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CSOFT\Documents\Frubana\Cursos-PLATZI\Tinuiti Case\"/>
    </mc:Choice>
  </mc:AlternateContent>
  <xr:revisionPtr revIDLastSave="0" documentId="13_ncr:1_{CD9E6398-8DC2-494F-847A-B6817780A4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se" sheetId="6" r:id="rId1"/>
    <sheet name="question1" sheetId="1" r:id="rId2"/>
    <sheet name="question2" sheetId="8" r:id="rId3"/>
    <sheet name="question3" sheetId="7" r:id="rId4"/>
    <sheet name="BD Tableau" sheetId="9" r:id="rId5"/>
    <sheet name="Sheet1" sheetId="5" state="hidden" r:id="rId6"/>
    <sheet name="pivot - max buybox" sheetId="4" state="hidden" r:id="rId7"/>
    <sheet name="above 95%" sheetId="2" state="hidden" r:id="rId8"/>
    <sheet name="pivot - avg weekly potential" sheetId="3" state="hidden" r:id="rId9"/>
  </sheets>
  <definedNames>
    <definedName name="_xlnm._FilterDatabase" localSheetId="7" hidden="1">'above 95%'!$A$1:$O$873</definedName>
    <definedName name="_xlnm._FilterDatabase" localSheetId="0" hidden="1">base!$A$1:$F$1434</definedName>
    <definedName name="_xlnm._FilterDatabase" localSheetId="1" hidden="1">question1!$A$1:$K$1434</definedName>
  </definedNames>
  <calcPr calcId="191029"/>
  <pivotCaches>
    <pivotCache cacheId="0" r:id="rId10"/>
    <pivotCache cacheId="1" r:id="rId11"/>
    <pivotCache cacheId="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I2" i="1"/>
  <c r="G1434" i="9"/>
  <c r="I1434" i="9" s="1"/>
  <c r="I1433" i="9"/>
  <c r="J1433" i="9" s="1"/>
  <c r="K1433" i="9" s="1"/>
  <c r="G1433" i="9"/>
  <c r="H1433" i="9" s="1"/>
  <c r="I1432" i="9"/>
  <c r="H1432" i="9"/>
  <c r="G1432" i="9"/>
  <c r="I1431" i="9"/>
  <c r="J1431" i="9" s="1"/>
  <c r="K1431" i="9" s="1"/>
  <c r="G1431" i="9"/>
  <c r="H1431" i="9" s="1"/>
  <c r="J1430" i="9"/>
  <c r="K1430" i="9" s="1"/>
  <c r="I1430" i="9"/>
  <c r="H1430" i="9"/>
  <c r="G1430" i="9"/>
  <c r="G1429" i="9"/>
  <c r="J1428" i="9"/>
  <c r="K1428" i="9" s="1"/>
  <c r="I1428" i="9"/>
  <c r="H1428" i="9"/>
  <c r="G1428" i="9"/>
  <c r="I1427" i="9"/>
  <c r="J1427" i="9" s="1"/>
  <c r="K1427" i="9" s="1"/>
  <c r="G1427" i="9"/>
  <c r="H1427" i="9" s="1"/>
  <c r="G1426" i="9"/>
  <c r="I1426" i="9" s="1"/>
  <c r="I1425" i="9"/>
  <c r="G1425" i="9"/>
  <c r="H1425" i="9" s="1"/>
  <c r="I1424" i="9"/>
  <c r="H1424" i="9"/>
  <c r="G1424" i="9"/>
  <c r="I1423" i="9"/>
  <c r="G1423" i="9"/>
  <c r="H1423" i="9" s="1"/>
  <c r="H1422" i="9"/>
  <c r="G1422" i="9"/>
  <c r="I1422" i="9" s="1"/>
  <c r="J1422" i="9" s="1"/>
  <c r="K1422" i="9" s="1"/>
  <c r="G1421" i="9"/>
  <c r="J1420" i="9"/>
  <c r="K1420" i="9" s="1"/>
  <c r="I1420" i="9"/>
  <c r="H1420" i="9"/>
  <c r="G1420" i="9"/>
  <c r="I1419" i="9"/>
  <c r="J1419" i="9" s="1"/>
  <c r="K1419" i="9" s="1"/>
  <c r="G1419" i="9"/>
  <c r="H1419" i="9" s="1"/>
  <c r="G1418" i="9"/>
  <c r="I1418" i="9" s="1"/>
  <c r="I1417" i="9"/>
  <c r="J1417" i="9" s="1"/>
  <c r="K1417" i="9" s="1"/>
  <c r="G1417" i="9"/>
  <c r="H1417" i="9" s="1"/>
  <c r="I1416" i="9"/>
  <c r="H1416" i="9"/>
  <c r="G1416" i="9"/>
  <c r="I1415" i="9"/>
  <c r="G1415" i="9"/>
  <c r="H1415" i="9" s="1"/>
  <c r="H1414" i="9"/>
  <c r="G1414" i="9"/>
  <c r="I1414" i="9" s="1"/>
  <c r="J1414" i="9" s="1"/>
  <c r="K1414" i="9" s="1"/>
  <c r="G1413" i="9"/>
  <c r="J1412" i="9"/>
  <c r="K1412" i="9" s="1"/>
  <c r="I1412" i="9"/>
  <c r="H1412" i="9"/>
  <c r="G1412" i="9"/>
  <c r="I1411" i="9"/>
  <c r="G1411" i="9"/>
  <c r="H1411" i="9" s="1"/>
  <c r="G1410" i="9"/>
  <c r="I1410" i="9" s="1"/>
  <c r="I1409" i="9"/>
  <c r="G1409" i="9"/>
  <c r="H1409" i="9" s="1"/>
  <c r="I1408" i="9"/>
  <c r="H1408" i="9"/>
  <c r="G1408" i="9"/>
  <c r="I1407" i="9"/>
  <c r="G1407" i="9"/>
  <c r="H1407" i="9" s="1"/>
  <c r="H1406" i="9"/>
  <c r="G1406" i="9"/>
  <c r="I1406" i="9" s="1"/>
  <c r="J1406" i="9" s="1"/>
  <c r="K1406" i="9" s="1"/>
  <c r="G1405" i="9"/>
  <c r="J1404" i="9"/>
  <c r="K1404" i="9" s="1"/>
  <c r="I1404" i="9"/>
  <c r="H1404" i="9"/>
  <c r="G1404" i="9"/>
  <c r="I1403" i="9"/>
  <c r="G1403" i="9"/>
  <c r="H1403" i="9" s="1"/>
  <c r="G1402" i="9"/>
  <c r="I1402" i="9" s="1"/>
  <c r="I1401" i="9"/>
  <c r="J1401" i="9" s="1"/>
  <c r="K1401" i="9" s="1"/>
  <c r="G1401" i="9"/>
  <c r="H1401" i="9" s="1"/>
  <c r="I1400" i="9"/>
  <c r="H1400" i="9"/>
  <c r="G1400" i="9"/>
  <c r="I1399" i="9"/>
  <c r="G1399" i="9"/>
  <c r="H1399" i="9" s="1"/>
  <c r="H1398" i="9"/>
  <c r="G1398" i="9"/>
  <c r="I1398" i="9" s="1"/>
  <c r="J1398" i="9" s="1"/>
  <c r="K1398" i="9" s="1"/>
  <c r="G1397" i="9"/>
  <c r="J1396" i="9"/>
  <c r="K1396" i="9" s="1"/>
  <c r="I1396" i="9"/>
  <c r="H1396" i="9"/>
  <c r="G1396" i="9"/>
  <c r="I1395" i="9"/>
  <c r="J1395" i="9" s="1"/>
  <c r="K1395" i="9" s="1"/>
  <c r="G1395" i="9"/>
  <c r="H1395" i="9" s="1"/>
  <c r="G1394" i="9"/>
  <c r="I1393" i="9"/>
  <c r="G1393" i="9"/>
  <c r="H1393" i="9" s="1"/>
  <c r="I1392" i="9"/>
  <c r="J1392" i="9" s="1"/>
  <c r="K1392" i="9" s="1"/>
  <c r="H1392" i="9"/>
  <c r="G1392" i="9"/>
  <c r="I1391" i="9"/>
  <c r="G1391" i="9"/>
  <c r="H1391" i="9" s="1"/>
  <c r="H1390" i="9"/>
  <c r="G1390" i="9"/>
  <c r="I1390" i="9" s="1"/>
  <c r="J1390" i="9" s="1"/>
  <c r="K1390" i="9" s="1"/>
  <c r="G1389" i="9"/>
  <c r="J1388" i="9"/>
  <c r="K1388" i="9" s="1"/>
  <c r="I1388" i="9"/>
  <c r="H1388" i="9"/>
  <c r="G1388" i="9"/>
  <c r="I1387" i="9"/>
  <c r="J1387" i="9" s="1"/>
  <c r="K1387" i="9" s="1"/>
  <c r="G1387" i="9"/>
  <c r="H1387" i="9" s="1"/>
  <c r="G1386" i="9"/>
  <c r="I1385" i="9"/>
  <c r="G1385" i="9"/>
  <c r="H1385" i="9" s="1"/>
  <c r="I1384" i="9"/>
  <c r="H1384" i="9"/>
  <c r="G1384" i="9"/>
  <c r="I1383" i="9"/>
  <c r="G1383" i="9"/>
  <c r="H1383" i="9" s="1"/>
  <c r="J1382" i="9"/>
  <c r="K1382" i="9" s="1"/>
  <c r="H1382" i="9"/>
  <c r="G1382" i="9"/>
  <c r="I1382" i="9" s="1"/>
  <c r="G1381" i="9"/>
  <c r="I1381" i="9" s="1"/>
  <c r="J1380" i="9"/>
  <c r="K1380" i="9" s="1"/>
  <c r="I1380" i="9"/>
  <c r="H1380" i="9"/>
  <c r="G1380" i="9"/>
  <c r="J1379" i="9"/>
  <c r="K1379" i="9" s="1"/>
  <c r="I1379" i="9"/>
  <c r="G1379" i="9"/>
  <c r="H1379" i="9" s="1"/>
  <c r="G1378" i="9"/>
  <c r="I1377" i="9"/>
  <c r="J1377" i="9" s="1"/>
  <c r="K1377" i="9" s="1"/>
  <c r="G1377" i="9"/>
  <c r="H1377" i="9" s="1"/>
  <c r="I1376" i="9"/>
  <c r="H1376" i="9"/>
  <c r="G1376" i="9"/>
  <c r="I1375" i="9"/>
  <c r="G1375" i="9"/>
  <c r="H1375" i="9" s="1"/>
  <c r="J1374" i="9"/>
  <c r="K1374" i="9" s="1"/>
  <c r="H1374" i="9"/>
  <c r="G1374" i="9"/>
  <c r="I1374" i="9" s="1"/>
  <c r="H1373" i="9"/>
  <c r="G1373" i="9"/>
  <c r="I1373" i="9" s="1"/>
  <c r="H1372" i="9"/>
  <c r="G1372" i="9"/>
  <c r="I1372" i="9" s="1"/>
  <c r="J1372" i="9" s="1"/>
  <c r="K1372" i="9" s="1"/>
  <c r="I1371" i="9"/>
  <c r="J1371" i="9" s="1"/>
  <c r="K1371" i="9" s="1"/>
  <c r="G1371" i="9"/>
  <c r="H1371" i="9" s="1"/>
  <c r="G1370" i="9"/>
  <c r="I1369" i="9"/>
  <c r="G1369" i="9"/>
  <c r="H1369" i="9" s="1"/>
  <c r="I1368" i="9"/>
  <c r="J1368" i="9" s="1"/>
  <c r="K1368" i="9" s="1"/>
  <c r="H1368" i="9"/>
  <c r="G1368" i="9"/>
  <c r="I1367" i="9"/>
  <c r="G1367" i="9"/>
  <c r="H1367" i="9" s="1"/>
  <c r="H1366" i="9"/>
  <c r="G1366" i="9"/>
  <c r="I1366" i="9" s="1"/>
  <c r="J1366" i="9" s="1"/>
  <c r="K1366" i="9" s="1"/>
  <c r="G1365" i="9"/>
  <c r="H1364" i="9"/>
  <c r="G1364" i="9"/>
  <c r="I1364" i="9" s="1"/>
  <c r="J1364" i="9" s="1"/>
  <c r="K1364" i="9" s="1"/>
  <c r="J1363" i="9"/>
  <c r="K1363" i="9" s="1"/>
  <c r="I1363" i="9"/>
  <c r="G1363" i="9"/>
  <c r="H1363" i="9" s="1"/>
  <c r="G1362" i="9"/>
  <c r="I1361" i="9"/>
  <c r="J1361" i="9" s="1"/>
  <c r="K1361" i="9" s="1"/>
  <c r="G1361" i="9"/>
  <c r="H1361" i="9" s="1"/>
  <c r="I1360" i="9"/>
  <c r="J1360" i="9" s="1"/>
  <c r="K1360" i="9" s="1"/>
  <c r="H1360" i="9"/>
  <c r="G1360" i="9"/>
  <c r="I1359" i="9"/>
  <c r="J1359" i="9" s="1"/>
  <c r="K1359" i="9" s="1"/>
  <c r="H1359" i="9"/>
  <c r="G1359" i="9"/>
  <c r="H1358" i="9"/>
  <c r="G1358" i="9"/>
  <c r="I1358" i="9" s="1"/>
  <c r="J1358" i="9" s="1"/>
  <c r="K1358" i="9" s="1"/>
  <c r="G1357" i="9"/>
  <c r="I1357" i="9" s="1"/>
  <c r="J1356" i="9"/>
  <c r="K1356" i="9" s="1"/>
  <c r="I1356" i="9"/>
  <c r="H1356" i="9"/>
  <c r="G1356" i="9"/>
  <c r="I1355" i="9"/>
  <c r="J1355" i="9" s="1"/>
  <c r="K1355" i="9" s="1"/>
  <c r="G1355" i="9"/>
  <c r="H1355" i="9" s="1"/>
  <c r="G1354" i="9"/>
  <c r="I1353" i="9"/>
  <c r="G1353" i="9"/>
  <c r="H1353" i="9" s="1"/>
  <c r="I1352" i="9"/>
  <c r="H1352" i="9"/>
  <c r="G1352" i="9"/>
  <c r="I1351" i="9"/>
  <c r="G1351" i="9"/>
  <c r="H1351" i="9" s="1"/>
  <c r="H1350" i="9"/>
  <c r="G1350" i="9"/>
  <c r="I1350" i="9" s="1"/>
  <c r="J1350" i="9" s="1"/>
  <c r="K1350" i="9" s="1"/>
  <c r="H1349" i="9"/>
  <c r="G1349" i="9"/>
  <c r="I1349" i="9" s="1"/>
  <c r="J1349" i="9" s="1"/>
  <c r="K1349" i="9" s="1"/>
  <c r="J1348" i="9"/>
  <c r="K1348" i="9" s="1"/>
  <c r="I1348" i="9"/>
  <c r="H1348" i="9"/>
  <c r="G1348" i="9"/>
  <c r="J1347" i="9"/>
  <c r="K1347" i="9" s="1"/>
  <c r="I1347" i="9"/>
  <c r="G1347" i="9"/>
  <c r="H1347" i="9" s="1"/>
  <c r="G1346" i="9"/>
  <c r="I1345" i="9"/>
  <c r="G1345" i="9"/>
  <c r="H1345" i="9" s="1"/>
  <c r="I1344" i="9"/>
  <c r="H1344" i="9"/>
  <c r="G1344" i="9"/>
  <c r="I1343" i="9"/>
  <c r="J1343" i="9" s="1"/>
  <c r="K1343" i="9" s="1"/>
  <c r="H1343" i="9"/>
  <c r="G1343" i="9"/>
  <c r="H1342" i="9"/>
  <c r="G1342" i="9"/>
  <c r="I1342" i="9" s="1"/>
  <c r="J1342" i="9" s="1"/>
  <c r="K1342" i="9" s="1"/>
  <c r="G1341" i="9"/>
  <c r="I1341" i="9" s="1"/>
  <c r="H1340" i="9"/>
  <c r="G1340" i="9"/>
  <c r="I1340" i="9" s="1"/>
  <c r="J1340" i="9" s="1"/>
  <c r="K1340" i="9" s="1"/>
  <c r="I1339" i="9"/>
  <c r="J1339" i="9" s="1"/>
  <c r="K1339" i="9" s="1"/>
  <c r="G1339" i="9"/>
  <c r="H1339" i="9" s="1"/>
  <c r="G1338" i="9"/>
  <c r="I1337" i="9"/>
  <c r="J1337" i="9" s="1"/>
  <c r="K1337" i="9" s="1"/>
  <c r="G1337" i="9"/>
  <c r="H1337" i="9" s="1"/>
  <c r="I1336" i="9"/>
  <c r="H1336" i="9"/>
  <c r="G1336" i="9"/>
  <c r="I1335" i="9"/>
  <c r="J1335" i="9" s="1"/>
  <c r="K1335" i="9" s="1"/>
  <c r="H1335" i="9"/>
  <c r="G1335" i="9"/>
  <c r="H1334" i="9"/>
  <c r="G1334" i="9"/>
  <c r="I1334" i="9" s="1"/>
  <c r="J1334" i="9" s="1"/>
  <c r="K1334" i="9" s="1"/>
  <c r="H1333" i="9"/>
  <c r="G1333" i="9"/>
  <c r="I1333" i="9" s="1"/>
  <c r="H1332" i="9"/>
  <c r="G1332" i="9"/>
  <c r="I1332" i="9" s="1"/>
  <c r="J1332" i="9" s="1"/>
  <c r="K1332" i="9" s="1"/>
  <c r="J1331" i="9"/>
  <c r="K1331" i="9" s="1"/>
  <c r="I1331" i="9"/>
  <c r="G1331" i="9"/>
  <c r="H1331" i="9" s="1"/>
  <c r="G1330" i="9"/>
  <c r="I1329" i="9"/>
  <c r="G1329" i="9"/>
  <c r="H1329" i="9" s="1"/>
  <c r="I1328" i="9"/>
  <c r="H1328" i="9"/>
  <c r="G1328" i="9"/>
  <c r="I1327" i="9"/>
  <c r="J1327" i="9" s="1"/>
  <c r="K1327" i="9" s="1"/>
  <c r="H1327" i="9"/>
  <c r="G1327" i="9"/>
  <c r="J1326" i="9"/>
  <c r="K1326" i="9" s="1"/>
  <c r="H1326" i="9"/>
  <c r="G1326" i="9"/>
  <c r="I1326" i="9" s="1"/>
  <c r="H1325" i="9"/>
  <c r="G1325" i="9"/>
  <c r="I1325" i="9" s="1"/>
  <c r="H1324" i="9"/>
  <c r="G1324" i="9"/>
  <c r="I1324" i="9" s="1"/>
  <c r="J1324" i="9" s="1"/>
  <c r="K1324" i="9" s="1"/>
  <c r="I1323" i="9"/>
  <c r="J1323" i="9" s="1"/>
  <c r="K1323" i="9" s="1"/>
  <c r="G1323" i="9"/>
  <c r="H1323" i="9" s="1"/>
  <c r="G1322" i="9"/>
  <c r="I1321" i="9"/>
  <c r="G1321" i="9"/>
  <c r="H1321" i="9" s="1"/>
  <c r="I1320" i="9"/>
  <c r="J1320" i="9" s="1"/>
  <c r="K1320" i="9" s="1"/>
  <c r="H1320" i="9"/>
  <c r="G1320" i="9"/>
  <c r="I1319" i="9"/>
  <c r="J1319" i="9" s="1"/>
  <c r="K1319" i="9" s="1"/>
  <c r="H1319" i="9"/>
  <c r="G1319" i="9"/>
  <c r="J1318" i="9"/>
  <c r="K1318" i="9" s="1"/>
  <c r="H1318" i="9"/>
  <c r="G1318" i="9"/>
  <c r="I1318" i="9" s="1"/>
  <c r="H1317" i="9"/>
  <c r="G1317" i="9"/>
  <c r="I1317" i="9" s="1"/>
  <c r="H1316" i="9"/>
  <c r="G1316" i="9"/>
  <c r="I1316" i="9" s="1"/>
  <c r="J1316" i="9" s="1"/>
  <c r="K1316" i="9" s="1"/>
  <c r="I1315" i="9"/>
  <c r="G1315" i="9"/>
  <c r="H1315" i="9" s="1"/>
  <c r="G1314" i="9"/>
  <c r="I1313" i="9"/>
  <c r="G1313" i="9"/>
  <c r="H1313" i="9" s="1"/>
  <c r="I1312" i="9"/>
  <c r="J1312" i="9" s="1"/>
  <c r="K1312" i="9" s="1"/>
  <c r="H1312" i="9"/>
  <c r="G1312" i="9"/>
  <c r="I1311" i="9"/>
  <c r="J1311" i="9" s="1"/>
  <c r="K1311" i="9" s="1"/>
  <c r="H1311" i="9"/>
  <c r="G1311" i="9"/>
  <c r="J1310" i="9"/>
  <c r="K1310" i="9" s="1"/>
  <c r="H1310" i="9"/>
  <c r="G1310" i="9"/>
  <c r="I1310" i="9" s="1"/>
  <c r="G1309" i="9"/>
  <c r="I1309" i="9" s="1"/>
  <c r="H1308" i="9"/>
  <c r="G1308" i="9"/>
  <c r="I1308" i="9" s="1"/>
  <c r="J1308" i="9" s="1"/>
  <c r="K1308" i="9" s="1"/>
  <c r="I1307" i="9"/>
  <c r="J1307" i="9" s="1"/>
  <c r="K1307" i="9" s="1"/>
  <c r="G1307" i="9"/>
  <c r="H1307" i="9" s="1"/>
  <c r="G1306" i="9"/>
  <c r="I1305" i="9"/>
  <c r="J1305" i="9" s="1"/>
  <c r="K1305" i="9" s="1"/>
  <c r="G1305" i="9"/>
  <c r="H1305" i="9" s="1"/>
  <c r="I1304" i="9"/>
  <c r="J1304" i="9" s="1"/>
  <c r="K1304" i="9" s="1"/>
  <c r="H1304" i="9"/>
  <c r="G1304" i="9"/>
  <c r="K1303" i="9"/>
  <c r="I1303" i="9"/>
  <c r="J1303" i="9" s="1"/>
  <c r="H1303" i="9"/>
  <c r="G1303" i="9"/>
  <c r="J1302" i="9"/>
  <c r="K1302" i="9" s="1"/>
  <c r="H1302" i="9"/>
  <c r="G1302" i="9"/>
  <c r="I1302" i="9" s="1"/>
  <c r="H1301" i="9"/>
  <c r="G1301" i="9"/>
  <c r="I1301" i="9" s="1"/>
  <c r="J1300" i="9"/>
  <c r="K1300" i="9" s="1"/>
  <c r="H1300" i="9"/>
  <c r="G1300" i="9"/>
  <c r="I1300" i="9" s="1"/>
  <c r="G1299" i="9"/>
  <c r="H1299" i="9" s="1"/>
  <c r="G1298" i="9"/>
  <c r="I1297" i="9"/>
  <c r="J1297" i="9" s="1"/>
  <c r="K1297" i="9" s="1"/>
  <c r="G1297" i="9"/>
  <c r="H1297" i="9" s="1"/>
  <c r="I1296" i="9"/>
  <c r="H1296" i="9"/>
  <c r="G1296" i="9"/>
  <c r="I1295" i="9"/>
  <c r="J1295" i="9" s="1"/>
  <c r="K1295" i="9" s="1"/>
  <c r="H1295" i="9"/>
  <c r="G1295" i="9"/>
  <c r="K1294" i="9"/>
  <c r="H1294" i="9"/>
  <c r="G1294" i="9"/>
  <c r="I1294" i="9" s="1"/>
  <c r="J1294" i="9" s="1"/>
  <c r="G1293" i="9"/>
  <c r="I1293" i="9" s="1"/>
  <c r="G1292" i="9"/>
  <c r="I1292" i="9" s="1"/>
  <c r="G1291" i="9"/>
  <c r="G1290" i="9"/>
  <c r="I1289" i="9"/>
  <c r="J1289" i="9" s="1"/>
  <c r="K1289" i="9" s="1"/>
  <c r="G1289" i="9"/>
  <c r="H1289" i="9" s="1"/>
  <c r="I1288" i="9"/>
  <c r="J1288" i="9" s="1"/>
  <c r="K1288" i="9" s="1"/>
  <c r="H1288" i="9"/>
  <c r="G1288" i="9"/>
  <c r="K1287" i="9"/>
  <c r="I1287" i="9"/>
  <c r="J1287" i="9" s="1"/>
  <c r="H1287" i="9"/>
  <c r="G1287" i="9"/>
  <c r="H1286" i="9"/>
  <c r="J1286" i="9" s="1"/>
  <c r="K1286" i="9" s="1"/>
  <c r="G1286" i="9"/>
  <c r="I1286" i="9" s="1"/>
  <c r="H1285" i="9"/>
  <c r="G1285" i="9"/>
  <c r="I1285" i="9" s="1"/>
  <c r="J1284" i="9"/>
  <c r="K1284" i="9" s="1"/>
  <c r="H1284" i="9"/>
  <c r="G1284" i="9"/>
  <c r="I1284" i="9" s="1"/>
  <c r="I1283" i="9"/>
  <c r="J1283" i="9" s="1"/>
  <c r="K1283" i="9" s="1"/>
  <c r="G1283" i="9"/>
  <c r="H1283" i="9" s="1"/>
  <c r="G1282" i="9"/>
  <c r="I1281" i="9"/>
  <c r="G1281" i="9"/>
  <c r="H1281" i="9" s="1"/>
  <c r="I1280" i="9"/>
  <c r="H1280" i="9"/>
  <c r="G1280" i="9"/>
  <c r="I1279" i="9"/>
  <c r="J1279" i="9" s="1"/>
  <c r="K1279" i="9" s="1"/>
  <c r="H1279" i="9"/>
  <c r="G1279" i="9"/>
  <c r="H1278" i="9"/>
  <c r="G1278" i="9"/>
  <c r="I1278" i="9" s="1"/>
  <c r="J1278" i="9" s="1"/>
  <c r="K1278" i="9" s="1"/>
  <c r="G1277" i="9"/>
  <c r="H1276" i="9"/>
  <c r="G1276" i="9"/>
  <c r="I1276" i="9" s="1"/>
  <c r="J1276" i="9" s="1"/>
  <c r="K1276" i="9" s="1"/>
  <c r="I1275" i="9"/>
  <c r="J1275" i="9" s="1"/>
  <c r="K1275" i="9" s="1"/>
  <c r="G1275" i="9"/>
  <c r="H1275" i="9" s="1"/>
  <c r="I1274" i="9"/>
  <c r="J1274" i="9" s="1"/>
  <c r="K1274" i="9" s="1"/>
  <c r="G1274" i="9"/>
  <c r="H1274" i="9" s="1"/>
  <c r="I1273" i="9"/>
  <c r="J1273" i="9" s="1"/>
  <c r="K1273" i="9" s="1"/>
  <c r="G1273" i="9"/>
  <c r="H1273" i="9" s="1"/>
  <c r="K1272" i="9"/>
  <c r="I1272" i="9"/>
  <c r="J1272" i="9" s="1"/>
  <c r="H1272" i="9"/>
  <c r="G1272" i="9"/>
  <c r="I1271" i="9"/>
  <c r="H1271" i="9"/>
  <c r="G1271" i="9"/>
  <c r="H1270" i="9"/>
  <c r="G1270" i="9"/>
  <c r="I1270" i="9" s="1"/>
  <c r="J1270" i="9" s="1"/>
  <c r="K1270" i="9" s="1"/>
  <c r="H1269" i="9"/>
  <c r="J1269" i="9" s="1"/>
  <c r="K1269" i="9" s="1"/>
  <c r="G1269" i="9"/>
  <c r="I1269" i="9" s="1"/>
  <c r="I1268" i="9"/>
  <c r="J1268" i="9" s="1"/>
  <c r="K1268" i="9" s="1"/>
  <c r="G1268" i="9"/>
  <c r="H1268" i="9" s="1"/>
  <c r="G1267" i="9"/>
  <c r="H1267" i="9" s="1"/>
  <c r="I1266" i="9"/>
  <c r="J1266" i="9" s="1"/>
  <c r="K1266" i="9" s="1"/>
  <c r="G1266" i="9"/>
  <c r="H1266" i="9" s="1"/>
  <c r="G1265" i="9"/>
  <c r="I1265" i="9" s="1"/>
  <c r="J1264" i="9"/>
  <c r="K1264" i="9" s="1"/>
  <c r="I1264" i="9"/>
  <c r="H1264" i="9"/>
  <c r="G1264" i="9"/>
  <c r="G1263" i="9"/>
  <c r="H1262" i="9"/>
  <c r="G1262" i="9"/>
  <c r="I1262" i="9" s="1"/>
  <c r="J1262" i="9" s="1"/>
  <c r="K1262" i="9" s="1"/>
  <c r="H1261" i="9"/>
  <c r="G1261" i="9"/>
  <c r="I1261" i="9" s="1"/>
  <c r="G1260" i="9"/>
  <c r="I1260" i="9" s="1"/>
  <c r="G1259" i="9"/>
  <c r="H1259" i="9" s="1"/>
  <c r="G1258" i="9"/>
  <c r="K1257" i="9"/>
  <c r="I1257" i="9"/>
  <c r="J1257" i="9" s="1"/>
  <c r="G1257" i="9"/>
  <c r="H1257" i="9" s="1"/>
  <c r="I1256" i="9"/>
  <c r="H1256" i="9"/>
  <c r="G1256" i="9"/>
  <c r="I1255" i="9"/>
  <c r="J1255" i="9" s="1"/>
  <c r="K1255" i="9" s="1"/>
  <c r="H1255" i="9"/>
  <c r="G1255" i="9"/>
  <c r="H1254" i="9"/>
  <c r="J1254" i="9" s="1"/>
  <c r="K1254" i="9" s="1"/>
  <c r="G1254" i="9"/>
  <c r="I1254" i="9" s="1"/>
  <c r="G1253" i="9"/>
  <c r="I1253" i="9" s="1"/>
  <c r="G1252" i="9"/>
  <c r="I1252" i="9" s="1"/>
  <c r="G1251" i="9"/>
  <c r="H1251" i="9" s="1"/>
  <c r="G1250" i="9"/>
  <c r="I1249" i="9"/>
  <c r="G1249" i="9"/>
  <c r="H1249" i="9" s="1"/>
  <c r="I1248" i="9"/>
  <c r="J1248" i="9" s="1"/>
  <c r="K1248" i="9" s="1"/>
  <c r="H1248" i="9"/>
  <c r="G1248" i="9"/>
  <c r="K1247" i="9"/>
  <c r="I1247" i="9"/>
  <c r="J1247" i="9" s="1"/>
  <c r="H1247" i="9"/>
  <c r="G1247" i="9"/>
  <c r="K1246" i="9"/>
  <c r="J1246" i="9"/>
  <c r="H1246" i="9"/>
  <c r="G1246" i="9"/>
  <c r="I1246" i="9" s="1"/>
  <c r="H1245" i="9"/>
  <c r="G1245" i="9"/>
  <c r="I1245" i="9" s="1"/>
  <c r="G1244" i="9"/>
  <c r="I1244" i="9" s="1"/>
  <c r="J1243" i="9"/>
  <c r="K1243" i="9" s="1"/>
  <c r="I1243" i="9"/>
  <c r="G1243" i="9"/>
  <c r="H1243" i="9" s="1"/>
  <c r="G1242" i="9"/>
  <c r="I1241" i="9"/>
  <c r="G1241" i="9"/>
  <c r="H1241" i="9" s="1"/>
  <c r="I1240" i="9"/>
  <c r="H1240" i="9"/>
  <c r="G1240" i="9"/>
  <c r="K1239" i="9"/>
  <c r="I1239" i="9"/>
  <c r="J1239" i="9" s="1"/>
  <c r="H1239" i="9"/>
  <c r="G1239" i="9"/>
  <c r="H1238" i="9"/>
  <c r="G1238" i="9"/>
  <c r="I1238" i="9" s="1"/>
  <c r="H1237" i="9"/>
  <c r="G1237" i="9"/>
  <c r="I1237" i="9" s="1"/>
  <c r="G1236" i="9"/>
  <c r="I1236" i="9" s="1"/>
  <c r="G1235" i="9"/>
  <c r="G1234" i="9"/>
  <c r="I1233" i="9"/>
  <c r="G1233" i="9"/>
  <c r="H1233" i="9" s="1"/>
  <c r="I1232" i="9"/>
  <c r="H1232" i="9"/>
  <c r="G1232" i="9"/>
  <c r="K1231" i="9"/>
  <c r="I1231" i="9"/>
  <c r="J1231" i="9" s="1"/>
  <c r="H1231" i="9"/>
  <c r="G1231" i="9"/>
  <c r="H1230" i="9"/>
  <c r="G1230" i="9"/>
  <c r="I1230" i="9" s="1"/>
  <c r="J1230" i="9" s="1"/>
  <c r="K1230" i="9" s="1"/>
  <c r="H1229" i="9"/>
  <c r="G1229" i="9"/>
  <c r="I1229" i="9" s="1"/>
  <c r="G1228" i="9"/>
  <c r="I1228" i="9" s="1"/>
  <c r="G1227" i="9"/>
  <c r="H1227" i="9" s="1"/>
  <c r="G1226" i="9"/>
  <c r="K1225" i="9"/>
  <c r="I1225" i="9"/>
  <c r="J1225" i="9" s="1"/>
  <c r="G1225" i="9"/>
  <c r="H1225" i="9" s="1"/>
  <c r="I1224" i="9"/>
  <c r="H1224" i="9"/>
  <c r="G1224" i="9"/>
  <c r="I1223" i="9"/>
  <c r="J1223" i="9" s="1"/>
  <c r="K1223" i="9" s="1"/>
  <c r="H1223" i="9"/>
  <c r="G1223" i="9"/>
  <c r="H1222" i="9"/>
  <c r="J1222" i="9" s="1"/>
  <c r="K1222" i="9" s="1"/>
  <c r="G1222" i="9"/>
  <c r="I1222" i="9" s="1"/>
  <c r="G1221" i="9"/>
  <c r="I1221" i="9" s="1"/>
  <c r="G1220" i="9"/>
  <c r="I1220" i="9" s="1"/>
  <c r="G1219" i="9"/>
  <c r="H1219" i="9" s="1"/>
  <c r="G1218" i="9"/>
  <c r="I1217" i="9"/>
  <c r="G1217" i="9"/>
  <c r="H1217" i="9" s="1"/>
  <c r="I1216" i="9"/>
  <c r="J1216" i="9" s="1"/>
  <c r="K1216" i="9" s="1"/>
  <c r="H1216" i="9"/>
  <c r="G1216" i="9"/>
  <c r="K1215" i="9"/>
  <c r="I1215" i="9"/>
  <c r="J1215" i="9" s="1"/>
  <c r="H1215" i="9"/>
  <c r="G1215" i="9"/>
  <c r="K1214" i="9"/>
  <c r="J1214" i="9"/>
  <c r="H1214" i="9"/>
  <c r="G1214" i="9"/>
  <c r="I1214" i="9" s="1"/>
  <c r="H1213" i="9"/>
  <c r="G1213" i="9"/>
  <c r="I1213" i="9" s="1"/>
  <c r="G1212" i="9"/>
  <c r="I1212" i="9" s="1"/>
  <c r="J1211" i="9"/>
  <c r="K1211" i="9" s="1"/>
  <c r="I1211" i="9"/>
  <c r="G1211" i="9"/>
  <c r="H1211" i="9" s="1"/>
  <c r="G1210" i="9"/>
  <c r="I1209" i="9"/>
  <c r="G1209" i="9"/>
  <c r="H1209" i="9" s="1"/>
  <c r="I1208" i="9"/>
  <c r="H1208" i="9"/>
  <c r="G1208" i="9"/>
  <c r="K1207" i="9"/>
  <c r="I1207" i="9"/>
  <c r="J1207" i="9" s="1"/>
  <c r="H1207" i="9"/>
  <c r="G1207" i="9"/>
  <c r="H1206" i="9"/>
  <c r="G1206" i="9"/>
  <c r="I1206" i="9" s="1"/>
  <c r="H1205" i="9"/>
  <c r="G1205" i="9"/>
  <c r="I1205" i="9" s="1"/>
  <c r="J1205" i="9" s="1"/>
  <c r="K1205" i="9" s="1"/>
  <c r="G1204" i="9"/>
  <c r="I1204" i="9" s="1"/>
  <c r="G1203" i="9"/>
  <c r="G1202" i="9"/>
  <c r="I1201" i="9"/>
  <c r="G1201" i="9"/>
  <c r="H1201" i="9" s="1"/>
  <c r="I1200" i="9"/>
  <c r="H1200" i="9"/>
  <c r="G1200" i="9"/>
  <c r="K1199" i="9"/>
  <c r="I1199" i="9"/>
  <c r="J1199" i="9" s="1"/>
  <c r="H1199" i="9"/>
  <c r="G1199" i="9"/>
  <c r="H1198" i="9"/>
  <c r="G1198" i="9"/>
  <c r="I1198" i="9" s="1"/>
  <c r="J1198" i="9" s="1"/>
  <c r="K1198" i="9" s="1"/>
  <c r="G1197" i="9"/>
  <c r="I1197" i="9" s="1"/>
  <c r="G1196" i="9"/>
  <c r="I1196" i="9" s="1"/>
  <c r="I1195" i="9"/>
  <c r="J1195" i="9" s="1"/>
  <c r="K1195" i="9" s="1"/>
  <c r="G1195" i="9"/>
  <c r="H1195" i="9" s="1"/>
  <c r="G1194" i="9"/>
  <c r="H1194" i="9" s="1"/>
  <c r="G1193" i="9"/>
  <c r="H1193" i="9" s="1"/>
  <c r="K1192" i="9"/>
  <c r="I1192" i="9"/>
  <c r="J1192" i="9" s="1"/>
  <c r="H1192" i="9"/>
  <c r="G1192" i="9"/>
  <c r="I1191" i="9"/>
  <c r="H1191" i="9"/>
  <c r="G1191" i="9"/>
  <c r="K1190" i="9"/>
  <c r="J1190" i="9"/>
  <c r="H1190" i="9"/>
  <c r="G1190" i="9"/>
  <c r="I1190" i="9" s="1"/>
  <c r="G1189" i="9"/>
  <c r="I1189" i="9" s="1"/>
  <c r="J1188" i="9"/>
  <c r="K1188" i="9" s="1"/>
  <c r="H1188" i="9"/>
  <c r="G1188" i="9"/>
  <c r="I1188" i="9" s="1"/>
  <c r="I1187" i="9"/>
  <c r="J1187" i="9" s="1"/>
  <c r="K1187" i="9" s="1"/>
  <c r="G1187" i="9"/>
  <c r="H1187" i="9" s="1"/>
  <c r="G1186" i="9"/>
  <c r="G1185" i="9"/>
  <c r="H1185" i="9" s="1"/>
  <c r="I1184" i="9"/>
  <c r="H1184" i="9"/>
  <c r="G1184" i="9"/>
  <c r="K1183" i="9"/>
  <c r="I1183" i="9"/>
  <c r="J1183" i="9" s="1"/>
  <c r="H1183" i="9"/>
  <c r="G1183" i="9"/>
  <c r="H1182" i="9"/>
  <c r="G1182" i="9"/>
  <c r="I1182" i="9" s="1"/>
  <c r="J1182" i="9" s="1"/>
  <c r="K1182" i="9" s="1"/>
  <c r="G1181" i="9"/>
  <c r="I1181" i="9" s="1"/>
  <c r="G1180" i="9"/>
  <c r="I1180" i="9" s="1"/>
  <c r="I1179" i="9"/>
  <c r="J1179" i="9" s="1"/>
  <c r="K1179" i="9" s="1"/>
  <c r="G1179" i="9"/>
  <c r="H1179" i="9" s="1"/>
  <c r="G1178" i="9"/>
  <c r="H1178" i="9" s="1"/>
  <c r="G1177" i="9"/>
  <c r="H1177" i="9" s="1"/>
  <c r="K1176" i="9"/>
  <c r="I1176" i="9"/>
  <c r="J1176" i="9" s="1"/>
  <c r="H1176" i="9"/>
  <c r="G1176" i="9"/>
  <c r="I1175" i="9"/>
  <c r="H1175" i="9"/>
  <c r="G1175" i="9"/>
  <c r="K1174" i="9"/>
  <c r="J1174" i="9"/>
  <c r="H1174" i="9"/>
  <c r="G1174" i="9"/>
  <c r="I1174" i="9" s="1"/>
  <c r="G1173" i="9"/>
  <c r="I1173" i="9" s="1"/>
  <c r="J1172" i="9"/>
  <c r="K1172" i="9" s="1"/>
  <c r="H1172" i="9"/>
  <c r="G1172" i="9"/>
  <c r="I1172" i="9" s="1"/>
  <c r="I1171" i="9"/>
  <c r="J1171" i="9" s="1"/>
  <c r="K1171" i="9" s="1"/>
  <c r="G1171" i="9"/>
  <c r="H1171" i="9" s="1"/>
  <c r="G1170" i="9"/>
  <c r="K1169" i="9"/>
  <c r="I1169" i="9"/>
  <c r="J1169" i="9" s="1"/>
  <c r="G1169" i="9"/>
  <c r="H1169" i="9" s="1"/>
  <c r="I1168" i="9"/>
  <c r="H1168" i="9"/>
  <c r="G1168" i="9"/>
  <c r="K1167" i="9"/>
  <c r="I1167" i="9"/>
  <c r="J1167" i="9" s="1"/>
  <c r="H1167" i="9"/>
  <c r="G1167" i="9"/>
  <c r="H1166" i="9"/>
  <c r="G1166" i="9"/>
  <c r="I1166" i="9" s="1"/>
  <c r="J1166" i="9" s="1"/>
  <c r="K1166" i="9" s="1"/>
  <c r="K1165" i="9"/>
  <c r="J1165" i="9"/>
  <c r="H1165" i="9"/>
  <c r="G1165" i="9"/>
  <c r="I1165" i="9" s="1"/>
  <c r="G1164" i="9"/>
  <c r="I1164" i="9" s="1"/>
  <c r="I1163" i="9"/>
  <c r="J1163" i="9" s="1"/>
  <c r="K1163" i="9" s="1"/>
  <c r="G1163" i="9"/>
  <c r="H1163" i="9" s="1"/>
  <c r="G1162" i="9"/>
  <c r="H1162" i="9" s="1"/>
  <c r="G1161" i="9"/>
  <c r="H1161" i="9" s="1"/>
  <c r="K1160" i="9"/>
  <c r="I1160" i="9"/>
  <c r="J1160" i="9" s="1"/>
  <c r="H1160" i="9"/>
  <c r="G1160" i="9"/>
  <c r="I1159" i="9"/>
  <c r="H1159" i="9"/>
  <c r="G1159" i="9"/>
  <c r="K1158" i="9"/>
  <c r="J1158" i="9"/>
  <c r="H1158" i="9"/>
  <c r="G1158" i="9"/>
  <c r="I1158" i="9" s="1"/>
  <c r="G1157" i="9"/>
  <c r="I1157" i="9" s="1"/>
  <c r="J1156" i="9"/>
  <c r="K1156" i="9" s="1"/>
  <c r="H1156" i="9"/>
  <c r="G1156" i="9"/>
  <c r="I1156" i="9" s="1"/>
  <c r="I1155" i="9"/>
  <c r="J1155" i="9" s="1"/>
  <c r="K1155" i="9" s="1"/>
  <c r="G1155" i="9"/>
  <c r="H1155" i="9" s="1"/>
  <c r="G1154" i="9"/>
  <c r="K1153" i="9"/>
  <c r="I1153" i="9"/>
  <c r="J1153" i="9" s="1"/>
  <c r="G1153" i="9"/>
  <c r="H1153" i="9" s="1"/>
  <c r="I1152" i="9"/>
  <c r="H1152" i="9"/>
  <c r="G1152" i="9"/>
  <c r="I1151" i="9"/>
  <c r="J1151" i="9" s="1"/>
  <c r="K1151" i="9" s="1"/>
  <c r="H1151" i="9"/>
  <c r="G1151" i="9"/>
  <c r="H1150" i="9"/>
  <c r="G1150" i="9"/>
  <c r="I1150" i="9" s="1"/>
  <c r="J1150" i="9" s="1"/>
  <c r="K1150" i="9" s="1"/>
  <c r="J1149" i="9"/>
  <c r="K1149" i="9" s="1"/>
  <c r="H1149" i="9"/>
  <c r="G1149" i="9"/>
  <c r="I1149" i="9" s="1"/>
  <c r="G1148" i="9"/>
  <c r="I1148" i="9" s="1"/>
  <c r="I1147" i="9"/>
  <c r="J1147" i="9" s="1"/>
  <c r="K1147" i="9" s="1"/>
  <c r="G1147" i="9"/>
  <c r="H1147" i="9" s="1"/>
  <c r="I1146" i="9"/>
  <c r="J1146" i="9" s="1"/>
  <c r="K1146" i="9" s="1"/>
  <c r="G1146" i="9"/>
  <c r="H1146" i="9" s="1"/>
  <c r="H1145" i="9"/>
  <c r="G1145" i="9"/>
  <c r="I1145" i="9" s="1"/>
  <c r="I1144" i="9"/>
  <c r="H1144" i="9"/>
  <c r="G1144" i="9"/>
  <c r="I1143" i="9"/>
  <c r="H1143" i="9"/>
  <c r="G1143" i="9"/>
  <c r="G1142" i="9"/>
  <c r="I1142" i="9" s="1"/>
  <c r="J1141" i="9"/>
  <c r="K1141" i="9" s="1"/>
  <c r="H1141" i="9"/>
  <c r="G1141" i="9"/>
  <c r="I1141" i="9" s="1"/>
  <c r="I1140" i="9"/>
  <c r="G1140" i="9"/>
  <c r="H1140" i="9" s="1"/>
  <c r="G1139" i="9"/>
  <c r="I1138" i="9"/>
  <c r="J1138" i="9" s="1"/>
  <c r="K1138" i="9" s="1"/>
  <c r="G1138" i="9"/>
  <c r="H1138" i="9" s="1"/>
  <c r="G1137" i="9"/>
  <c r="I1137" i="9" s="1"/>
  <c r="I1136" i="9"/>
  <c r="H1136" i="9"/>
  <c r="G1136" i="9"/>
  <c r="I1135" i="9"/>
  <c r="J1135" i="9" s="1"/>
  <c r="K1135" i="9" s="1"/>
  <c r="H1135" i="9"/>
  <c r="G1135" i="9"/>
  <c r="G1134" i="9"/>
  <c r="I1134" i="9" s="1"/>
  <c r="H1133" i="9"/>
  <c r="J1133" i="9" s="1"/>
  <c r="K1133" i="9" s="1"/>
  <c r="G1133" i="9"/>
  <c r="I1133" i="9" s="1"/>
  <c r="I1132" i="9"/>
  <c r="J1132" i="9" s="1"/>
  <c r="K1132" i="9" s="1"/>
  <c r="G1132" i="9"/>
  <c r="H1132" i="9" s="1"/>
  <c r="I1131" i="9"/>
  <c r="J1131" i="9" s="1"/>
  <c r="K1131" i="9" s="1"/>
  <c r="G1131" i="9"/>
  <c r="H1131" i="9" s="1"/>
  <c r="I1130" i="9"/>
  <c r="J1130" i="9" s="1"/>
  <c r="K1130" i="9" s="1"/>
  <c r="G1130" i="9"/>
  <c r="H1130" i="9" s="1"/>
  <c r="H1129" i="9"/>
  <c r="G1129" i="9"/>
  <c r="I1129" i="9" s="1"/>
  <c r="I1128" i="9"/>
  <c r="H1128" i="9"/>
  <c r="G1128" i="9"/>
  <c r="I1127" i="9"/>
  <c r="H1127" i="9"/>
  <c r="G1127" i="9"/>
  <c r="G1126" i="9"/>
  <c r="I1126" i="9" s="1"/>
  <c r="H1125" i="9"/>
  <c r="J1125" i="9" s="1"/>
  <c r="K1125" i="9" s="1"/>
  <c r="G1125" i="9"/>
  <c r="I1125" i="9" s="1"/>
  <c r="I1124" i="9"/>
  <c r="G1124" i="9"/>
  <c r="H1124" i="9" s="1"/>
  <c r="J1124" i="9" s="1"/>
  <c r="K1124" i="9" s="1"/>
  <c r="G1123" i="9"/>
  <c r="J1122" i="9"/>
  <c r="K1122" i="9" s="1"/>
  <c r="I1122" i="9"/>
  <c r="G1122" i="9"/>
  <c r="H1122" i="9" s="1"/>
  <c r="G1121" i="9"/>
  <c r="I1120" i="9"/>
  <c r="H1120" i="9"/>
  <c r="G1120" i="9"/>
  <c r="I1119" i="9"/>
  <c r="H1119" i="9"/>
  <c r="G1119" i="9"/>
  <c r="G1118" i="9"/>
  <c r="I1118" i="9" s="1"/>
  <c r="H1117" i="9"/>
  <c r="J1117" i="9" s="1"/>
  <c r="K1117" i="9" s="1"/>
  <c r="G1117" i="9"/>
  <c r="I1117" i="9" s="1"/>
  <c r="I1116" i="9"/>
  <c r="G1116" i="9"/>
  <c r="H1116" i="9" s="1"/>
  <c r="J1116" i="9" s="1"/>
  <c r="K1116" i="9" s="1"/>
  <c r="G1115" i="9"/>
  <c r="H1115" i="9" s="1"/>
  <c r="K1114" i="9"/>
  <c r="J1114" i="9"/>
  <c r="I1114" i="9"/>
  <c r="G1114" i="9"/>
  <c r="H1114" i="9" s="1"/>
  <c r="G1113" i="9"/>
  <c r="I1112" i="9"/>
  <c r="H1112" i="9"/>
  <c r="G1112" i="9"/>
  <c r="I1111" i="9"/>
  <c r="H1111" i="9"/>
  <c r="G1111" i="9"/>
  <c r="G1110" i="9"/>
  <c r="I1110" i="9" s="1"/>
  <c r="J1109" i="9"/>
  <c r="K1109" i="9" s="1"/>
  <c r="H1109" i="9"/>
  <c r="G1109" i="9"/>
  <c r="I1109" i="9" s="1"/>
  <c r="I1108" i="9"/>
  <c r="G1108" i="9"/>
  <c r="H1108" i="9" s="1"/>
  <c r="J1108" i="9" s="1"/>
  <c r="K1108" i="9" s="1"/>
  <c r="G1107" i="9"/>
  <c r="J1106" i="9"/>
  <c r="K1106" i="9" s="1"/>
  <c r="I1106" i="9"/>
  <c r="G1106" i="9"/>
  <c r="H1106" i="9" s="1"/>
  <c r="G1105" i="9"/>
  <c r="I1104" i="9"/>
  <c r="H1104" i="9"/>
  <c r="G1104" i="9"/>
  <c r="I1103" i="9"/>
  <c r="H1103" i="9"/>
  <c r="G1103" i="9"/>
  <c r="G1102" i="9"/>
  <c r="I1102" i="9" s="1"/>
  <c r="J1101" i="9"/>
  <c r="K1101" i="9" s="1"/>
  <c r="H1101" i="9"/>
  <c r="G1101" i="9"/>
  <c r="I1101" i="9" s="1"/>
  <c r="I1100" i="9"/>
  <c r="G1100" i="9"/>
  <c r="H1100" i="9" s="1"/>
  <c r="J1100" i="9" s="1"/>
  <c r="K1100" i="9" s="1"/>
  <c r="I1099" i="9"/>
  <c r="J1099" i="9" s="1"/>
  <c r="K1099" i="9" s="1"/>
  <c r="G1099" i="9"/>
  <c r="H1099" i="9" s="1"/>
  <c r="J1098" i="9"/>
  <c r="K1098" i="9" s="1"/>
  <c r="I1098" i="9"/>
  <c r="G1098" i="9"/>
  <c r="H1098" i="9" s="1"/>
  <c r="G1097" i="9"/>
  <c r="I1096" i="9"/>
  <c r="J1096" i="9" s="1"/>
  <c r="K1096" i="9" s="1"/>
  <c r="H1096" i="9"/>
  <c r="G1096" i="9"/>
  <c r="I1095" i="9"/>
  <c r="H1095" i="9"/>
  <c r="G1095" i="9"/>
  <c r="G1094" i="9"/>
  <c r="I1094" i="9" s="1"/>
  <c r="J1093" i="9"/>
  <c r="K1093" i="9" s="1"/>
  <c r="H1093" i="9"/>
  <c r="G1093" i="9"/>
  <c r="I1093" i="9" s="1"/>
  <c r="I1092" i="9"/>
  <c r="G1092" i="9"/>
  <c r="H1092" i="9" s="1"/>
  <c r="J1092" i="9" s="1"/>
  <c r="K1092" i="9" s="1"/>
  <c r="I1091" i="9"/>
  <c r="J1091" i="9" s="1"/>
  <c r="K1091" i="9" s="1"/>
  <c r="G1091" i="9"/>
  <c r="H1091" i="9" s="1"/>
  <c r="K1090" i="9"/>
  <c r="J1090" i="9"/>
  <c r="I1090" i="9"/>
  <c r="G1090" i="9"/>
  <c r="H1090" i="9" s="1"/>
  <c r="G1089" i="9"/>
  <c r="K1088" i="9"/>
  <c r="I1088" i="9"/>
  <c r="J1088" i="9" s="1"/>
  <c r="H1088" i="9"/>
  <c r="G1088" i="9"/>
  <c r="I1087" i="9"/>
  <c r="J1087" i="9" s="1"/>
  <c r="K1087" i="9" s="1"/>
  <c r="H1087" i="9"/>
  <c r="G1087" i="9"/>
  <c r="G1086" i="9"/>
  <c r="I1086" i="9" s="1"/>
  <c r="H1085" i="9"/>
  <c r="J1085" i="9" s="1"/>
  <c r="K1085" i="9" s="1"/>
  <c r="G1085" i="9"/>
  <c r="I1085" i="9" s="1"/>
  <c r="I1084" i="9"/>
  <c r="G1084" i="9"/>
  <c r="H1084" i="9" s="1"/>
  <c r="J1084" i="9" s="1"/>
  <c r="K1084" i="9" s="1"/>
  <c r="G1083" i="9"/>
  <c r="H1083" i="9" s="1"/>
  <c r="K1082" i="9"/>
  <c r="J1082" i="9"/>
  <c r="I1082" i="9"/>
  <c r="G1082" i="9"/>
  <c r="H1082" i="9" s="1"/>
  <c r="G1081" i="9"/>
  <c r="I1080" i="9"/>
  <c r="H1080" i="9"/>
  <c r="G1080" i="9"/>
  <c r="I1079" i="9"/>
  <c r="J1079" i="9" s="1"/>
  <c r="K1079" i="9" s="1"/>
  <c r="H1079" i="9"/>
  <c r="G1079" i="9"/>
  <c r="G1078" i="9"/>
  <c r="I1078" i="9" s="1"/>
  <c r="J1077" i="9"/>
  <c r="K1077" i="9" s="1"/>
  <c r="H1077" i="9"/>
  <c r="G1077" i="9"/>
  <c r="I1077" i="9" s="1"/>
  <c r="I1076" i="9"/>
  <c r="G1076" i="9"/>
  <c r="H1076" i="9" s="1"/>
  <c r="J1076" i="9" s="1"/>
  <c r="K1076" i="9" s="1"/>
  <c r="G1075" i="9"/>
  <c r="J1074" i="9"/>
  <c r="K1074" i="9" s="1"/>
  <c r="I1074" i="9"/>
  <c r="G1074" i="9"/>
  <c r="H1074" i="9" s="1"/>
  <c r="G1073" i="9"/>
  <c r="I1072" i="9"/>
  <c r="J1072" i="9" s="1"/>
  <c r="K1072" i="9" s="1"/>
  <c r="G1072" i="9"/>
  <c r="H1072" i="9" s="1"/>
  <c r="G1071" i="9"/>
  <c r="G1070" i="9"/>
  <c r="K1069" i="9"/>
  <c r="J1069" i="9"/>
  <c r="I1069" i="9"/>
  <c r="H1069" i="9"/>
  <c r="G1069" i="9"/>
  <c r="I1068" i="9"/>
  <c r="J1068" i="9" s="1"/>
  <c r="K1068" i="9" s="1"/>
  <c r="H1068" i="9"/>
  <c r="G1068" i="9"/>
  <c r="K1067" i="9"/>
  <c r="J1067" i="9"/>
  <c r="H1067" i="9"/>
  <c r="G1067" i="9"/>
  <c r="I1067" i="9" s="1"/>
  <c r="I1066" i="9"/>
  <c r="J1066" i="9" s="1"/>
  <c r="K1066" i="9" s="1"/>
  <c r="H1066" i="9"/>
  <c r="G1066" i="9"/>
  <c r="H1065" i="9"/>
  <c r="G1065" i="9"/>
  <c r="I1065" i="9" s="1"/>
  <c r="I1064" i="9"/>
  <c r="G1064" i="9"/>
  <c r="H1064" i="9" s="1"/>
  <c r="I1063" i="9"/>
  <c r="J1063" i="9" s="1"/>
  <c r="K1063" i="9" s="1"/>
  <c r="H1063" i="9"/>
  <c r="G1063" i="9"/>
  <c r="G1062" i="9"/>
  <c r="I1061" i="9"/>
  <c r="J1061" i="9" s="1"/>
  <c r="K1061" i="9" s="1"/>
  <c r="H1061" i="9"/>
  <c r="G1061" i="9"/>
  <c r="I1060" i="9"/>
  <c r="J1060" i="9" s="1"/>
  <c r="K1060" i="9" s="1"/>
  <c r="H1060" i="9"/>
  <c r="G1060" i="9"/>
  <c r="G1059" i="9"/>
  <c r="I1059" i="9" s="1"/>
  <c r="J1058" i="9"/>
  <c r="K1058" i="9" s="1"/>
  <c r="I1058" i="9"/>
  <c r="H1058" i="9"/>
  <c r="G1058" i="9"/>
  <c r="H1057" i="9"/>
  <c r="G1057" i="9"/>
  <c r="I1057" i="9" s="1"/>
  <c r="K1056" i="9"/>
  <c r="I1056" i="9"/>
  <c r="J1056" i="9" s="1"/>
  <c r="G1056" i="9"/>
  <c r="H1056" i="9" s="1"/>
  <c r="G1055" i="9"/>
  <c r="I1055" i="9" s="1"/>
  <c r="G1054" i="9"/>
  <c r="K1053" i="9"/>
  <c r="J1053" i="9"/>
  <c r="I1053" i="9"/>
  <c r="H1053" i="9"/>
  <c r="G1053" i="9"/>
  <c r="I1052" i="9"/>
  <c r="J1052" i="9" s="1"/>
  <c r="K1052" i="9" s="1"/>
  <c r="H1052" i="9"/>
  <c r="G1052" i="9"/>
  <c r="K1051" i="9"/>
  <c r="J1051" i="9"/>
  <c r="H1051" i="9"/>
  <c r="G1051" i="9"/>
  <c r="I1051" i="9" s="1"/>
  <c r="G1050" i="9"/>
  <c r="H1049" i="9"/>
  <c r="G1049" i="9"/>
  <c r="I1049" i="9" s="1"/>
  <c r="J1048" i="9"/>
  <c r="K1048" i="9" s="1"/>
  <c r="I1048" i="9"/>
  <c r="G1048" i="9"/>
  <c r="H1048" i="9" s="1"/>
  <c r="J1047" i="9"/>
  <c r="K1047" i="9" s="1"/>
  <c r="I1047" i="9"/>
  <c r="H1047" i="9"/>
  <c r="G1047" i="9"/>
  <c r="G1046" i="9"/>
  <c r="I1045" i="9"/>
  <c r="J1045" i="9" s="1"/>
  <c r="K1045" i="9" s="1"/>
  <c r="H1045" i="9"/>
  <c r="G1045" i="9"/>
  <c r="G1044" i="9"/>
  <c r="G1043" i="9"/>
  <c r="I1043" i="9" s="1"/>
  <c r="G1042" i="9"/>
  <c r="H1041" i="9"/>
  <c r="G1041" i="9"/>
  <c r="I1041" i="9" s="1"/>
  <c r="K1040" i="9"/>
  <c r="J1040" i="9"/>
  <c r="I1040" i="9"/>
  <c r="G1040" i="9"/>
  <c r="H1040" i="9" s="1"/>
  <c r="H1039" i="9"/>
  <c r="G1039" i="9"/>
  <c r="I1039" i="9" s="1"/>
  <c r="J1039" i="9" s="1"/>
  <c r="K1039" i="9" s="1"/>
  <c r="G1038" i="9"/>
  <c r="I1037" i="9"/>
  <c r="H1037" i="9"/>
  <c r="J1037" i="9" s="1"/>
  <c r="K1037" i="9" s="1"/>
  <c r="G1037" i="9"/>
  <c r="H1036" i="9"/>
  <c r="G1036" i="9"/>
  <c r="I1036" i="9" s="1"/>
  <c r="J1036" i="9" s="1"/>
  <c r="K1036" i="9" s="1"/>
  <c r="G1035" i="9"/>
  <c r="I1035" i="9" s="1"/>
  <c r="I1034" i="9"/>
  <c r="J1034" i="9" s="1"/>
  <c r="K1034" i="9" s="1"/>
  <c r="H1034" i="9"/>
  <c r="G1034" i="9"/>
  <c r="H1033" i="9"/>
  <c r="G1033" i="9"/>
  <c r="I1033" i="9" s="1"/>
  <c r="I1032" i="9"/>
  <c r="J1032" i="9" s="1"/>
  <c r="K1032" i="9" s="1"/>
  <c r="G1032" i="9"/>
  <c r="H1032" i="9" s="1"/>
  <c r="J1031" i="9"/>
  <c r="K1031" i="9" s="1"/>
  <c r="I1031" i="9"/>
  <c r="H1031" i="9"/>
  <c r="G1031" i="9"/>
  <c r="G1030" i="9"/>
  <c r="I1029" i="9"/>
  <c r="H1029" i="9"/>
  <c r="J1029" i="9" s="1"/>
  <c r="K1029" i="9" s="1"/>
  <c r="G1029" i="9"/>
  <c r="G1028" i="9"/>
  <c r="H1027" i="9"/>
  <c r="G1027" i="9"/>
  <c r="I1027" i="9" s="1"/>
  <c r="J1027" i="9" s="1"/>
  <c r="K1027" i="9" s="1"/>
  <c r="G1026" i="9"/>
  <c r="H1025" i="9"/>
  <c r="G1025" i="9"/>
  <c r="I1025" i="9" s="1"/>
  <c r="K1024" i="9"/>
  <c r="J1024" i="9"/>
  <c r="I1024" i="9"/>
  <c r="G1024" i="9"/>
  <c r="H1024" i="9" s="1"/>
  <c r="I1023" i="9"/>
  <c r="J1023" i="9" s="1"/>
  <c r="K1023" i="9" s="1"/>
  <c r="H1023" i="9"/>
  <c r="G1023" i="9"/>
  <c r="G1022" i="9"/>
  <c r="I1021" i="9"/>
  <c r="H1021" i="9"/>
  <c r="G1021" i="9"/>
  <c r="I1020" i="9"/>
  <c r="J1020" i="9" s="1"/>
  <c r="K1020" i="9" s="1"/>
  <c r="H1020" i="9"/>
  <c r="G1020" i="9"/>
  <c r="H1019" i="9"/>
  <c r="G1019" i="9"/>
  <c r="I1019" i="9" s="1"/>
  <c r="J1019" i="9" s="1"/>
  <c r="K1019" i="9" s="1"/>
  <c r="J1018" i="9"/>
  <c r="K1018" i="9" s="1"/>
  <c r="I1018" i="9"/>
  <c r="H1018" i="9"/>
  <c r="G1018" i="9"/>
  <c r="G1017" i="9"/>
  <c r="I1016" i="9"/>
  <c r="G1016" i="9"/>
  <c r="H1016" i="9" s="1"/>
  <c r="J1016" i="9" s="1"/>
  <c r="K1016" i="9" s="1"/>
  <c r="G1015" i="9"/>
  <c r="G1014" i="9"/>
  <c r="J1013" i="9"/>
  <c r="K1013" i="9" s="1"/>
  <c r="I1013" i="9"/>
  <c r="H1013" i="9"/>
  <c r="G1013" i="9"/>
  <c r="H1012" i="9"/>
  <c r="G1012" i="9"/>
  <c r="I1012" i="9" s="1"/>
  <c r="J1012" i="9" s="1"/>
  <c r="K1012" i="9" s="1"/>
  <c r="G1011" i="9"/>
  <c r="I1011" i="9" s="1"/>
  <c r="H1010" i="9"/>
  <c r="G1010" i="9"/>
  <c r="I1010" i="9" s="1"/>
  <c r="J1010" i="9" s="1"/>
  <c r="K1010" i="9" s="1"/>
  <c r="H1009" i="9"/>
  <c r="G1009" i="9"/>
  <c r="I1009" i="9" s="1"/>
  <c r="I1008" i="9"/>
  <c r="G1008" i="9"/>
  <c r="H1008" i="9" s="1"/>
  <c r="J1008" i="9" s="1"/>
  <c r="K1008" i="9" s="1"/>
  <c r="H1007" i="9"/>
  <c r="G1007" i="9"/>
  <c r="I1007" i="9" s="1"/>
  <c r="G1006" i="9"/>
  <c r="H1005" i="9"/>
  <c r="G1005" i="9"/>
  <c r="I1005" i="9" s="1"/>
  <c r="J1005" i="9" s="1"/>
  <c r="K1005" i="9" s="1"/>
  <c r="I1004" i="9"/>
  <c r="J1004" i="9" s="1"/>
  <c r="K1004" i="9" s="1"/>
  <c r="H1004" i="9"/>
  <c r="G1004" i="9"/>
  <c r="J1003" i="9"/>
  <c r="K1003" i="9" s="1"/>
  <c r="I1003" i="9"/>
  <c r="G1003" i="9"/>
  <c r="H1003" i="9" s="1"/>
  <c r="K1002" i="9"/>
  <c r="J1002" i="9"/>
  <c r="I1002" i="9"/>
  <c r="H1002" i="9"/>
  <c r="G1002" i="9"/>
  <c r="K1001" i="9"/>
  <c r="H1001" i="9"/>
  <c r="G1001" i="9"/>
  <c r="I1001" i="9" s="1"/>
  <c r="J1001" i="9" s="1"/>
  <c r="G1000" i="9"/>
  <c r="J999" i="9"/>
  <c r="K999" i="9" s="1"/>
  <c r="I999" i="9"/>
  <c r="H999" i="9"/>
  <c r="G999" i="9"/>
  <c r="H998" i="9"/>
  <c r="G998" i="9"/>
  <c r="I998" i="9" s="1"/>
  <c r="G997" i="9"/>
  <c r="J996" i="9"/>
  <c r="K996" i="9" s="1"/>
  <c r="I996" i="9"/>
  <c r="H996" i="9"/>
  <c r="G996" i="9"/>
  <c r="H995" i="9"/>
  <c r="G995" i="9"/>
  <c r="I995" i="9" s="1"/>
  <c r="J994" i="9"/>
  <c r="K994" i="9" s="1"/>
  <c r="I994" i="9"/>
  <c r="H994" i="9"/>
  <c r="G994" i="9"/>
  <c r="I993" i="9"/>
  <c r="G993" i="9"/>
  <c r="H993" i="9" s="1"/>
  <c r="J993" i="9" s="1"/>
  <c r="K993" i="9" s="1"/>
  <c r="H992" i="9"/>
  <c r="G992" i="9"/>
  <c r="I992" i="9" s="1"/>
  <c r="K991" i="9"/>
  <c r="I991" i="9"/>
  <c r="J991" i="9" s="1"/>
  <c r="H991" i="9"/>
  <c r="G991" i="9"/>
  <c r="G990" i="9"/>
  <c r="G989" i="9"/>
  <c r="I988" i="9"/>
  <c r="J988" i="9" s="1"/>
  <c r="K988" i="9" s="1"/>
  <c r="H988" i="9"/>
  <c r="G988" i="9"/>
  <c r="I987" i="9"/>
  <c r="J987" i="9" s="1"/>
  <c r="K987" i="9" s="1"/>
  <c r="G987" i="9"/>
  <c r="H987" i="9" s="1"/>
  <c r="K986" i="9"/>
  <c r="J986" i="9"/>
  <c r="I986" i="9"/>
  <c r="H986" i="9"/>
  <c r="G986" i="9"/>
  <c r="K985" i="9"/>
  <c r="I985" i="9"/>
  <c r="J985" i="9" s="1"/>
  <c r="H985" i="9"/>
  <c r="G985" i="9"/>
  <c r="H984" i="9"/>
  <c r="G984" i="9"/>
  <c r="I984" i="9" s="1"/>
  <c r="J983" i="9"/>
  <c r="K983" i="9" s="1"/>
  <c r="I983" i="9"/>
  <c r="H983" i="9"/>
  <c r="G983" i="9"/>
  <c r="I982" i="9"/>
  <c r="J982" i="9" s="1"/>
  <c r="K982" i="9" s="1"/>
  <c r="H982" i="9"/>
  <c r="G982" i="9"/>
  <c r="G981" i="9"/>
  <c r="K980" i="9"/>
  <c r="J980" i="9"/>
  <c r="I980" i="9"/>
  <c r="H980" i="9"/>
  <c r="G980" i="9"/>
  <c r="H979" i="9"/>
  <c r="G979" i="9"/>
  <c r="I979" i="9" s="1"/>
  <c r="J979" i="9" s="1"/>
  <c r="K979" i="9" s="1"/>
  <c r="K978" i="9"/>
  <c r="J978" i="9"/>
  <c r="I978" i="9"/>
  <c r="H978" i="9"/>
  <c r="G978" i="9"/>
  <c r="H977" i="9"/>
  <c r="G977" i="9"/>
  <c r="I977" i="9" s="1"/>
  <c r="J977" i="9" s="1"/>
  <c r="K977" i="9" s="1"/>
  <c r="G976" i="9"/>
  <c r="I976" i="9" s="1"/>
  <c r="I975" i="9"/>
  <c r="J975" i="9" s="1"/>
  <c r="K975" i="9" s="1"/>
  <c r="H975" i="9"/>
  <c r="G975" i="9"/>
  <c r="H974" i="9"/>
  <c r="G974" i="9"/>
  <c r="I974" i="9" s="1"/>
  <c r="J974" i="9" s="1"/>
  <c r="K974" i="9" s="1"/>
  <c r="G973" i="9"/>
  <c r="J972" i="9"/>
  <c r="K972" i="9" s="1"/>
  <c r="I972" i="9"/>
  <c r="H972" i="9"/>
  <c r="G972" i="9"/>
  <c r="G971" i="9"/>
  <c r="J970" i="9"/>
  <c r="K970" i="9" s="1"/>
  <c r="I970" i="9"/>
  <c r="H970" i="9"/>
  <c r="G970" i="9"/>
  <c r="I969" i="9"/>
  <c r="J969" i="9" s="1"/>
  <c r="K969" i="9" s="1"/>
  <c r="G969" i="9"/>
  <c r="H969" i="9" s="1"/>
  <c r="H968" i="9"/>
  <c r="G968" i="9"/>
  <c r="I968" i="9" s="1"/>
  <c r="K967" i="9"/>
  <c r="J967" i="9"/>
  <c r="I967" i="9"/>
  <c r="H967" i="9"/>
  <c r="G967" i="9"/>
  <c r="I966" i="9"/>
  <c r="G966" i="9"/>
  <c r="H966" i="9" s="1"/>
  <c r="J966" i="9" s="1"/>
  <c r="K966" i="9" s="1"/>
  <c r="G965" i="9"/>
  <c r="K964" i="9"/>
  <c r="I964" i="9"/>
  <c r="J964" i="9" s="1"/>
  <c r="H964" i="9"/>
  <c r="G964" i="9"/>
  <c r="I963" i="9"/>
  <c r="J963" i="9" s="1"/>
  <c r="K963" i="9" s="1"/>
  <c r="H963" i="9"/>
  <c r="G963" i="9"/>
  <c r="K962" i="9"/>
  <c r="J962" i="9"/>
  <c r="I962" i="9"/>
  <c r="H962" i="9"/>
  <c r="G962" i="9"/>
  <c r="H961" i="9"/>
  <c r="G961" i="9"/>
  <c r="I961" i="9" s="1"/>
  <c r="J961" i="9" s="1"/>
  <c r="K961" i="9" s="1"/>
  <c r="H960" i="9"/>
  <c r="G960" i="9"/>
  <c r="I960" i="9" s="1"/>
  <c r="J959" i="9"/>
  <c r="K959" i="9" s="1"/>
  <c r="I959" i="9"/>
  <c r="H959" i="9"/>
  <c r="G959" i="9"/>
  <c r="I958" i="9"/>
  <c r="J958" i="9" s="1"/>
  <c r="K958" i="9" s="1"/>
  <c r="H958" i="9"/>
  <c r="G958" i="9"/>
  <c r="G957" i="9"/>
  <c r="I956" i="9"/>
  <c r="H956" i="9"/>
  <c r="J956" i="9" s="1"/>
  <c r="K956" i="9" s="1"/>
  <c r="G956" i="9"/>
  <c r="H955" i="9"/>
  <c r="G955" i="9"/>
  <c r="I955" i="9" s="1"/>
  <c r="J955" i="9" s="1"/>
  <c r="K955" i="9" s="1"/>
  <c r="J954" i="9"/>
  <c r="K954" i="9" s="1"/>
  <c r="I954" i="9"/>
  <c r="H954" i="9"/>
  <c r="G954" i="9"/>
  <c r="G953" i="9"/>
  <c r="G952" i="9"/>
  <c r="I951" i="9"/>
  <c r="J951" i="9" s="1"/>
  <c r="K951" i="9" s="1"/>
  <c r="H951" i="9"/>
  <c r="G951" i="9"/>
  <c r="J950" i="9"/>
  <c r="K950" i="9" s="1"/>
  <c r="H950" i="9"/>
  <c r="G950" i="9"/>
  <c r="I950" i="9" s="1"/>
  <c r="G949" i="9"/>
  <c r="I948" i="9"/>
  <c r="J948" i="9" s="1"/>
  <c r="K948" i="9" s="1"/>
  <c r="H948" i="9"/>
  <c r="G948" i="9"/>
  <c r="I947" i="9"/>
  <c r="G947" i="9"/>
  <c r="H947" i="9" s="1"/>
  <c r="K946" i="9"/>
  <c r="J946" i="9"/>
  <c r="I946" i="9"/>
  <c r="H946" i="9"/>
  <c r="G946" i="9"/>
  <c r="I945" i="9"/>
  <c r="J945" i="9" s="1"/>
  <c r="K945" i="9" s="1"/>
  <c r="H945" i="9"/>
  <c r="G945" i="9"/>
  <c r="H944" i="9"/>
  <c r="G944" i="9"/>
  <c r="I944" i="9" s="1"/>
  <c r="K943" i="9"/>
  <c r="J943" i="9"/>
  <c r="I943" i="9"/>
  <c r="H943" i="9"/>
  <c r="G943" i="9"/>
  <c r="I942" i="9"/>
  <c r="J942" i="9" s="1"/>
  <c r="K942" i="9" s="1"/>
  <c r="G942" i="9"/>
  <c r="H942" i="9" s="1"/>
  <c r="G941" i="9"/>
  <c r="I940" i="9"/>
  <c r="H940" i="9"/>
  <c r="J940" i="9" s="1"/>
  <c r="K940" i="9" s="1"/>
  <c r="G940" i="9"/>
  <c r="I939" i="9"/>
  <c r="J939" i="9" s="1"/>
  <c r="K939" i="9" s="1"/>
  <c r="H939" i="9"/>
  <c r="G939" i="9"/>
  <c r="K938" i="9"/>
  <c r="J938" i="9"/>
  <c r="I938" i="9"/>
  <c r="H938" i="9"/>
  <c r="G938" i="9"/>
  <c r="K937" i="9"/>
  <c r="H937" i="9"/>
  <c r="G937" i="9"/>
  <c r="I937" i="9" s="1"/>
  <c r="J937" i="9" s="1"/>
  <c r="G936" i="9"/>
  <c r="J935" i="9"/>
  <c r="K935" i="9" s="1"/>
  <c r="I935" i="9"/>
  <c r="H935" i="9"/>
  <c r="G935" i="9"/>
  <c r="H934" i="9"/>
  <c r="G934" i="9"/>
  <c r="I934" i="9" s="1"/>
  <c r="G933" i="9"/>
  <c r="J932" i="9"/>
  <c r="K932" i="9" s="1"/>
  <c r="I932" i="9"/>
  <c r="H932" i="9"/>
  <c r="G932" i="9"/>
  <c r="H931" i="9"/>
  <c r="G931" i="9"/>
  <c r="I931" i="9" s="1"/>
  <c r="J930" i="9"/>
  <c r="K930" i="9" s="1"/>
  <c r="I930" i="9"/>
  <c r="H930" i="9"/>
  <c r="G930" i="9"/>
  <c r="I929" i="9"/>
  <c r="G929" i="9"/>
  <c r="H929" i="9" s="1"/>
  <c r="J929" i="9" s="1"/>
  <c r="K929" i="9" s="1"/>
  <c r="H928" i="9"/>
  <c r="G928" i="9"/>
  <c r="I928" i="9" s="1"/>
  <c r="K927" i="9"/>
  <c r="I927" i="9"/>
  <c r="J927" i="9" s="1"/>
  <c r="H927" i="9"/>
  <c r="G927" i="9"/>
  <c r="G926" i="9"/>
  <c r="G925" i="9"/>
  <c r="I924" i="9"/>
  <c r="J924" i="9" s="1"/>
  <c r="K924" i="9" s="1"/>
  <c r="H924" i="9"/>
  <c r="G924" i="9"/>
  <c r="G923" i="9"/>
  <c r="H923" i="9" s="1"/>
  <c r="K922" i="9"/>
  <c r="J922" i="9"/>
  <c r="I922" i="9"/>
  <c r="H922" i="9"/>
  <c r="G922" i="9"/>
  <c r="K921" i="9"/>
  <c r="I921" i="9"/>
  <c r="J921" i="9" s="1"/>
  <c r="H921" i="9"/>
  <c r="G921" i="9"/>
  <c r="H920" i="9"/>
  <c r="G920" i="9"/>
  <c r="I920" i="9" s="1"/>
  <c r="J919" i="9"/>
  <c r="K919" i="9" s="1"/>
  <c r="I919" i="9"/>
  <c r="H919" i="9"/>
  <c r="G919" i="9"/>
  <c r="I918" i="9"/>
  <c r="J918" i="9" s="1"/>
  <c r="K918" i="9" s="1"/>
  <c r="H918" i="9"/>
  <c r="G918" i="9"/>
  <c r="G917" i="9"/>
  <c r="K916" i="9"/>
  <c r="J916" i="9"/>
  <c r="I916" i="9"/>
  <c r="H916" i="9"/>
  <c r="G916" i="9"/>
  <c r="H915" i="9"/>
  <c r="G915" i="9"/>
  <c r="I915" i="9" s="1"/>
  <c r="J915" i="9" s="1"/>
  <c r="K915" i="9" s="1"/>
  <c r="K914" i="9"/>
  <c r="J914" i="9"/>
  <c r="I914" i="9"/>
  <c r="H914" i="9"/>
  <c r="G914" i="9"/>
  <c r="H913" i="9"/>
  <c r="G913" i="9"/>
  <c r="I913" i="9" s="1"/>
  <c r="J913" i="9" s="1"/>
  <c r="K913" i="9" s="1"/>
  <c r="G912" i="9"/>
  <c r="I912" i="9" s="1"/>
  <c r="I911" i="9"/>
  <c r="J911" i="9" s="1"/>
  <c r="K911" i="9" s="1"/>
  <c r="H911" i="9"/>
  <c r="G911" i="9"/>
  <c r="H910" i="9"/>
  <c r="G910" i="9"/>
  <c r="I910" i="9" s="1"/>
  <c r="J910" i="9" s="1"/>
  <c r="K910" i="9" s="1"/>
  <c r="G909" i="9"/>
  <c r="J908" i="9"/>
  <c r="K908" i="9" s="1"/>
  <c r="I908" i="9"/>
  <c r="H908" i="9"/>
  <c r="G908" i="9"/>
  <c r="G907" i="9"/>
  <c r="J906" i="9"/>
  <c r="K906" i="9" s="1"/>
  <c r="I906" i="9"/>
  <c r="H906" i="9"/>
  <c r="G906" i="9"/>
  <c r="G905" i="9"/>
  <c r="H905" i="9" s="1"/>
  <c r="H904" i="9"/>
  <c r="G904" i="9"/>
  <c r="I904" i="9" s="1"/>
  <c r="K903" i="9"/>
  <c r="J903" i="9"/>
  <c r="I903" i="9"/>
  <c r="H903" i="9"/>
  <c r="G903" i="9"/>
  <c r="J902" i="9"/>
  <c r="K902" i="9" s="1"/>
  <c r="I902" i="9"/>
  <c r="G902" i="9"/>
  <c r="H902" i="9" s="1"/>
  <c r="G901" i="9"/>
  <c r="K900" i="9"/>
  <c r="I900" i="9"/>
  <c r="J900" i="9" s="1"/>
  <c r="H900" i="9"/>
  <c r="G900" i="9"/>
  <c r="I899" i="9"/>
  <c r="J899" i="9" s="1"/>
  <c r="K899" i="9" s="1"/>
  <c r="H899" i="9"/>
  <c r="G899" i="9"/>
  <c r="K898" i="9"/>
  <c r="J898" i="9"/>
  <c r="I898" i="9"/>
  <c r="H898" i="9"/>
  <c r="G898" i="9"/>
  <c r="H897" i="9"/>
  <c r="G897" i="9"/>
  <c r="I897" i="9" s="1"/>
  <c r="H896" i="9"/>
  <c r="G896" i="9"/>
  <c r="I896" i="9" s="1"/>
  <c r="J895" i="9"/>
  <c r="K895" i="9" s="1"/>
  <c r="I895" i="9"/>
  <c r="H895" i="9"/>
  <c r="G895" i="9"/>
  <c r="I894" i="9"/>
  <c r="J894" i="9" s="1"/>
  <c r="K894" i="9" s="1"/>
  <c r="H894" i="9"/>
  <c r="G894" i="9"/>
  <c r="G893" i="9"/>
  <c r="I892" i="9"/>
  <c r="H892" i="9"/>
  <c r="J892" i="9" s="1"/>
  <c r="K892" i="9" s="1"/>
  <c r="G892" i="9"/>
  <c r="H891" i="9"/>
  <c r="G891" i="9"/>
  <c r="I891" i="9" s="1"/>
  <c r="J891" i="9" s="1"/>
  <c r="K891" i="9" s="1"/>
  <c r="J890" i="9"/>
  <c r="K890" i="9" s="1"/>
  <c r="I890" i="9"/>
  <c r="H890" i="9"/>
  <c r="G890" i="9"/>
  <c r="G889" i="9"/>
  <c r="G888" i="9"/>
  <c r="I887" i="9"/>
  <c r="J887" i="9" s="1"/>
  <c r="K887" i="9" s="1"/>
  <c r="H887" i="9"/>
  <c r="G887" i="9"/>
  <c r="J886" i="9"/>
  <c r="K886" i="9" s="1"/>
  <c r="H886" i="9"/>
  <c r="G886" i="9"/>
  <c r="I886" i="9" s="1"/>
  <c r="G885" i="9"/>
  <c r="I884" i="9"/>
  <c r="J884" i="9" s="1"/>
  <c r="K884" i="9" s="1"/>
  <c r="H884" i="9"/>
  <c r="G884" i="9"/>
  <c r="I883" i="9"/>
  <c r="G883" i="9"/>
  <c r="H883" i="9" s="1"/>
  <c r="K882" i="9"/>
  <c r="J882" i="9"/>
  <c r="I882" i="9"/>
  <c r="H882" i="9"/>
  <c r="G882" i="9"/>
  <c r="I881" i="9"/>
  <c r="J881" i="9" s="1"/>
  <c r="K881" i="9" s="1"/>
  <c r="H881" i="9"/>
  <c r="G881" i="9"/>
  <c r="H880" i="9"/>
  <c r="G880" i="9"/>
  <c r="I880" i="9" s="1"/>
  <c r="K879" i="9"/>
  <c r="J879" i="9"/>
  <c r="I879" i="9"/>
  <c r="H879" i="9"/>
  <c r="G879" i="9"/>
  <c r="I878" i="9"/>
  <c r="J878" i="9" s="1"/>
  <c r="K878" i="9" s="1"/>
  <c r="G878" i="9"/>
  <c r="H878" i="9" s="1"/>
  <c r="G877" i="9"/>
  <c r="I876" i="9"/>
  <c r="H876" i="9"/>
  <c r="J876" i="9" s="1"/>
  <c r="K876" i="9" s="1"/>
  <c r="G876" i="9"/>
  <c r="I875" i="9"/>
  <c r="J875" i="9" s="1"/>
  <c r="K875" i="9" s="1"/>
  <c r="H875" i="9"/>
  <c r="G875" i="9"/>
  <c r="I874" i="9"/>
  <c r="G874" i="9"/>
  <c r="H874" i="9" s="1"/>
  <c r="J874" i="9" s="1"/>
  <c r="K874" i="9" s="1"/>
  <c r="J873" i="9"/>
  <c r="K873" i="9" s="1"/>
  <c r="I873" i="9"/>
  <c r="G873" i="9"/>
  <c r="H873" i="9" s="1"/>
  <c r="H872" i="9"/>
  <c r="G872" i="9"/>
  <c r="I872" i="9" s="1"/>
  <c r="K871" i="9"/>
  <c r="I871" i="9"/>
  <c r="J871" i="9" s="1"/>
  <c r="H871" i="9"/>
  <c r="G871" i="9"/>
  <c r="G870" i="9"/>
  <c r="G869" i="9"/>
  <c r="I868" i="9"/>
  <c r="J868" i="9" s="1"/>
  <c r="K868" i="9" s="1"/>
  <c r="H868" i="9"/>
  <c r="G868" i="9"/>
  <c r="I867" i="9"/>
  <c r="J867" i="9" s="1"/>
  <c r="K867" i="9" s="1"/>
  <c r="G867" i="9"/>
  <c r="H867" i="9" s="1"/>
  <c r="I866" i="9"/>
  <c r="G866" i="9"/>
  <c r="H866" i="9" s="1"/>
  <c r="J866" i="9" s="1"/>
  <c r="K866" i="9" s="1"/>
  <c r="J865" i="9"/>
  <c r="K865" i="9" s="1"/>
  <c r="H865" i="9"/>
  <c r="G865" i="9"/>
  <c r="I865" i="9" s="1"/>
  <c r="G864" i="9"/>
  <c r="I864" i="9" s="1"/>
  <c r="I863" i="9"/>
  <c r="J863" i="9" s="1"/>
  <c r="K863" i="9" s="1"/>
  <c r="G863" i="9"/>
  <c r="H863" i="9" s="1"/>
  <c r="J862" i="9"/>
  <c r="K862" i="9" s="1"/>
  <c r="I862" i="9"/>
  <c r="G862" i="9"/>
  <c r="H862" i="9" s="1"/>
  <c r="G861" i="9"/>
  <c r="I860" i="9"/>
  <c r="J860" i="9" s="1"/>
  <c r="K860" i="9" s="1"/>
  <c r="H860" i="9"/>
  <c r="G860" i="9"/>
  <c r="I859" i="9"/>
  <c r="J859" i="9" s="1"/>
  <c r="K859" i="9" s="1"/>
  <c r="H859" i="9"/>
  <c r="G859" i="9"/>
  <c r="G858" i="9"/>
  <c r="I858" i="9" s="1"/>
  <c r="I857" i="9"/>
  <c r="J857" i="9" s="1"/>
  <c r="K857" i="9" s="1"/>
  <c r="H857" i="9"/>
  <c r="G857" i="9"/>
  <c r="H856" i="9"/>
  <c r="G856" i="9"/>
  <c r="I856" i="9" s="1"/>
  <c r="G855" i="9"/>
  <c r="H855" i="9" s="1"/>
  <c r="H854" i="9"/>
  <c r="G854" i="9"/>
  <c r="I854" i="9" s="1"/>
  <c r="J854" i="9" s="1"/>
  <c r="K854" i="9" s="1"/>
  <c r="K853" i="9"/>
  <c r="I853" i="9"/>
  <c r="J853" i="9" s="1"/>
  <c r="G853" i="9"/>
  <c r="H853" i="9" s="1"/>
  <c r="H852" i="9"/>
  <c r="G852" i="9"/>
  <c r="I852" i="9" s="1"/>
  <c r="J852" i="9" s="1"/>
  <c r="K852" i="9" s="1"/>
  <c r="H851" i="9"/>
  <c r="G851" i="9"/>
  <c r="I851" i="9" s="1"/>
  <c r="J851" i="9" s="1"/>
  <c r="K851" i="9" s="1"/>
  <c r="H850" i="9"/>
  <c r="G850" i="9"/>
  <c r="I850" i="9" s="1"/>
  <c r="J850" i="9" s="1"/>
  <c r="K850" i="9" s="1"/>
  <c r="G849" i="9"/>
  <c r="J848" i="9"/>
  <c r="K848" i="9" s="1"/>
  <c r="I848" i="9"/>
  <c r="G848" i="9"/>
  <c r="H848" i="9" s="1"/>
  <c r="I847" i="9"/>
  <c r="J847" i="9" s="1"/>
  <c r="K847" i="9" s="1"/>
  <c r="G847" i="9"/>
  <c r="H847" i="9" s="1"/>
  <c r="I846" i="9"/>
  <c r="J846" i="9" s="1"/>
  <c r="K846" i="9" s="1"/>
  <c r="H846" i="9"/>
  <c r="G846" i="9"/>
  <c r="K845" i="9"/>
  <c r="I845" i="9"/>
  <c r="J845" i="9" s="1"/>
  <c r="H845" i="9"/>
  <c r="G845" i="9"/>
  <c r="H844" i="9"/>
  <c r="G844" i="9"/>
  <c r="I844" i="9" s="1"/>
  <c r="K843" i="9"/>
  <c r="H843" i="9"/>
  <c r="G843" i="9"/>
  <c r="I843" i="9" s="1"/>
  <c r="J843" i="9" s="1"/>
  <c r="H842" i="9"/>
  <c r="G842" i="9"/>
  <c r="I842" i="9" s="1"/>
  <c r="J842" i="9" s="1"/>
  <c r="K842" i="9" s="1"/>
  <c r="G841" i="9"/>
  <c r="I840" i="9"/>
  <c r="G840" i="9"/>
  <c r="H840" i="9" s="1"/>
  <c r="J840" i="9" s="1"/>
  <c r="K840" i="9" s="1"/>
  <c r="I839" i="9"/>
  <c r="J839" i="9" s="1"/>
  <c r="K839" i="9" s="1"/>
  <c r="G839" i="9"/>
  <c r="H839" i="9" s="1"/>
  <c r="I838" i="9"/>
  <c r="J838" i="9" s="1"/>
  <c r="K838" i="9" s="1"/>
  <c r="H838" i="9"/>
  <c r="G838" i="9"/>
  <c r="I837" i="9"/>
  <c r="J837" i="9" s="1"/>
  <c r="K837" i="9" s="1"/>
  <c r="H837" i="9"/>
  <c r="G837" i="9"/>
  <c r="H836" i="9"/>
  <c r="G836" i="9"/>
  <c r="I836" i="9" s="1"/>
  <c r="K835" i="9"/>
  <c r="H835" i="9"/>
  <c r="G835" i="9"/>
  <c r="I835" i="9" s="1"/>
  <c r="J835" i="9" s="1"/>
  <c r="J834" i="9"/>
  <c r="K834" i="9" s="1"/>
  <c r="H834" i="9"/>
  <c r="G834" i="9"/>
  <c r="I834" i="9" s="1"/>
  <c r="G833" i="9"/>
  <c r="I832" i="9"/>
  <c r="G832" i="9"/>
  <c r="H832" i="9" s="1"/>
  <c r="J832" i="9" s="1"/>
  <c r="K832" i="9" s="1"/>
  <c r="G831" i="9"/>
  <c r="I830" i="9"/>
  <c r="J830" i="9" s="1"/>
  <c r="K830" i="9" s="1"/>
  <c r="H830" i="9"/>
  <c r="G830" i="9"/>
  <c r="I829" i="9"/>
  <c r="J829" i="9" s="1"/>
  <c r="K829" i="9" s="1"/>
  <c r="H829" i="9"/>
  <c r="G829" i="9"/>
  <c r="H828" i="9"/>
  <c r="G828" i="9"/>
  <c r="I828" i="9" s="1"/>
  <c r="K827" i="9"/>
  <c r="H827" i="9"/>
  <c r="G827" i="9"/>
  <c r="I827" i="9" s="1"/>
  <c r="J827" i="9" s="1"/>
  <c r="J826" i="9"/>
  <c r="K826" i="9" s="1"/>
  <c r="H826" i="9"/>
  <c r="G826" i="9"/>
  <c r="I826" i="9" s="1"/>
  <c r="G825" i="9"/>
  <c r="J824" i="9"/>
  <c r="K824" i="9" s="1"/>
  <c r="I824" i="9"/>
  <c r="G824" i="9"/>
  <c r="H824" i="9" s="1"/>
  <c r="G823" i="9"/>
  <c r="H823" i="9" s="1"/>
  <c r="I822" i="9"/>
  <c r="J822" i="9" s="1"/>
  <c r="K822" i="9" s="1"/>
  <c r="H822" i="9"/>
  <c r="G822" i="9"/>
  <c r="I821" i="9"/>
  <c r="J821" i="9" s="1"/>
  <c r="K821" i="9" s="1"/>
  <c r="H821" i="9"/>
  <c r="G821" i="9"/>
  <c r="H820" i="9"/>
  <c r="G820" i="9"/>
  <c r="I820" i="9" s="1"/>
  <c r="H819" i="9"/>
  <c r="G819" i="9"/>
  <c r="I819" i="9" s="1"/>
  <c r="J819" i="9" s="1"/>
  <c r="K819" i="9" s="1"/>
  <c r="J818" i="9"/>
  <c r="K818" i="9" s="1"/>
  <c r="H818" i="9"/>
  <c r="G818" i="9"/>
  <c r="I818" i="9" s="1"/>
  <c r="G817" i="9"/>
  <c r="I816" i="9"/>
  <c r="G816" i="9"/>
  <c r="H816" i="9" s="1"/>
  <c r="J816" i="9" s="1"/>
  <c r="K816" i="9" s="1"/>
  <c r="G815" i="9"/>
  <c r="H815" i="9" s="1"/>
  <c r="I814" i="9"/>
  <c r="J814" i="9" s="1"/>
  <c r="K814" i="9" s="1"/>
  <c r="H814" i="9"/>
  <c r="G814" i="9"/>
  <c r="K813" i="9"/>
  <c r="I813" i="9"/>
  <c r="J813" i="9" s="1"/>
  <c r="H813" i="9"/>
  <c r="G813" i="9"/>
  <c r="H812" i="9"/>
  <c r="G812" i="9"/>
  <c r="I812" i="9" s="1"/>
  <c r="K811" i="9"/>
  <c r="J811" i="9"/>
  <c r="I811" i="9"/>
  <c r="H811" i="9"/>
  <c r="G811" i="9"/>
  <c r="H810" i="9"/>
  <c r="J810" i="9" s="1"/>
  <c r="K810" i="9" s="1"/>
  <c r="G810" i="9"/>
  <c r="I810" i="9" s="1"/>
  <c r="G809" i="9"/>
  <c r="J808" i="9"/>
  <c r="K808" i="9" s="1"/>
  <c r="I808" i="9"/>
  <c r="G808" i="9"/>
  <c r="H808" i="9" s="1"/>
  <c r="I807" i="9"/>
  <c r="J807" i="9" s="1"/>
  <c r="K807" i="9" s="1"/>
  <c r="G807" i="9"/>
  <c r="H807" i="9" s="1"/>
  <c r="I806" i="9"/>
  <c r="J806" i="9" s="1"/>
  <c r="K806" i="9" s="1"/>
  <c r="H806" i="9"/>
  <c r="G806" i="9"/>
  <c r="K805" i="9"/>
  <c r="I805" i="9"/>
  <c r="J805" i="9" s="1"/>
  <c r="H805" i="9"/>
  <c r="G805" i="9"/>
  <c r="H804" i="9"/>
  <c r="G804" i="9"/>
  <c r="I804" i="9" s="1"/>
  <c r="J804" i="9" s="1"/>
  <c r="K804" i="9" s="1"/>
  <c r="H803" i="9"/>
  <c r="G803" i="9"/>
  <c r="I803" i="9" s="1"/>
  <c r="J803" i="9" s="1"/>
  <c r="K803" i="9" s="1"/>
  <c r="H802" i="9"/>
  <c r="G802" i="9"/>
  <c r="I802" i="9" s="1"/>
  <c r="J802" i="9" s="1"/>
  <c r="K802" i="9" s="1"/>
  <c r="G801" i="9"/>
  <c r="J800" i="9"/>
  <c r="K800" i="9" s="1"/>
  <c r="I800" i="9"/>
  <c r="G800" i="9"/>
  <c r="H800" i="9" s="1"/>
  <c r="I799" i="9"/>
  <c r="J799" i="9" s="1"/>
  <c r="K799" i="9" s="1"/>
  <c r="G799" i="9"/>
  <c r="H799" i="9" s="1"/>
  <c r="I798" i="9"/>
  <c r="J798" i="9" s="1"/>
  <c r="K798" i="9" s="1"/>
  <c r="H798" i="9"/>
  <c r="G798" i="9"/>
  <c r="K797" i="9"/>
  <c r="I797" i="9"/>
  <c r="J797" i="9" s="1"/>
  <c r="H797" i="9"/>
  <c r="G797" i="9"/>
  <c r="H796" i="9"/>
  <c r="G796" i="9"/>
  <c r="I796" i="9" s="1"/>
  <c r="K795" i="9"/>
  <c r="J795" i="9"/>
  <c r="I795" i="9"/>
  <c r="H795" i="9"/>
  <c r="G795" i="9"/>
  <c r="J794" i="9"/>
  <c r="K794" i="9" s="1"/>
  <c r="H794" i="9"/>
  <c r="G794" i="9"/>
  <c r="I794" i="9" s="1"/>
  <c r="G793" i="9"/>
  <c r="J792" i="9"/>
  <c r="K792" i="9" s="1"/>
  <c r="I792" i="9"/>
  <c r="G792" i="9"/>
  <c r="H792" i="9" s="1"/>
  <c r="G791" i="9"/>
  <c r="H791" i="9" s="1"/>
  <c r="I790" i="9"/>
  <c r="J790" i="9" s="1"/>
  <c r="K790" i="9" s="1"/>
  <c r="H790" i="9"/>
  <c r="G790" i="9"/>
  <c r="I789" i="9"/>
  <c r="J789" i="9" s="1"/>
  <c r="K789" i="9" s="1"/>
  <c r="H789" i="9"/>
  <c r="G789" i="9"/>
  <c r="H788" i="9"/>
  <c r="G788" i="9"/>
  <c r="I788" i="9" s="1"/>
  <c r="H787" i="9"/>
  <c r="G787" i="9"/>
  <c r="I787" i="9" s="1"/>
  <c r="J787" i="9" s="1"/>
  <c r="K787" i="9" s="1"/>
  <c r="J786" i="9"/>
  <c r="K786" i="9" s="1"/>
  <c r="H786" i="9"/>
  <c r="G786" i="9"/>
  <c r="I786" i="9" s="1"/>
  <c r="G785" i="9"/>
  <c r="I784" i="9"/>
  <c r="G784" i="9"/>
  <c r="H784" i="9" s="1"/>
  <c r="J784" i="9" s="1"/>
  <c r="K784" i="9" s="1"/>
  <c r="G783" i="9"/>
  <c r="H783" i="9" s="1"/>
  <c r="I782" i="9"/>
  <c r="J782" i="9" s="1"/>
  <c r="K782" i="9" s="1"/>
  <c r="G782" i="9"/>
  <c r="H782" i="9" s="1"/>
  <c r="K781" i="9"/>
  <c r="I781" i="9"/>
  <c r="J781" i="9" s="1"/>
  <c r="H781" i="9"/>
  <c r="G781" i="9"/>
  <c r="H780" i="9"/>
  <c r="G780" i="9"/>
  <c r="I780" i="9" s="1"/>
  <c r="J780" i="9" s="1"/>
  <c r="K780" i="9" s="1"/>
  <c r="H779" i="9"/>
  <c r="G779" i="9"/>
  <c r="I779" i="9" s="1"/>
  <c r="J779" i="9" s="1"/>
  <c r="K779" i="9" s="1"/>
  <c r="H778" i="9"/>
  <c r="G778" i="9"/>
  <c r="I778" i="9" s="1"/>
  <c r="J778" i="9" s="1"/>
  <c r="K778" i="9" s="1"/>
  <c r="G777" i="9"/>
  <c r="J776" i="9"/>
  <c r="K776" i="9" s="1"/>
  <c r="I776" i="9"/>
  <c r="G776" i="9"/>
  <c r="H776" i="9" s="1"/>
  <c r="I775" i="9"/>
  <c r="J775" i="9" s="1"/>
  <c r="K775" i="9" s="1"/>
  <c r="G775" i="9"/>
  <c r="H775" i="9" s="1"/>
  <c r="I774" i="9"/>
  <c r="G774" i="9"/>
  <c r="H774" i="9" s="1"/>
  <c r="I773" i="9"/>
  <c r="J773" i="9" s="1"/>
  <c r="K773" i="9" s="1"/>
  <c r="H773" i="9"/>
  <c r="G773" i="9"/>
  <c r="H772" i="9"/>
  <c r="G772" i="9"/>
  <c r="I772" i="9" s="1"/>
  <c r="H771" i="9"/>
  <c r="G771" i="9"/>
  <c r="I771" i="9" s="1"/>
  <c r="J771" i="9" s="1"/>
  <c r="K771" i="9" s="1"/>
  <c r="J770" i="9"/>
  <c r="K770" i="9" s="1"/>
  <c r="H770" i="9"/>
  <c r="G770" i="9"/>
  <c r="I770" i="9" s="1"/>
  <c r="G769" i="9"/>
  <c r="I768" i="9"/>
  <c r="G768" i="9"/>
  <c r="H768" i="9" s="1"/>
  <c r="J768" i="9" s="1"/>
  <c r="K768" i="9" s="1"/>
  <c r="G767" i="9"/>
  <c r="H767" i="9" s="1"/>
  <c r="I766" i="9"/>
  <c r="J766" i="9" s="1"/>
  <c r="K766" i="9" s="1"/>
  <c r="H766" i="9"/>
  <c r="G766" i="9"/>
  <c r="K765" i="9"/>
  <c r="I765" i="9"/>
  <c r="J765" i="9" s="1"/>
  <c r="H765" i="9"/>
  <c r="G765" i="9"/>
  <c r="H764" i="9"/>
  <c r="G764" i="9"/>
  <c r="I764" i="9" s="1"/>
  <c r="H763" i="9"/>
  <c r="G763" i="9"/>
  <c r="I763" i="9" s="1"/>
  <c r="J763" i="9" s="1"/>
  <c r="K763" i="9" s="1"/>
  <c r="H762" i="9"/>
  <c r="G762" i="9"/>
  <c r="I762" i="9" s="1"/>
  <c r="G761" i="9"/>
  <c r="I760" i="9"/>
  <c r="G760" i="9"/>
  <c r="H760" i="9" s="1"/>
  <c r="J760" i="9" s="1"/>
  <c r="K760" i="9" s="1"/>
  <c r="I759" i="9"/>
  <c r="J759" i="9" s="1"/>
  <c r="K759" i="9" s="1"/>
  <c r="G759" i="9"/>
  <c r="H759" i="9" s="1"/>
  <c r="I758" i="9"/>
  <c r="J758" i="9" s="1"/>
  <c r="K758" i="9" s="1"/>
  <c r="H758" i="9"/>
  <c r="G758" i="9"/>
  <c r="K757" i="9"/>
  <c r="I757" i="9"/>
  <c r="J757" i="9" s="1"/>
  <c r="H757" i="9"/>
  <c r="G757" i="9"/>
  <c r="H756" i="9"/>
  <c r="G756" i="9"/>
  <c r="I756" i="9" s="1"/>
  <c r="J756" i="9" s="1"/>
  <c r="K756" i="9" s="1"/>
  <c r="K755" i="9"/>
  <c r="H755" i="9"/>
  <c r="G755" i="9"/>
  <c r="I755" i="9" s="1"/>
  <c r="J755" i="9" s="1"/>
  <c r="H754" i="9"/>
  <c r="G754" i="9"/>
  <c r="I754" i="9" s="1"/>
  <c r="J754" i="9" s="1"/>
  <c r="K754" i="9" s="1"/>
  <c r="G753" i="9"/>
  <c r="J752" i="9"/>
  <c r="K752" i="9" s="1"/>
  <c r="I752" i="9"/>
  <c r="G752" i="9"/>
  <c r="H752" i="9" s="1"/>
  <c r="I751" i="9"/>
  <c r="J751" i="9" s="1"/>
  <c r="K751" i="9" s="1"/>
  <c r="G751" i="9"/>
  <c r="H751" i="9" s="1"/>
  <c r="I750" i="9"/>
  <c r="J750" i="9" s="1"/>
  <c r="K750" i="9" s="1"/>
  <c r="G750" i="9"/>
  <c r="H750" i="9" s="1"/>
  <c r="I749" i="9"/>
  <c r="J749" i="9" s="1"/>
  <c r="K749" i="9" s="1"/>
  <c r="H749" i="9"/>
  <c r="G749" i="9"/>
  <c r="H748" i="9"/>
  <c r="G748" i="9"/>
  <c r="I748" i="9" s="1"/>
  <c r="K747" i="9"/>
  <c r="H747" i="9"/>
  <c r="G747" i="9"/>
  <c r="I747" i="9" s="1"/>
  <c r="J747" i="9" s="1"/>
  <c r="J746" i="9"/>
  <c r="K746" i="9" s="1"/>
  <c r="H746" i="9"/>
  <c r="G746" i="9"/>
  <c r="I746" i="9" s="1"/>
  <c r="G745" i="9"/>
  <c r="I744" i="9"/>
  <c r="G744" i="9"/>
  <c r="H744" i="9" s="1"/>
  <c r="J744" i="9" s="1"/>
  <c r="K744" i="9" s="1"/>
  <c r="G743" i="9"/>
  <c r="I742" i="9"/>
  <c r="G742" i="9"/>
  <c r="H742" i="9" s="1"/>
  <c r="K741" i="9"/>
  <c r="I741" i="9"/>
  <c r="J741" i="9" s="1"/>
  <c r="H741" i="9"/>
  <c r="G741" i="9"/>
  <c r="H740" i="9"/>
  <c r="G740" i="9"/>
  <c r="I740" i="9" s="1"/>
  <c r="J740" i="9" s="1"/>
  <c r="K740" i="9" s="1"/>
  <c r="K739" i="9"/>
  <c r="H739" i="9"/>
  <c r="G739" i="9"/>
  <c r="I739" i="9" s="1"/>
  <c r="J739" i="9" s="1"/>
  <c r="H738" i="9"/>
  <c r="G738" i="9"/>
  <c r="I738" i="9" s="1"/>
  <c r="J738" i="9" s="1"/>
  <c r="K738" i="9" s="1"/>
  <c r="G737" i="9"/>
  <c r="J736" i="9"/>
  <c r="K736" i="9" s="1"/>
  <c r="I736" i="9"/>
  <c r="G736" i="9"/>
  <c r="H736" i="9" s="1"/>
  <c r="I735" i="9"/>
  <c r="J735" i="9" s="1"/>
  <c r="K735" i="9" s="1"/>
  <c r="G735" i="9"/>
  <c r="H735" i="9" s="1"/>
  <c r="I734" i="9"/>
  <c r="J734" i="9" s="1"/>
  <c r="K734" i="9" s="1"/>
  <c r="G734" i="9"/>
  <c r="H734" i="9" s="1"/>
  <c r="I733" i="9"/>
  <c r="J733" i="9" s="1"/>
  <c r="K733" i="9" s="1"/>
  <c r="H733" i="9"/>
  <c r="G733" i="9"/>
  <c r="H732" i="9"/>
  <c r="G732" i="9"/>
  <c r="I732" i="9" s="1"/>
  <c r="K731" i="9"/>
  <c r="H731" i="9"/>
  <c r="G731" i="9"/>
  <c r="I731" i="9" s="1"/>
  <c r="J731" i="9" s="1"/>
  <c r="J730" i="9"/>
  <c r="K730" i="9" s="1"/>
  <c r="H730" i="9"/>
  <c r="G730" i="9"/>
  <c r="I730" i="9" s="1"/>
  <c r="G729" i="9"/>
  <c r="I728" i="9"/>
  <c r="G728" i="9"/>
  <c r="H728" i="9" s="1"/>
  <c r="J728" i="9" s="1"/>
  <c r="K728" i="9" s="1"/>
  <c r="G727" i="9"/>
  <c r="I726" i="9"/>
  <c r="J726" i="9" s="1"/>
  <c r="K726" i="9" s="1"/>
  <c r="H726" i="9"/>
  <c r="G726" i="9"/>
  <c r="I725" i="9"/>
  <c r="J725" i="9" s="1"/>
  <c r="K725" i="9" s="1"/>
  <c r="H725" i="9"/>
  <c r="G725" i="9"/>
  <c r="H724" i="9"/>
  <c r="G724" i="9"/>
  <c r="I724" i="9" s="1"/>
  <c r="H723" i="9"/>
  <c r="G723" i="9"/>
  <c r="I723" i="9" s="1"/>
  <c r="J723" i="9" s="1"/>
  <c r="K723" i="9" s="1"/>
  <c r="G722" i="9"/>
  <c r="G721" i="9"/>
  <c r="J720" i="9"/>
  <c r="K720" i="9" s="1"/>
  <c r="I720" i="9"/>
  <c r="G720" i="9"/>
  <c r="H720" i="9" s="1"/>
  <c r="I719" i="9"/>
  <c r="J719" i="9" s="1"/>
  <c r="K719" i="9" s="1"/>
  <c r="G719" i="9"/>
  <c r="H719" i="9" s="1"/>
  <c r="I718" i="9"/>
  <c r="J718" i="9" s="1"/>
  <c r="K718" i="9" s="1"/>
  <c r="H718" i="9"/>
  <c r="G718" i="9"/>
  <c r="I717" i="9"/>
  <c r="H717" i="9"/>
  <c r="G717" i="9"/>
  <c r="H716" i="9"/>
  <c r="G716" i="9"/>
  <c r="I716" i="9" s="1"/>
  <c r="J716" i="9" s="1"/>
  <c r="K716" i="9" s="1"/>
  <c r="J715" i="9"/>
  <c r="K715" i="9" s="1"/>
  <c r="H715" i="9"/>
  <c r="G715" i="9"/>
  <c r="I715" i="9" s="1"/>
  <c r="J714" i="9"/>
  <c r="K714" i="9" s="1"/>
  <c r="H714" i="9"/>
  <c r="G714" i="9"/>
  <c r="I714" i="9" s="1"/>
  <c r="G713" i="9"/>
  <c r="I712" i="9"/>
  <c r="J712" i="9" s="1"/>
  <c r="K712" i="9" s="1"/>
  <c r="G712" i="9"/>
  <c r="H712" i="9" s="1"/>
  <c r="G711" i="9"/>
  <c r="H711" i="9" s="1"/>
  <c r="K710" i="9"/>
  <c r="I710" i="9"/>
  <c r="J710" i="9" s="1"/>
  <c r="H710" i="9"/>
  <c r="G710" i="9"/>
  <c r="K709" i="9"/>
  <c r="I709" i="9"/>
  <c r="J709" i="9" s="1"/>
  <c r="H709" i="9"/>
  <c r="G709" i="9"/>
  <c r="H708" i="9"/>
  <c r="G708" i="9"/>
  <c r="I708" i="9" s="1"/>
  <c r="H707" i="9"/>
  <c r="G707" i="9"/>
  <c r="I707" i="9" s="1"/>
  <c r="J707" i="9" s="1"/>
  <c r="K707" i="9" s="1"/>
  <c r="H706" i="9"/>
  <c r="G706" i="9"/>
  <c r="I706" i="9" s="1"/>
  <c r="J706" i="9" s="1"/>
  <c r="K706" i="9" s="1"/>
  <c r="G705" i="9"/>
  <c r="J704" i="9"/>
  <c r="K704" i="9" s="1"/>
  <c r="I704" i="9"/>
  <c r="G704" i="9"/>
  <c r="H704" i="9" s="1"/>
  <c r="I703" i="9"/>
  <c r="J703" i="9" s="1"/>
  <c r="K703" i="9" s="1"/>
  <c r="G703" i="9"/>
  <c r="H703" i="9" s="1"/>
  <c r="K702" i="9"/>
  <c r="I702" i="9"/>
  <c r="J702" i="9" s="1"/>
  <c r="H702" i="9"/>
  <c r="G702" i="9"/>
  <c r="I701" i="9"/>
  <c r="J701" i="9" s="1"/>
  <c r="K701" i="9" s="1"/>
  <c r="H701" i="9"/>
  <c r="G701" i="9"/>
  <c r="H700" i="9"/>
  <c r="G700" i="9"/>
  <c r="I700" i="9" s="1"/>
  <c r="J699" i="9"/>
  <c r="K699" i="9" s="1"/>
  <c r="H699" i="9"/>
  <c r="G699" i="9"/>
  <c r="I699" i="9" s="1"/>
  <c r="G698" i="9"/>
  <c r="I698" i="9" s="1"/>
  <c r="G697" i="9"/>
  <c r="I696" i="9"/>
  <c r="J696" i="9" s="1"/>
  <c r="K696" i="9" s="1"/>
  <c r="G696" i="9"/>
  <c r="H696" i="9" s="1"/>
  <c r="I695" i="9"/>
  <c r="J695" i="9" s="1"/>
  <c r="K695" i="9" s="1"/>
  <c r="G695" i="9"/>
  <c r="H695" i="9" s="1"/>
  <c r="I694" i="9"/>
  <c r="J694" i="9" s="1"/>
  <c r="K694" i="9" s="1"/>
  <c r="H694" i="9"/>
  <c r="G694" i="9"/>
  <c r="I693" i="9"/>
  <c r="H693" i="9"/>
  <c r="G693" i="9"/>
  <c r="H692" i="9"/>
  <c r="G692" i="9"/>
  <c r="I692" i="9" s="1"/>
  <c r="J692" i="9" s="1"/>
  <c r="K692" i="9" s="1"/>
  <c r="H691" i="9"/>
  <c r="G691" i="9"/>
  <c r="I691" i="9" s="1"/>
  <c r="J691" i="9" s="1"/>
  <c r="K691" i="9" s="1"/>
  <c r="J690" i="9"/>
  <c r="K690" i="9" s="1"/>
  <c r="H690" i="9"/>
  <c r="G690" i="9"/>
  <c r="I690" i="9" s="1"/>
  <c r="G689" i="9"/>
  <c r="I688" i="9"/>
  <c r="G688" i="9"/>
  <c r="H688" i="9" s="1"/>
  <c r="J688" i="9" s="1"/>
  <c r="K688" i="9" s="1"/>
  <c r="G687" i="9"/>
  <c r="H687" i="9" s="1"/>
  <c r="K686" i="9"/>
  <c r="I686" i="9"/>
  <c r="J686" i="9" s="1"/>
  <c r="H686" i="9"/>
  <c r="G686" i="9"/>
  <c r="I685" i="9"/>
  <c r="J685" i="9" s="1"/>
  <c r="K685" i="9" s="1"/>
  <c r="H685" i="9"/>
  <c r="G685" i="9"/>
  <c r="H684" i="9"/>
  <c r="G684" i="9"/>
  <c r="I684" i="9" s="1"/>
  <c r="H683" i="9"/>
  <c r="G683" i="9"/>
  <c r="I683" i="9" s="1"/>
  <c r="J683" i="9" s="1"/>
  <c r="K683" i="9" s="1"/>
  <c r="H682" i="9"/>
  <c r="G682" i="9"/>
  <c r="I682" i="9" s="1"/>
  <c r="J682" i="9" s="1"/>
  <c r="K682" i="9" s="1"/>
  <c r="G681" i="9"/>
  <c r="J680" i="9"/>
  <c r="K680" i="9" s="1"/>
  <c r="I680" i="9"/>
  <c r="G680" i="9"/>
  <c r="H680" i="9" s="1"/>
  <c r="I679" i="9"/>
  <c r="J679" i="9" s="1"/>
  <c r="K679" i="9" s="1"/>
  <c r="G679" i="9"/>
  <c r="H679" i="9" s="1"/>
  <c r="K678" i="9"/>
  <c r="I678" i="9"/>
  <c r="J678" i="9" s="1"/>
  <c r="H678" i="9"/>
  <c r="G678" i="9"/>
  <c r="I677" i="9"/>
  <c r="H677" i="9"/>
  <c r="G677" i="9"/>
  <c r="H676" i="9"/>
  <c r="G676" i="9"/>
  <c r="I676" i="9" s="1"/>
  <c r="J675" i="9"/>
  <c r="K675" i="9" s="1"/>
  <c r="H675" i="9"/>
  <c r="G675" i="9"/>
  <c r="I675" i="9" s="1"/>
  <c r="G674" i="9"/>
  <c r="I674" i="9" s="1"/>
  <c r="G673" i="9"/>
  <c r="I672" i="9"/>
  <c r="J672" i="9" s="1"/>
  <c r="K672" i="9" s="1"/>
  <c r="G672" i="9"/>
  <c r="H672" i="9" s="1"/>
  <c r="G671" i="9"/>
  <c r="I670" i="9"/>
  <c r="J670" i="9" s="1"/>
  <c r="K670" i="9" s="1"/>
  <c r="G670" i="9"/>
  <c r="H670" i="9" s="1"/>
  <c r="I669" i="9"/>
  <c r="J669" i="9" s="1"/>
  <c r="K669" i="9" s="1"/>
  <c r="H669" i="9"/>
  <c r="G669" i="9"/>
  <c r="H668" i="9"/>
  <c r="G668" i="9"/>
  <c r="I668" i="9" s="1"/>
  <c r="H667" i="9"/>
  <c r="G667" i="9"/>
  <c r="I667" i="9" s="1"/>
  <c r="J667" i="9" s="1"/>
  <c r="K667" i="9" s="1"/>
  <c r="G666" i="9"/>
  <c r="G665" i="9"/>
  <c r="J664" i="9"/>
  <c r="K664" i="9" s="1"/>
  <c r="I664" i="9"/>
  <c r="G664" i="9"/>
  <c r="H664" i="9" s="1"/>
  <c r="I663" i="9"/>
  <c r="J663" i="9" s="1"/>
  <c r="K663" i="9" s="1"/>
  <c r="G663" i="9"/>
  <c r="H663" i="9" s="1"/>
  <c r="I662" i="9"/>
  <c r="J662" i="9" s="1"/>
  <c r="K662" i="9" s="1"/>
  <c r="H662" i="9"/>
  <c r="G662" i="9"/>
  <c r="I661" i="9"/>
  <c r="H661" i="9"/>
  <c r="G661" i="9"/>
  <c r="H660" i="9"/>
  <c r="G660" i="9"/>
  <c r="I660" i="9" s="1"/>
  <c r="J660" i="9" s="1"/>
  <c r="K660" i="9" s="1"/>
  <c r="J659" i="9"/>
  <c r="K659" i="9" s="1"/>
  <c r="H659" i="9"/>
  <c r="G659" i="9"/>
  <c r="I659" i="9" s="1"/>
  <c r="J658" i="9"/>
  <c r="K658" i="9" s="1"/>
  <c r="H658" i="9"/>
  <c r="G658" i="9"/>
  <c r="I658" i="9" s="1"/>
  <c r="G657" i="9"/>
  <c r="I656" i="9"/>
  <c r="J656" i="9" s="1"/>
  <c r="K656" i="9" s="1"/>
  <c r="G656" i="9"/>
  <c r="H656" i="9" s="1"/>
  <c r="G655" i="9"/>
  <c r="H655" i="9" s="1"/>
  <c r="K654" i="9"/>
  <c r="I654" i="9"/>
  <c r="J654" i="9" s="1"/>
  <c r="H654" i="9"/>
  <c r="G654" i="9"/>
  <c r="K653" i="9"/>
  <c r="I653" i="9"/>
  <c r="J653" i="9" s="1"/>
  <c r="H653" i="9"/>
  <c r="G653" i="9"/>
  <c r="H652" i="9"/>
  <c r="G652" i="9"/>
  <c r="I652" i="9" s="1"/>
  <c r="H651" i="9"/>
  <c r="G651" i="9"/>
  <c r="I651" i="9" s="1"/>
  <c r="J651" i="9" s="1"/>
  <c r="K651" i="9" s="1"/>
  <c r="H650" i="9"/>
  <c r="G650" i="9"/>
  <c r="I650" i="9" s="1"/>
  <c r="J650" i="9" s="1"/>
  <c r="K650" i="9" s="1"/>
  <c r="G649" i="9"/>
  <c r="J648" i="9"/>
  <c r="K648" i="9" s="1"/>
  <c r="I648" i="9"/>
  <c r="G648" i="9"/>
  <c r="H648" i="9" s="1"/>
  <c r="I647" i="9"/>
  <c r="J647" i="9" s="1"/>
  <c r="K647" i="9" s="1"/>
  <c r="G647" i="9"/>
  <c r="H647" i="9" s="1"/>
  <c r="K646" i="9"/>
  <c r="I646" i="9"/>
  <c r="J646" i="9" s="1"/>
  <c r="H646" i="9"/>
  <c r="G646" i="9"/>
  <c r="J645" i="9"/>
  <c r="K645" i="9" s="1"/>
  <c r="I645" i="9"/>
  <c r="H645" i="9"/>
  <c r="G645" i="9"/>
  <c r="G644" i="9"/>
  <c r="J643" i="9"/>
  <c r="K643" i="9" s="1"/>
  <c r="H643" i="9"/>
  <c r="G643" i="9"/>
  <c r="I643" i="9" s="1"/>
  <c r="G642" i="9"/>
  <c r="I641" i="9"/>
  <c r="J641" i="9" s="1"/>
  <c r="K641" i="9" s="1"/>
  <c r="H641" i="9"/>
  <c r="G641" i="9"/>
  <c r="H640" i="9"/>
  <c r="G640" i="9"/>
  <c r="I640" i="9" s="1"/>
  <c r="H639" i="9"/>
  <c r="G639" i="9"/>
  <c r="I639" i="9" s="1"/>
  <c r="J639" i="9" s="1"/>
  <c r="K639" i="9" s="1"/>
  <c r="J638" i="9"/>
  <c r="K638" i="9" s="1"/>
  <c r="I638" i="9"/>
  <c r="H638" i="9"/>
  <c r="G638" i="9"/>
  <c r="G637" i="9"/>
  <c r="G636" i="9"/>
  <c r="I636" i="9" s="1"/>
  <c r="I635" i="9"/>
  <c r="J635" i="9" s="1"/>
  <c r="K635" i="9" s="1"/>
  <c r="H635" i="9"/>
  <c r="G635" i="9"/>
  <c r="I634" i="9"/>
  <c r="J634" i="9" s="1"/>
  <c r="K634" i="9" s="1"/>
  <c r="H634" i="9"/>
  <c r="G634" i="9"/>
  <c r="K633" i="9"/>
  <c r="J633" i="9"/>
  <c r="I633" i="9"/>
  <c r="H633" i="9"/>
  <c r="G633" i="9"/>
  <c r="H632" i="9"/>
  <c r="G632" i="9"/>
  <c r="I632" i="9" s="1"/>
  <c r="J632" i="9" s="1"/>
  <c r="K632" i="9" s="1"/>
  <c r="H631" i="9"/>
  <c r="G631" i="9"/>
  <c r="I631" i="9" s="1"/>
  <c r="J631" i="9" s="1"/>
  <c r="K631" i="9" s="1"/>
  <c r="J630" i="9"/>
  <c r="K630" i="9" s="1"/>
  <c r="I630" i="9"/>
  <c r="H630" i="9"/>
  <c r="G630" i="9"/>
  <c r="G629" i="9"/>
  <c r="G628" i="9"/>
  <c r="I628" i="9" s="1"/>
  <c r="I627" i="9"/>
  <c r="J627" i="9" s="1"/>
  <c r="K627" i="9" s="1"/>
  <c r="H627" i="9"/>
  <c r="G627" i="9"/>
  <c r="I626" i="9"/>
  <c r="J626" i="9" s="1"/>
  <c r="K626" i="9" s="1"/>
  <c r="H626" i="9"/>
  <c r="G626" i="9"/>
  <c r="K625" i="9"/>
  <c r="J625" i="9"/>
  <c r="I625" i="9"/>
  <c r="H625" i="9"/>
  <c r="G625" i="9"/>
  <c r="H624" i="9"/>
  <c r="G624" i="9"/>
  <c r="I624" i="9" s="1"/>
  <c r="H623" i="9"/>
  <c r="G623" i="9"/>
  <c r="I623" i="9" s="1"/>
  <c r="J623" i="9" s="1"/>
  <c r="K623" i="9" s="1"/>
  <c r="J622" i="9"/>
  <c r="K622" i="9" s="1"/>
  <c r="I622" i="9"/>
  <c r="H622" i="9"/>
  <c r="G622" i="9"/>
  <c r="G621" i="9"/>
  <c r="G620" i="9"/>
  <c r="I620" i="9" s="1"/>
  <c r="I619" i="9"/>
  <c r="J619" i="9" s="1"/>
  <c r="K619" i="9" s="1"/>
  <c r="H619" i="9"/>
  <c r="G619" i="9"/>
  <c r="I618" i="9"/>
  <c r="J618" i="9" s="1"/>
  <c r="K618" i="9" s="1"/>
  <c r="H618" i="9"/>
  <c r="G618" i="9"/>
  <c r="K617" i="9"/>
  <c r="J617" i="9"/>
  <c r="I617" i="9"/>
  <c r="H617" i="9"/>
  <c r="G617" i="9"/>
  <c r="H616" i="9"/>
  <c r="G616" i="9"/>
  <c r="I616" i="9" s="1"/>
  <c r="J616" i="9" s="1"/>
  <c r="K616" i="9" s="1"/>
  <c r="H615" i="9"/>
  <c r="G615" i="9"/>
  <c r="I615" i="9" s="1"/>
  <c r="J615" i="9" s="1"/>
  <c r="K615" i="9" s="1"/>
  <c r="J614" i="9"/>
  <c r="K614" i="9" s="1"/>
  <c r="I614" i="9"/>
  <c r="H614" i="9"/>
  <c r="G614" i="9"/>
  <c r="G613" i="9"/>
  <c r="G612" i="9"/>
  <c r="I612" i="9" s="1"/>
  <c r="I611" i="9"/>
  <c r="J611" i="9" s="1"/>
  <c r="K611" i="9" s="1"/>
  <c r="H611" i="9"/>
  <c r="G611" i="9"/>
  <c r="I610" i="9"/>
  <c r="J610" i="9" s="1"/>
  <c r="K610" i="9" s="1"/>
  <c r="H610" i="9"/>
  <c r="G610" i="9"/>
  <c r="K609" i="9"/>
  <c r="J609" i="9"/>
  <c r="I609" i="9"/>
  <c r="H609" i="9"/>
  <c r="G609" i="9"/>
  <c r="H608" i="9"/>
  <c r="G608" i="9"/>
  <c r="I608" i="9" s="1"/>
  <c r="J608" i="9" s="1"/>
  <c r="K608" i="9" s="1"/>
  <c r="H607" i="9"/>
  <c r="G607" i="9"/>
  <c r="I607" i="9" s="1"/>
  <c r="J607" i="9" s="1"/>
  <c r="K607" i="9" s="1"/>
  <c r="J606" i="9"/>
  <c r="K606" i="9" s="1"/>
  <c r="I606" i="9"/>
  <c r="H606" i="9"/>
  <c r="G606" i="9"/>
  <c r="G605" i="9"/>
  <c r="G604" i="9"/>
  <c r="I604" i="9" s="1"/>
  <c r="I603" i="9"/>
  <c r="J603" i="9" s="1"/>
  <c r="K603" i="9" s="1"/>
  <c r="H603" i="9"/>
  <c r="G603" i="9"/>
  <c r="I602" i="9"/>
  <c r="J602" i="9" s="1"/>
  <c r="K602" i="9" s="1"/>
  <c r="H602" i="9"/>
  <c r="G602" i="9"/>
  <c r="K601" i="9"/>
  <c r="J601" i="9"/>
  <c r="I601" i="9"/>
  <c r="H601" i="9"/>
  <c r="G601" i="9"/>
  <c r="H600" i="9"/>
  <c r="G600" i="9"/>
  <c r="I600" i="9" s="1"/>
  <c r="J600" i="9" s="1"/>
  <c r="K600" i="9" s="1"/>
  <c r="H599" i="9"/>
  <c r="G599" i="9"/>
  <c r="I599" i="9" s="1"/>
  <c r="J599" i="9" s="1"/>
  <c r="K599" i="9" s="1"/>
  <c r="J598" i="9"/>
  <c r="K598" i="9" s="1"/>
  <c r="I598" i="9"/>
  <c r="H598" i="9"/>
  <c r="G598" i="9"/>
  <c r="G597" i="9"/>
  <c r="G596" i="9"/>
  <c r="I596" i="9" s="1"/>
  <c r="I595" i="9"/>
  <c r="J595" i="9" s="1"/>
  <c r="K595" i="9" s="1"/>
  <c r="H595" i="9"/>
  <c r="G595" i="9"/>
  <c r="I594" i="9"/>
  <c r="J594" i="9" s="1"/>
  <c r="K594" i="9" s="1"/>
  <c r="H594" i="9"/>
  <c r="G594" i="9"/>
  <c r="K593" i="9"/>
  <c r="J593" i="9"/>
  <c r="I593" i="9"/>
  <c r="H593" i="9"/>
  <c r="G593" i="9"/>
  <c r="H592" i="9"/>
  <c r="G592" i="9"/>
  <c r="I592" i="9" s="1"/>
  <c r="H591" i="9"/>
  <c r="G591" i="9"/>
  <c r="I591" i="9" s="1"/>
  <c r="J591" i="9" s="1"/>
  <c r="K591" i="9" s="1"/>
  <c r="J590" i="9"/>
  <c r="K590" i="9" s="1"/>
  <c r="I590" i="9"/>
  <c r="H590" i="9"/>
  <c r="G590" i="9"/>
  <c r="G589" i="9"/>
  <c r="G588" i="9"/>
  <c r="I588" i="9" s="1"/>
  <c r="I587" i="9"/>
  <c r="J587" i="9" s="1"/>
  <c r="K587" i="9" s="1"/>
  <c r="H587" i="9"/>
  <c r="G587" i="9"/>
  <c r="I586" i="9"/>
  <c r="J586" i="9" s="1"/>
  <c r="K586" i="9" s="1"/>
  <c r="H586" i="9"/>
  <c r="G586" i="9"/>
  <c r="K585" i="9"/>
  <c r="J585" i="9"/>
  <c r="I585" i="9"/>
  <c r="H585" i="9"/>
  <c r="G585" i="9"/>
  <c r="H584" i="9"/>
  <c r="G584" i="9"/>
  <c r="I584" i="9" s="1"/>
  <c r="H583" i="9"/>
  <c r="G583" i="9"/>
  <c r="I583" i="9" s="1"/>
  <c r="J583" i="9" s="1"/>
  <c r="K583" i="9" s="1"/>
  <c r="J582" i="9"/>
  <c r="K582" i="9" s="1"/>
  <c r="I582" i="9"/>
  <c r="H582" i="9"/>
  <c r="G582" i="9"/>
  <c r="G581" i="9"/>
  <c r="G580" i="9"/>
  <c r="I580" i="9" s="1"/>
  <c r="I579" i="9"/>
  <c r="J579" i="9" s="1"/>
  <c r="K579" i="9" s="1"/>
  <c r="H579" i="9"/>
  <c r="G579" i="9"/>
  <c r="I578" i="9"/>
  <c r="J578" i="9" s="1"/>
  <c r="K578" i="9" s="1"/>
  <c r="H578" i="9"/>
  <c r="G578" i="9"/>
  <c r="K577" i="9"/>
  <c r="J577" i="9"/>
  <c r="I577" i="9"/>
  <c r="H577" i="9"/>
  <c r="G577" i="9"/>
  <c r="H576" i="9"/>
  <c r="G576" i="9"/>
  <c r="I576" i="9" s="1"/>
  <c r="H575" i="9"/>
  <c r="G575" i="9"/>
  <c r="I575" i="9" s="1"/>
  <c r="J575" i="9" s="1"/>
  <c r="K575" i="9" s="1"/>
  <c r="J574" i="9"/>
  <c r="K574" i="9" s="1"/>
  <c r="I574" i="9"/>
  <c r="H574" i="9"/>
  <c r="G574" i="9"/>
  <c r="G573" i="9"/>
  <c r="G572" i="9"/>
  <c r="I572" i="9" s="1"/>
  <c r="I571" i="9"/>
  <c r="J571" i="9" s="1"/>
  <c r="K571" i="9" s="1"/>
  <c r="H571" i="9"/>
  <c r="G571" i="9"/>
  <c r="I570" i="9"/>
  <c r="J570" i="9" s="1"/>
  <c r="K570" i="9" s="1"/>
  <c r="H570" i="9"/>
  <c r="G570" i="9"/>
  <c r="J569" i="9"/>
  <c r="K569" i="9" s="1"/>
  <c r="I569" i="9"/>
  <c r="H569" i="9"/>
  <c r="G569" i="9"/>
  <c r="H568" i="9"/>
  <c r="G568" i="9"/>
  <c r="I568" i="9" s="1"/>
  <c r="H567" i="9"/>
  <c r="G567" i="9"/>
  <c r="I567" i="9" s="1"/>
  <c r="J567" i="9" s="1"/>
  <c r="K567" i="9" s="1"/>
  <c r="J566" i="9"/>
  <c r="K566" i="9" s="1"/>
  <c r="I566" i="9"/>
  <c r="H566" i="9"/>
  <c r="G566" i="9"/>
  <c r="G565" i="9"/>
  <c r="G564" i="9"/>
  <c r="I564" i="9" s="1"/>
  <c r="I563" i="9"/>
  <c r="H563" i="9"/>
  <c r="G563" i="9"/>
  <c r="I562" i="9"/>
  <c r="J562" i="9" s="1"/>
  <c r="K562" i="9" s="1"/>
  <c r="H562" i="9"/>
  <c r="G562" i="9"/>
  <c r="J561" i="9"/>
  <c r="K561" i="9" s="1"/>
  <c r="I561" i="9"/>
  <c r="H561" i="9"/>
  <c r="G561" i="9"/>
  <c r="H560" i="9"/>
  <c r="G560" i="9"/>
  <c r="I560" i="9" s="1"/>
  <c r="H559" i="9"/>
  <c r="G559" i="9"/>
  <c r="I559" i="9" s="1"/>
  <c r="J559" i="9" s="1"/>
  <c r="K559" i="9" s="1"/>
  <c r="I558" i="9"/>
  <c r="J558" i="9" s="1"/>
  <c r="K558" i="9" s="1"/>
  <c r="H558" i="9"/>
  <c r="G558" i="9"/>
  <c r="G557" i="9"/>
  <c r="G556" i="9"/>
  <c r="I556" i="9" s="1"/>
  <c r="I555" i="9"/>
  <c r="H555" i="9"/>
  <c r="G555" i="9"/>
  <c r="I554" i="9"/>
  <c r="J554" i="9" s="1"/>
  <c r="K554" i="9" s="1"/>
  <c r="H554" i="9"/>
  <c r="G554" i="9"/>
  <c r="J553" i="9"/>
  <c r="K553" i="9" s="1"/>
  <c r="I553" i="9"/>
  <c r="H553" i="9"/>
  <c r="G553" i="9"/>
  <c r="H552" i="9"/>
  <c r="G552" i="9"/>
  <c r="I552" i="9" s="1"/>
  <c r="H551" i="9"/>
  <c r="G551" i="9"/>
  <c r="I551" i="9" s="1"/>
  <c r="J551" i="9" s="1"/>
  <c r="K551" i="9" s="1"/>
  <c r="I550" i="9"/>
  <c r="J550" i="9" s="1"/>
  <c r="K550" i="9" s="1"/>
  <c r="H550" i="9"/>
  <c r="G550" i="9"/>
  <c r="G549" i="9"/>
  <c r="G548" i="9"/>
  <c r="I548" i="9" s="1"/>
  <c r="I547" i="9"/>
  <c r="H547" i="9"/>
  <c r="G547" i="9"/>
  <c r="I546" i="9"/>
  <c r="J546" i="9" s="1"/>
  <c r="K546" i="9" s="1"/>
  <c r="H546" i="9"/>
  <c r="G546" i="9"/>
  <c r="J545" i="9"/>
  <c r="K545" i="9" s="1"/>
  <c r="I545" i="9"/>
  <c r="H545" i="9"/>
  <c r="G545" i="9"/>
  <c r="H544" i="9"/>
  <c r="G544" i="9"/>
  <c r="I544" i="9" s="1"/>
  <c r="H543" i="9"/>
  <c r="G543" i="9"/>
  <c r="I543" i="9" s="1"/>
  <c r="J543" i="9" s="1"/>
  <c r="K543" i="9" s="1"/>
  <c r="I542" i="9"/>
  <c r="J542" i="9" s="1"/>
  <c r="K542" i="9" s="1"/>
  <c r="H542" i="9"/>
  <c r="G542" i="9"/>
  <c r="G541" i="9"/>
  <c r="G540" i="9"/>
  <c r="I539" i="9"/>
  <c r="H539" i="9"/>
  <c r="G539" i="9"/>
  <c r="I538" i="9"/>
  <c r="J538" i="9" s="1"/>
  <c r="K538" i="9" s="1"/>
  <c r="H538" i="9"/>
  <c r="G538" i="9"/>
  <c r="J537" i="9"/>
  <c r="K537" i="9" s="1"/>
  <c r="I537" i="9"/>
  <c r="H537" i="9"/>
  <c r="G537" i="9"/>
  <c r="G536" i="9"/>
  <c r="I536" i="9" s="1"/>
  <c r="H535" i="9"/>
  <c r="G535" i="9"/>
  <c r="I535" i="9" s="1"/>
  <c r="J534" i="9"/>
  <c r="K534" i="9" s="1"/>
  <c r="I534" i="9"/>
  <c r="H534" i="9"/>
  <c r="G534" i="9"/>
  <c r="G533" i="9"/>
  <c r="G532" i="9"/>
  <c r="I531" i="9"/>
  <c r="J531" i="9" s="1"/>
  <c r="K531" i="9" s="1"/>
  <c r="H531" i="9"/>
  <c r="G531" i="9"/>
  <c r="I530" i="9"/>
  <c r="J530" i="9" s="1"/>
  <c r="K530" i="9" s="1"/>
  <c r="H530" i="9"/>
  <c r="G530" i="9"/>
  <c r="J529" i="9"/>
  <c r="K529" i="9" s="1"/>
  <c r="I529" i="9"/>
  <c r="H529" i="9"/>
  <c r="G529" i="9"/>
  <c r="G528" i="9"/>
  <c r="I528" i="9" s="1"/>
  <c r="J527" i="9"/>
  <c r="K527" i="9" s="1"/>
  <c r="H527" i="9"/>
  <c r="G527" i="9"/>
  <c r="I527" i="9" s="1"/>
  <c r="G526" i="9"/>
  <c r="I526" i="9" s="1"/>
  <c r="G525" i="9"/>
  <c r="G524" i="9"/>
  <c r="H524" i="9" s="1"/>
  <c r="H523" i="9"/>
  <c r="G523" i="9"/>
  <c r="I523" i="9" s="1"/>
  <c r="J523" i="9" s="1"/>
  <c r="K523" i="9" s="1"/>
  <c r="K522" i="9"/>
  <c r="I522" i="9"/>
  <c r="J522" i="9" s="1"/>
  <c r="H522" i="9"/>
  <c r="G522" i="9"/>
  <c r="I521" i="9"/>
  <c r="J521" i="9" s="1"/>
  <c r="K521" i="9" s="1"/>
  <c r="H521" i="9"/>
  <c r="G521" i="9"/>
  <c r="H520" i="9"/>
  <c r="G520" i="9"/>
  <c r="I520" i="9" s="1"/>
  <c r="H519" i="9"/>
  <c r="G519" i="9"/>
  <c r="I519" i="9" s="1"/>
  <c r="J519" i="9" s="1"/>
  <c r="K519" i="9" s="1"/>
  <c r="J518" i="9"/>
  <c r="K518" i="9" s="1"/>
  <c r="I518" i="9"/>
  <c r="H518" i="9"/>
  <c r="G518" i="9"/>
  <c r="G517" i="9"/>
  <c r="I516" i="9"/>
  <c r="J516" i="9" s="1"/>
  <c r="K516" i="9" s="1"/>
  <c r="G516" i="9"/>
  <c r="H516" i="9" s="1"/>
  <c r="G515" i="9"/>
  <c r="I515" i="9" s="1"/>
  <c r="I514" i="9"/>
  <c r="J514" i="9" s="1"/>
  <c r="K514" i="9" s="1"/>
  <c r="H514" i="9"/>
  <c r="G514" i="9"/>
  <c r="I513" i="9"/>
  <c r="H513" i="9"/>
  <c r="J513" i="9" s="1"/>
  <c r="K513" i="9" s="1"/>
  <c r="G513" i="9"/>
  <c r="G512" i="9"/>
  <c r="H511" i="9"/>
  <c r="G511" i="9"/>
  <c r="I511" i="9" s="1"/>
  <c r="J511" i="9" s="1"/>
  <c r="K511" i="9" s="1"/>
  <c r="G510" i="9"/>
  <c r="G509" i="9"/>
  <c r="G508" i="9"/>
  <c r="H508" i="9" s="1"/>
  <c r="I507" i="9"/>
  <c r="H507" i="9"/>
  <c r="G507" i="9"/>
  <c r="K506" i="9"/>
  <c r="I506" i="9"/>
  <c r="J506" i="9" s="1"/>
  <c r="H506" i="9"/>
  <c r="G506" i="9"/>
  <c r="I505" i="9"/>
  <c r="J505" i="9" s="1"/>
  <c r="K505" i="9" s="1"/>
  <c r="H505" i="9"/>
  <c r="G505" i="9"/>
  <c r="H504" i="9"/>
  <c r="G504" i="9"/>
  <c r="I504" i="9" s="1"/>
  <c r="H503" i="9"/>
  <c r="J503" i="9" s="1"/>
  <c r="K503" i="9" s="1"/>
  <c r="G503" i="9"/>
  <c r="I503" i="9" s="1"/>
  <c r="H502" i="9"/>
  <c r="G502" i="9"/>
  <c r="I502" i="9" s="1"/>
  <c r="J502" i="9" s="1"/>
  <c r="K502" i="9" s="1"/>
  <c r="G501" i="9"/>
  <c r="K500" i="9"/>
  <c r="J500" i="9"/>
  <c r="I500" i="9"/>
  <c r="G500" i="9"/>
  <c r="H500" i="9" s="1"/>
  <c r="G499" i="9"/>
  <c r="I499" i="9" s="1"/>
  <c r="I498" i="9"/>
  <c r="J498" i="9" s="1"/>
  <c r="K498" i="9" s="1"/>
  <c r="H498" i="9"/>
  <c r="G498" i="9"/>
  <c r="I497" i="9"/>
  <c r="H497" i="9"/>
  <c r="J497" i="9" s="1"/>
  <c r="K497" i="9" s="1"/>
  <c r="G497" i="9"/>
  <c r="H496" i="9"/>
  <c r="G496" i="9"/>
  <c r="I496" i="9" s="1"/>
  <c r="H495" i="9"/>
  <c r="G495" i="9"/>
  <c r="I495" i="9" s="1"/>
  <c r="J495" i="9" s="1"/>
  <c r="K495" i="9" s="1"/>
  <c r="I494" i="9"/>
  <c r="J494" i="9" s="1"/>
  <c r="K494" i="9" s="1"/>
  <c r="H494" i="9"/>
  <c r="G494" i="9"/>
  <c r="G493" i="9"/>
  <c r="G492" i="9"/>
  <c r="I491" i="9"/>
  <c r="J491" i="9" s="1"/>
  <c r="K491" i="9" s="1"/>
  <c r="H491" i="9"/>
  <c r="G491" i="9"/>
  <c r="K490" i="9"/>
  <c r="I490" i="9"/>
  <c r="J490" i="9" s="1"/>
  <c r="H490" i="9"/>
  <c r="G490" i="9"/>
  <c r="K489" i="9"/>
  <c r="J489" i="9"/>
  <c r="I489" i="9"/>
  <c r="H489" i="9"/>
  <c r="G489" i="9"/>
  <c r="H488" i="9"/>
  <c r="G488" i="9"/>
  <c r="I488" i="9" s="1"/>
  <c r="K487" i="9"/>
  <c r="J487" i="9"/>
  <c r="H487" i="9"/>
  <c r="G487" i="9"/>
  <c r="I487" i="9" s="1"/>
  <c r="H486" i="9"/>
  <c r="G486" i="9"/>
  <c r="I486" i="9" s="1"/>
  <c r="J486" i="9" s="1"/>
  <c r="K486" i="9" s="1"/>
  <c r="G485" i="9"/>
  <c r="I484" i="9"/>
  <c r="J484" i="9" s="1"/>
  <c r="K484" i="9" s="1"/>
  <c r="G484" i="9"/>
  <c r="H484" i="9" s="1"/>
  <c r="G483" i="9"/>
  <c r="K482" i="9"/>
  <c r="I482" i="9"/>
  <c r="J482" i="9" s="1"/>
  <c r="H482" i="9"/>
  <c r="G482" i="9"/>
  <c r="I481" i="9"/>
  <c r="H481" i="9"/>
  <c r="J481" i="9" s="1"/>
  <c r="K481" i="9" s="1"/>
  <c r="G481" i="9"/>
  <c r="G480" i="9"/>
  <c r="I480" i="9" s="1"/>
  <c r="H479" i="9"/>
  <c r="G479" i="9"/>
  <c r="I479" i="9" s="1"/>
  <c r="J479" i="9" s="1"/>
  <c r="K479" i="9" s="1"/>
  <c r="G478" i="9"/>
  <c r="I478" i="9" s="1"/>
  <c r="G477" i="9"/>
  <c r="J476" i="9"/>
  <c r="K476" i="9" s="1"/>
  <c r="I476" i="9"/>
  <c r="G476" i="9"/>
  <c r="H476" i="9" s="1"/>
  <c r="H475" i="9"/>
  <c r="G475" i="9"/>
  <c r="I475" i="9" s="1"/>
  <c r="J475" i="9" s="1"/>
  <c r="K475" i="9" s="1"/>
  <c r="K474" i="9"/>
  <c r="I474" i="9"/>
  <c r="J474" i="9" s="1"/>
  <c r="H474" i="9"/>
  <c r="G474" i="9"/>
  <c r="I473" i="9"/>
  <c r="J473" i="9" s="1"/>
  <c r="K473" i="9" s="1"/>
  <c r="H473" i="9"/>
  <c r="G473" i="9"/>
  <c r="H472" i="9"/>
  <c r="G472" i="9"/>
  <c r="I472" i="9" s="1"/>
  <c r="H471" i="9"/>
  <c r="G471" i="9"/>
  <c r="I471" i="9" s="1"/>
  <c r="J471" i="9" s="1"/>
  <c r="K471" i="9" s="1"/>
  <c r="I470" i="9"/>
  <c r="H470" i="9"/>
  <c r="J470" i="9" s="1"/>
  <c r="K470" i="9" s="1"/>
  <c r="G470" i="9"/>
  <c r="G469" i="9"/>
  <c r="I468" i="9"/>
  <c r="J468" i="9" s="1"/>
  <c r="K468" i="9" s="1"/>
  <c r="G468" i="9"/>
  <c r="H468" i="9" s="1"/>
  <c r="I467" i="9"/>
  <c r="J467" i="9" s="1"/>
  <c r="K467" i="9" s="1"/>
  <c r="H467" i="9"/>
  <c r="G467" i="9"/>
  <c r="I466" i="9"/>
  <c r="J466" i="9" s="1"/>
  <c r="K466" i="9" s="1"/>
  <c r="H466" i="9"/>
  <c r="G466" i="9"/>
  <c r="J465" i="9"/>
  <c r="K465" i="9" s="1"/>
  <c r="I465" i="9"/>
  <c r="H465" i="9"/>
  <c r="G465" i="9"/>
  <c r="G464" i="9"/>
  <c r="I464" i="9" s="1"/>
  <c r="J463" i="9"/>
  <c r="K463" i="9" s="1"/>
  <c r="H463" i="9"/>
  <c r="G463" i="9"/>
  <c r="I463" i="9" s="1"/>
  <c r="G462" i="9"/>
  <c r="I462" i="9" s="1"/>
  <c r="G461" i="9"/>
  <c r="G460" i="9"/>
  <c r="H460" i="9" s="1"/>
  <c r="H459" i="9"/>
  <c r="G459" i="9"/>
  <c r="I459" i="9" s="1"/>
  <c r="J459" i="9" s="1"/>
  <c r="K459" i="9" s="1"/>
  <c r="K458" i="9"/>
  <c r="I458" i="9"/>
  <c r="J458" i="9" s="1"/>
  <c r="H458" i="9"/>
  <c r="G458" i="9"/>
  <c r="I457" i="9"/>
  <c r="J457" i="9" s="1"/>
  <c r="K457" i="9" s="1"/>
  <c r="H457" i="9"/>
  <c r="G457" i="9"/>
  <c r="K456" i="9"/>
  <c r="H456" i="9"/>
  <c r="G456" i="9"/>
  <c r="I456" i="9" s="1"/>
  <c r="J456" i="9" s="1"/>
  <c r="H455" i="9"/>
  <c r="G455" i="9"/>
  <c r="I455" i="9" s="1"/>
  <c r="J455" i="9" s="1"/>
  <c r="K455" i="9" s="1"/>
  <c r="I454" i="9"/>
  <c r="G454" i="9"/>
  <c r="H454" i="9" s="1"/>
  <c r="J454" i="9" s="1"/>
  <c r="K454" i="9" s="1"/>
  <c r="G453" i="9"/>
  <c r="I452" i="9"/>
  <c r="J452" i="9" s="1"/>
  <c r="K452" i="9" s="1"/>
  <c r="G452" i="9"/>
  <c r="H452" i="9" s="1"/>
  <c r="G451" i="9"/>
  <c r="I451" i="9" s="1"/>
  <c r="I450" i="9"/>
  <c r="J450" i="9" s="1"/>
  <c r="K450" i="9" s="1"/>
  <c r="H450" i="9"/>
  <c r="G450" i="9"/>
  <c r="I449" i="9"/>
  <c r="J449" i="9" s="1"/>
  <c r="K449" i="9" s="1"/>
  <c r="H449" i="9"/>
  <c r="G449" i="9"/>
  <c r="G448" i="9"/>
  <c r="H447" i="9"/>
  <c r="G447" i="9"/>
  <c r="I447" i="9" s="1"/>
  <c r="J447" i="9" s="1"/>
  <c r="K447" i="9" s="1"/>
  <c r="I446" i="9"/>
  <c r="J446" i="9" s="1"/>
  <c r="K446" i="9" s="1"/>
  <c r="G446" i="9"/>
  <c r="H446" i="9" s="1"/>
  <c r="G445" i="9"/>
  <c r="G444" i="9"/>
  <c r="I443" i="9"/>
  <c r="H443" i="9"/>
  <c r="G443" i="9"/>
  <c r="I442" i="9"/>
  <c r="J442" i="9" s="1"/>
  <c r="K442" i="9" s="1"/>
  <c r="H442" i="9"/>
  <c r="G442" i="9"/>
  <c r="I441" i="9"/>
  <c r="J441" i="9" s="1"/>
  <c r="K441" i="9" s="1"/>
  <c r="H441" i="9"/>
  <c r="G441" i="9"/>
  <c r="H440" i="9"/>
  <c r="G440" i="9"/>
  <c r="I440" i="9" s="1"/>
  <c r="K439" i="9"/>
  <c r="H439" i="9"/>
  <c r="J439" i="9" s="1"/>
  <c r="G439" i="9"/>
  <c r="I439" i="9" s="1"/>
  <c r="H438" i="9"/>
  <c r="G438" i="9"/>
  <c r="I438" i="9" s="1"/>
  <c r="J438" i="9" s="1"/>
  <c r="K438" i="9" s="1"/>
  <c r="G437" i="9"/>
  <c r="G436" i="9"/>
  <c r="H436" i="9" s="1"/>
  <c r="G435" i="9"/>
  <c r="I434" i="9"/>
  <c r="J434" i="9" s="1"/>
  <c r="K434" i="9" s="1"/>
  <c r="H434" i="9"/>
  <c r="G434" i="9"/>
  <c r="I433" i="9"/>
  <c r="H433" i="9"/>
  <c r="J433" i="9" s="1"/>
  <c r="K433" i="9" s="1"/>
  <c r="G433" i="9"/>
  <c r="H432" i="9"/>
  <c r="G432" i="9"/>
  <c r="I432" i="9" s="1"/>
  <c r="G431" i="9"/>
  <c r="I430" i="9"/>
  <c r="J430" i="9" s="1"/>
  <c r="K430" i="9" s="1"/>
  <c r="H430" i="9"/>
  <c r="G430" i="9"/>
  <c r="I429" i="9"/>
  <c r="J429" i="9" s="1"/>
  <c r="K429" i="9" s="1"/>
  <c r="G429" i="9"/>
  <c r="H429" i="9" s="1"/>
  <c r="I428" i="9"/>
  <c r="J428" i="9" s="1"/>
  <c r="K428" i="9" s="1"/>
  <c r="G428" i="9"/>
  <c r="H428" i="9" s="1"/>
  <c r="H427" i="9"/>
  <c r="G427" i="9"/>
  <c r="I427" i="9" s="1"/>
  <c r="J427" i="9" s="1"/>
  <c r="K427" i="9" s="1"/>
  <c r="I426" i="9"/>
  <c r="H426" i="9"/>
  <c r="G426" i="9"/>
  <c r="I425" i="9"/>
  <c r="J425" i="9" s="1"/>
  <c r="K425" i="9" s="1"/>
  <c r="H425" i="9"/>
  <c r="G425" i="9"/>
  <c r="J424" i="9"/>
  <c r="K424" i="9" s="1"/>
  <c r="H424" i="9"/>
  <c r="G424" i="9"/>
  <c r="I424" i="9" s="1"/>
  <c r="G423" i="9"/>
  <c r="I422" i="9"/>
  <c r="J422" i="9" s="1"/>
  <c r="K422" i="9" s="1"/>
  <c r="H422" i="9"/>
  <c r="G422" i="9"/>
  <c r="I421" i="9"/>
  <c r="J421" i="9" s="1"/>
  <c r="K421" i="9" s="1"/>
  <c r="G421" i="9"/>
  <c r="H421" i="9" s="1"/>
  <c r="I420" i="9"/>
  <c r="J420" i="9" s="1"/>
  <c r="K420" i="9" s="1"/>
  <c r="G420" i="9"/>
  <c r="H420" i="9" s="1"/>
  <c r="H419" i="9"/>
  <c r="G419" i="9"/>
  <c r="I419" i="9" s="1"/>
  <c r="J419" i="9" s="1"/>
  <c r="K419" i="9" s="1"/>
  <c r="I418" i="9"/>
  <c r="H418" i="9"/>
  <c r="G418" i="9"/>
  <c r="I417" i="9"/>
  <c r="J417" i="9" s="1"/>
  <c r="K417" i="9" s="1"/>
  <c r="H417" i="9"/>
  <c r="G417" i="9"/>
  <c r="J416" i="9"/>
  <c r="K416" i="9" s="1"/>
  <c r="H416" i="9"/>
  <c r="G416" i="9"/>
  <c r="I416" i="9" s="1"/>
  <c r="G415" i="9"/>
  <c r="I414" i="9"/>
  <c r="J414" i="9" s="1"/>
  <c r="K414" i="9" s="1"/>
  <c r="H414" i="9"/>
  <c r="G414" i="9"/>
  <c r="I413" i="9"/>
  <c r="J413" i="9" s="1"/>
  <c r="K413" i="9" s="1"/>
  <c r="G413" i="9"/>
  <c r="H413" i="9" s="1"/>
  <c r="K412" i="9"/>
  <c r="I412" i="9"/>
  <c r="J412" i="9" s="1"/>
  <c r="G412" i="9"/>
  <c r="H412" i="9" s="1"/>
  <c r="H411" i="9"/>
  <c r="G411" i="9"/>
  <c r="I411" i="9" s="1"/>
  <c r="J411" i="9" s="1"/>
  <c r="K411" i="9" s="1"/>
  <c r="I410" i="9"/>
  <c r="H410" i="9"/>
  <c r="G410" i="9"/>
  <c r="I409" i="9"/>
  <c r="J409" i="9" s="1"/>
  <c r="K409" i="9" s="1"/>
  <c r="H409" i="9"/>
  <c r="G409" i="9"/>
  <c r="J408" i="9"/>
  <c r="K408" i="9" s="1"/>
  <c r="H408" i="9"/>
  <c r="G408" i="9"/>
  <c r="I408" i="9" s="1"/>
  <c r="G407" i="9"/>
  <c r="I406" i="9"/>
  <c r="J406" i="9" s="1"/>
  <c r="K406" i="9" s="1"/>
  <c r="H406" i="9"/>
  <c r="G406" i="9"/>
  <c r="I405" i="9"/>
  <c r="J405" i="9" s="1"/>
  <c r="K405" i="9" s="1"/>
  <c r="G405" i="9"/>
  <c r="H405" i="9" s="1"/>
  <c r="K404" i="9"/>
  <c r="I404" i="9"/>
  <c r="J404" i="9" s="1"/>
  <c r="G404" i="9"/>
  <c r="H404" i="9" s="1"/>
  <c r="H403" i="9"/>
  <c r="G403" i="9"/>
  <c r="I403" i="9" s="1"/>
  <c r="J403" i="9" s="1"/>
  <c r="K403" i="9" s="1"/>
  <c r="I402" i="9"/>
  <c r="H402" i="9"/>
  <c r="G402" i="9"/>
  <c r="I401" i="9"/>
  <c r="J401" i="9" s="1"/>
  <c r="K401" i="9" s="1"/>
  <c r="H401" i="9"/>
  <c r="G401" i="9"/>
  <c r="J400" i="9"/>
  <c r="K400" i="9" s="1"/>
  <c r="H400" i="9"/>
  <c r="G400" i="9"/>
  <c r="I400" i="9" s="1"/>
  <c r="G399" i="9"/>
  <c r="I398" i="9"/>
  <c r="J398" i="9" s="1"/>
  <c r="K398" i="9" s="1"/>
  <c r="H398" i="9"/>
  <c r="G398" i="9"/>
  <c r="I397" i="9"/>
  <c r="J397" i="9" s="1"/>
  <c r="K397" i="9" s="1"/>
  <c r="G397" i="9"/>
  <c r="H397" i="9" s="1"/>
  <c r="I396" i="9"/>
  <c r="J396" i="9" s="1"/>
  <c r="K396" i="9" s="1"/>
  <c r="G396" i="9"/>
  <c r="H396" i="9" s="1"/>
  <c r="H395" i="9"/>
  <c r="G395" i="9"/>
  <c r="I395" i="9" s="1"/>
  <c r="J395" i="9" s="1"/>
  <c r="K395" i="9" s="1"/>
  <c r="I394" i="9"/>
  <c r="H394" i="9"/>
  <c r="G394" i="9"/>
  <c r="I393" i="9"/>
  <c r="J393" i="9" s="1"/>
  <c r="K393" i="9" s="1"/>
  <c r="H393" i="9"/>
  <c r="G393" i="9"/>
  <c r="J392" i="9"/>
  <c r="K392" i="9" s="1"/>
  <c r="H392" i="9"/>
  <c r="G392" i="9"/>
  <c r="I392" i="9" s="1"/>
  <c r="G391" i="9"/>
  <c r="I390" i="9"/>
  <c r="J390" i="9" s="1"/>
  <c r="K390" i="9" s="1"/>
  <c r="H390" i="9"/>
  <c r="G390" i="9"/>
  <c r="I389" i="9"/>
  <c r="J389" i="9" s="1"/>
  <c r="K389" i="9" s="1"/>
  <c r="G389" i="9"/>
  <c r="H389" i="9" s="1"/>
  <c r="K388" i="9"/>
  <c r="I388" i="9"/>
  <c r="J388" i="9" s="1"/>
  <c r="G388" i="9"/>
  <c r="H388" i="9" s="1"/>
  <c r="H387" i="9"/>
  <c r="G387" i="9"/>
  <c r="I387" i="9" s="1"/>
  <c r="J387" i="9" s="1"/>
  <c r="K387" i="9" s="1"/>
  <c r="I386" i="9"/>
  <c r="H386" i="9"/>
  <c r="G386" i="9"/>
  <c r="I385" i="9"/>
  <c r="J385" i="9" s="1"/>
  <c r="K385" i="9" s="1"/>
  <c r="H385" i="9"/>
  <c r="G385" i="9"/>
  <c r="J384" i="9"/>
  <c r="K384" i="9" s="1"/>
  <c r="H384" i="9"/>
  <c r="G384" i="9"/>
  <c r="I384" i="9" s="1"/>
  <c r="G383" i="9"/>
  <c r="I382" i="9"/>
  <c r="J382" i="9" s="1"/>
  <c r="K382" i="9" s="1"/>
  <c r="H382" i="9"/>
  <c r="G382" i="9"/>
  <c r="I381" i="9"/>
  <c r="J381" i="9" s="1"/>
  <c r="K381" i="9" s="1"/>
  <c r="G381" i="9"/>
  <c r="H381" i="9" s="1"/>
  <c r="I380" i="9"/>
  <c r="J380" i="9" s="1"/>
  <c r="K380" i="9" s="1"/>
  <c r="G380" i="9"/>
  <c r="H380" i="9" s="1"/>
  <c r="H379" i="9"/>
  <c r="G379" i="9"/>
  <c r="I379" i="9" s="1"/>
  <c r="I378" i="9"/>
  <c r="H378" i="9"/>
  <c r="G378" i="9"/>
  <c r="I377" i="9"/>
  <c r="J377" i="9" s="1"/>
  <c r="K377" i="9" s="1"/>
  <c r="H377" i="9"/>
  <c r="G377" i="9"/>
  <c r="J376" i="9"/>
  <c r="K376" i="9" s="1"/>
  <c r="H376" i="9"/>
  <c r="G376" i="9"/>
  <c r="I376" i="9" s="1"/>
  <c r="G375" i="9"/>
  <c r="I374" i="9"/>
  <c r="J374" i="9" s="1"/>
  <c r="K374" i="9" s="1"/>
  <c r="H374" i="9"/>
  <c r="G374" i="9"/>
  <c r="I373" i="9"/>
  <c r="J373" i="9" s="1"/>
  <c r="K373" i="9" s="1"/>
  <c r="G373" i="9"/>
  <c r="H373" i="9" s="1"/>
  <c r="I372" i="9"/>
  <c r="J372" i="9" s="1"/>
  <c r="K372" i="9" s="1"/>
  <c r="G372" i="9"/>
  <c r="H372" i="9" s="1"/>
  <c r="H371" i="9"/>
  <c r="G371" i="9"/>
  <c r="I371" i="9" s="1"/>
  <c r="I370" i="9"/>
  <c r="J370" i="9" s="1"/>
  <c r="K370" i="9" s="1"/>
  <c r="H370" i="9"/>
  <c r="G370" i="9"/>
  <c r="I369" i="9"/>
  <c r="J369" i="9" s="1"/>
  <c r="K369" i="9" s="1"/>
  <c r="H369" i="9"/>
  <c r="G369" i="9"/>
  <c r="J368" i="9"/>
  <c r="K368" i="9" s="1"/>
  <c r="H368" i="9"/>
  <c r="G368" i="9"/>
  <c r="I368" i="9" s="1"/>
  <c r="G367" i="9"/>
  <c r="J366" i="9"/>
  <c r="K366" i="9" s="1"/>
  <c r="I366" i="9"/>
  <c r="H366" i="9"/>
  <c r="G366" i="9"/>
  <c r="I365" i="9"/>
  <c r="J365" i="9" s="1"/>
  <c r="K365" i="9" s="1"/>
  <c r="G365" i="9"/>
  <c r="H365" i="9" s="1"/>
  <c r="I364" i="9"/>
  <c r="J364" i="9" s="1"/>
  <c r="K364" i="9" s="1"/>
  <c r="G364" i="9"/>
  <c r="H364" i="9" s="1"/>
  <c r="H363" i="9"/>
  <c r="G363" i="9"/>
  <c r="I363" i="9" s="1"/>
  <c r="J363" i="9" s="1"/>
  <c r="K363" i="9" s="1"/>
  <c r="K362" i="9"/>
  <c r="I362" i="9"/>
  <c r="J362" i="9" s="1"/>
  <c r="H362" i="9"/>
  <c r="G362" i="9"/>
  <c r="I361" i="9"/>
  <c r="J361" i="9" s="1"/>
  <c r="K361" i="9" s="1"/>
  <c r="G361" i="9"/>
  <c r="H361" i="9" s="1"/>
  <c r="J360" i="9"/>
  <c r="K360" i="9" s="1"/>
  <c r="H360" i="9"/>
  <c r="G360" i="9"/>
  <c r="I360" i="9" s="1"/>
  <c r="I359" i="9"/>
  <c r="J359" i="9" s="1"/>
  <c r="K359" i="9" s="1"/>
  <c r="H359" i="9"/>
  <c r="G359" i="9"/>
  <c r="J358" i="9"/>
  <c r="K358" i="9" s="1"/>
  <c r="I358" i="9"/>
  <c r="H358" i="9"/>
  <c r="G358" i="9"/>
  <c r="I357" i="9"/>
  <c r="J357" i="9" s="1"/>
  <c r="K357" i="9" s="1"/>
  <c r="H357" i="9"/>
  <c r="G357" i="9"/>
  <c r="G356" i="9"/>
  <c r="K355" i="9"/>
  <c r="I355" i="9"/>
  <c r="J355" i="9" s="1"/>
  <c r="H355" i="9"/>
  <c r="G355" i="9"/>
  <c r="H354" i="9"/>
  <c r="G354" i="9"/>
  <c r="I354" i="9" s="1"/>
  <c r="G353" i="9"/>
  <c r="G352" i="9"/>
  <c r="I352" i="9" s="1"/>
  <c r="G351" i="9"/>
  <c r="I351" i="9" s="1"/>
  <c r="I350" i="9"/>
  <c r="J350" i="9" s="1"/>
  <c r="K350" i="9" s="1"/>
  <c r="H350" i="9"/>
  <c r="G350" i="9"/>
  <c r="I349" i="9"/>
  <c r="J349" i="9" s="1"/>
  <c r="K349" i="9" s="1"/>
  <c r="H349" i="9"/>
  <c r="G349" i="9"/>
  <c r="H348" i="9"/>
  <c r="G348" i="9"/>
  <c r="I348" i="9" s="1"/>
  <c r="I347" i="9"/>
  <c r="J347" i="9" s="1"/>
  <c r="K347" i="9" s="1"/>
  <c r="H347" i="9"/>
  <c r="G347" i="9"/>
  <c r="I346" i="9"/>
  <c r="H346" i="9"/>
  <c r="G346" i="9"/>
  <c r="G345" i="9"/>
  <c r="I344" i="9"/>
  <c r="H344" i="9"/>
  <c r="G344" i="9"/>
  <c r="I343" i="9"/>
  <c r="H343" i="9"/>
  <c r="G343" i="9"/>
  <c r="I342" i="9"/>
  <c r="J342" i="9" s="1"/>
  <c r="K342" i="9" s="1"/>
  <c r="H342" i="9"/>
  <c r="G342" i="9"/>
  <c r="G341" i="9"/>
  <c r="I341" i="9" s="1"/>
  <c r="H340" i="9"/>
  <c r="G340" i="9"/>
  <c r="I340" i="9" s="1"/>
  <c r="J339" i="9"/>
  <c r="K339" i="9" s="1"/>
  <c r="I339" i="9"/>
  <c r="H339" i="9"/>
  <c r="G339" i="9"/>
  <c r="I338" i="9"/>
  <c r="G338" i="9"/>
  <c r="H338" i="9" s="1"/>
  <c r="J338" i="9" s="1"/>
  <c r="K338" i="9" s="1"/>
  <c r="G337" i="9"/>
  <c r="I336" i="9"/>
  <c r="G336" i="9"/>
  <c r="H336" i="9" s="1"/>
  <c r="J336" i="9" s="1"/>
  <c r="K336" i="9" s="1"/>
  <c r="I335" i="9"/>
  <c r="J335" i="9" s="1"/>
  <c r="K335" i="9" s="1"/>
  <c r="H335" i="9"/>
  <c r="G335" i="9"/>
  <c r="J334" i="9"/>
  <c r="K334" i="9" s="1"/>
  <c r="I334" i="9"/>
  <c r="H334" i="9"/>
  <c r="G334" i="9"/>
  <c r="G333" i="9"/>
  <c r="G332" i="9"/>
  <c r="I332" i="9" s="1"/>
  <c r="I331" i="9"/>
  <c r="H331" i="9"/>
  <c r="J331" i="9" s="1"/>
  <c r="K331" i="9" s="1"/>
  <c r="G331" i="9"/>
  <c r="G330" i="9"/>
  <c r="I330" i="9" s="1"/>
  <c r="G329" i="9"/>
  <c r="I328" i="9"/>
  <c r="J328" i="9" s="1"/>
  <c r="K328" i="9" s="1"/>
  <c r="H328" i="9"/>
  <c r="G328" i="9"/>
  <c r="I327" i="9"/>
  <c r="H327" i="9"/>
  <c r="G327" i="9"/>
  <c r="G326" i="9"/>
  <c r="I326" i="9" s="1"/>
  <c r="G325" i="9"/>
  <c r="I325" i="9" s="1"/>
  <c r="H324" i="9"/>
  <c r="G324" i="9"/>
  <c r="I324" i="9" s="1"/>
  <c r="I323" i="9"/>
  <c r="J323" i="9" s="1"/>
  <c r="K323" i="9" s="1"/>
  <c r="H323" i="9"/>
  <c r="G323" i="9"/>
  <c r="I322" i="9"/>
  <c r="J322" i="9" s="1"/>
  <c r="K322" i="9" s="1"/>
  <c r="G322" i="9"/>
  <c r="H322" i="9" s="1"/>
  <c r="G321" i="9"/>
  <c r="I320" i="9"/>
  <c r="J320" i="9" s="1"/>
  <c r="K320" i="9" s="1"/>
  <c r="H320" i="9"/>
  <c r="G320" i="9"/>
  <c r="I319" i="9"/>
  <c r="H319" i="9"/>
  <c r="G319" i="9"/>
  <c r="G318" i="9"/>
  <c r="I318" i="9" s="1"/>
  <c r="G317" i="9"/>
  <c r="I317" i="9" s="1"/>
  <c r="H316" i="9"/>
  <c r="G316" i="9"/>
  <c r="I316" i="9" s="1"/>
  <c r="I315" i="9"/>
  <c r="J315" i="9" s="1"/>
  <c r="K315" i="9" s="1"/>
  <c r="H315" i="9"/>
  <c r="G315" i="9"/>
  <c r="I314" i="9"/>
  <c r="J314" i="9" s="1"/>
  <c r="K314" i="9" s="1"/>
  <c r="G314" i="9"/>
  <c r="H314" i="9" s="1"/>
  <c r="G313" i="9"/>
  <c r="I312" i="9"/>
  <c r="J312" i="9" s="1"/>
  <c r="K312" i="9" s="1"/>
  <c r="H312" i="9"/>
  <c r="G312" i="9"/>
  <c r="I311" i="9"/>
  <c r="H311" i="9"/>
  <c r="G311" i="9"/>
  <c r="G310" i="9"/>
  <c r="I310" i="9" s="1"/>
  <c r="G309" i="9"/>
  <c r="I309" i="9" s="1"/>
  <c r="H308" i="9"/>
  <c r="G308" i="9"/>
  <c r="I308" i="9" s="1"/>
  <c r="I307" i="9"/>
  <c r="J307" i="9" s="1"/>
  <c r="K307" i="9" s="1"/>
  <c r="H307" i="9"/>
  <c r="G307" i="9"/>
  <c r="I306" i="9"/>
  <c r="J306" i="9" s="1"/>
  <c r="K306" i="9" s="1"/>
  <c r="G306" i="9"/>
  <c r="H306" i="9" s="1"/>
  <c r="G305" i="9"/>
  <c r="I304" i="9"/>
  <c r="J304" i="9" s="1"/>
  <c r="K304" i="9" s="1"/>
  <c r="H304" i="9"/>
  <c r="G304" i="9"/>
  <c r="I303" i="9"/>
  <c r="H303" i="9"/>
  <c r="G303" i="9"/>
  <c r="G302" i="9"/>
  <c r="I302" i="9" s="1"/>
  <c r="G301" i="9"/>
  <c r="I301" i="9" s="1"/>
  <c r="H300" i="9"/>
  <c r="G300" i="9"/>
  <c r="I300" i="9" s="1"/>
  <c r="I299" i="9"/>
  <c r="J299" i="9" s="1"/>
  <c r="K299" i="9" s="1"/>
  <c r="H299" i="9"/>
  <c r="G299" i="9"/>
  <c r="I298" i="9"/>
  <c r="J298" i="9" s="1"/>
  <c r="K298" i="9" s="1"/>
  <c r="G298" i="9"/>
  <c r="H298" i="9" s="1"/>
  <c r="G297" i="9"/>
  <c r="I296" i="9"/>
  <c r="J296" i="9" s="1"/>
  <c r="K296" i="9" s="1"/>
  <c r="H296" i="9"/>
  <c r="G296" i="9"/>
  <c r="I295" i="9"/>
  <c r="H295" i="9"/>
  <c r="G295" i="9"/>
  <c r="G294" i="9"/>
  <c r="I294" i="9" s="1"/>
  <c r="G293" i="9"/>
  <c r="I293" i="9" s="1"/>
  <c r="H292" i="9"/>
  <c r="G292" i="9"/>
  <c r="I292" i="9" s="1"/>
  <c r="I291" i="9"/>
  <c r="J291" i="9" s="1"/>
  <c r="K291" i="9" s="1"/>
  <c r="H291" i="9"/>
  <c r="G291" i="9"/>
  <c r="I290" i="9"/>
  <c r="J290" i="9" s="1"/>
  <c r="K290" i="9" s="1"/>
  <c r="G290" i="9"/>
  <c r="H290" i="9" s="1"/>
  <c r="G289" i="9"/>
  <c r="I288" i="9"/>
  <c r="J288" i="9" s="1"/>
  <c r="K288" i="9" s="1"/>
  <c r="H288" i="9"/>
  <c r="G288" i="9"/>
  <c r="I287" i="9"/>
  <c r="H287" i="9"/>
  <c r="G287" i="9"/>
  <c r="G286" i="9"/>
  <c r="I286" i="9" s="1"/>
  <c r="G285" i="9"/>
  <c r="I285" i="9" s="1"/>
  <c r="H284" i="9"/>
  <c r="G284" i="9"/>
  <c r="I284" i="9" s="1"/>
  <c r="I283" i="9"/>
  <c r="J283" i="9" s="1"/>
  <c r="K283" i="9" s="1"/>
  <c r="H283" i="9"/>
  <c r="G283" i="9"/>
  <c r="I282" i="9"/>
  <c r="J282" i="9" s="1"/>
  <c r="K282" i="9" s="1"/>
  <c r="G282" i="9"/>
  <c r="H282" i="9" s="1"/>
  <c r="G281" i="9"/>
  <c r="I280" i="9"/>
  <c r="J280" i="9" s="1"/>
  <c r="K280" i="9" s="1"/>
  <c r="H280" i="9"/>
  <c r="G280" i="9"/>
  <c r="I279" i="9"/>
  <c r="H279" i="9"/>
  <c r="G279" i="9"/>
  <c r="G278" i="9"/>
  <c r="I278" i="9" s="1"/>
  <c r="G277" i="9"/>
  <c r="I277" i="9" s="1"/>
  <c r="H276" i="9"/>
  <c r="G276" i="9"/>
  <c r="I276" i="9" s="1"/>
  <c r="I275" i="9"/>
  <c r="J275" i="9" s="1"/>
  <c r="K275" i="9" s="1"/>
  <c r="H275" i="9"/>
  <c r="G275" i="9"/>
  <c r="I274" i="9"/>
  <c r="J274" i="9" s="1"/>
  <c r="K274" i="9" s="1"/>
  <c r="G274" i="9"/>
  <c r="H274" i="9" s="1"/>
  <c r="G273" i="9"/>
  <c r="I272" i="9"/>
  <c r="J272" i="9" s="1"/>
  <c r="K272" i="9" s="1"/>
  <c r="H272" i="9"/>
  <c r="G272" i="9"/>
  <c r="I271" i="9"/>
  <c r="H271" i="9"/>
  <c r="G271" i="9"/>
  <c r="G270" i="9"/>
  <c r="I270" i="9" s="1"/>
  <c r="G269" i="9"/>
  <c r="I269" i="9" s="1"/>
  <c r="H268" i="9"/>
  <c r="G268" i="9"/>
  <c r="I268" i="9" s="1"/>
  <c r="I267" i="9"/>
  <c r="J267" i="9" s="1"/>
  <c r="K267" i="9" s="1"/>
  <c r="H267" i="9"/>
  <c r="G267" i="9"/>
  <c r="I266" i="9"/>
  <c r="J266" i="9" s="1"/>
  <c r="K266" i="9" s="1"/>
  <c r="G266" i="9"/>
  <c r="H266" i="9" s="1"/>
  <c r="G265" i="9"/>
  <c r="I264" i="9"/>
  <c r="J264" i="9" s="1"/>
  <c r="K264" i="9" s="1"/>
  <c r="H264" i="9"/>
  <c r="G264" i="9"/>
  <c r="I263" i="9"/>
  <c r="H263" i="9"/>
  <c r="G263" i="9"/>
  <c r="G262" i="9"/>
  <c r="I262" i="9" s="1"/>
  <c r="G261" i="9"/>
  <c r="I261" i="9" s="1"/>
  <c r="H260" i="9"/>
  <c r="G260" i="9"/>
  <c r="I260" i="9" s="1"/>
  <c r="I259" i="9"/>
  <c r="J259" i="9" s="1"/>
  <c r="K259" i="9" s="1"/>
  <c r="H259" i="9"/>
  <c r="G259" i="9"/>
  <c r="I258" i="9"/>
  <c r="J258" i="9" s="1"/>
  <c r="K258" i="9" s="1"/>
  <c r="G258" i="9"/>
  <c r="H258" i="9" s="1"/>
  <c r="G257" i="9"/>
  <c r="I256" i="9"/>
  <c r="J256" i="9" s="1"/>
  <c r="K256" i="9" s="1"/>
  <c r="H256" i="9"/>
  <c r="G256" i="9"/>
  <c r="I255" i="9"/>
  <c r="H255" i="9"/>
  <c r="G255" i="9"/>
  <c r="G254" i="9"/>
  <c r="I254" i="9" s="1"/>
  <c r="G253" i="9"/>
  <c r="I253" i="9" s="1"/>
  <c r="H252" i="9"/>
  <c r="G252" i="9"/>
  <c r="I252" i="9" s="1"/>
  <c r="I251" i="9"/>
  <c r="J251" i="9" s="1"/>
  <c r="K251" i="9" s="1"/>
  <c r="H251" i="9"/>
  <c r="G251" i="9"/>
  <c r="I250" i="9"/>
  <c r="J250" i="9" s="1"/>
  <c r="K250" i="9" s="1"/>
  <c r="G250" i="9"/>
  <c r="H250" i="9" s="1"/>
  <c r="G249" i="9"/>
  <c r="I248" i="9"/>
  <c r="J248" i="9" s="1"/>
  <c r="K248" i="9" s="1"/>
  <c r="H248" i="9"/>
  <c r="G248" i="9"/>
  <c r="I247" i="9"/>
  <c r="H247" i="9"/>
  <c r="G247" i="9"/>
  <c r="G246" i="9"/>
  <c r="I246" i="9" s="1"/>
  <c r="G245" i="9"/>
  <c r="I245" i="9" s="1"/>
  <c r="H244" i="9"/>
  <c r="G244" i="9"/>
  <c r="I244" i="9" s="1"/>
  <c r="I243" i="9"/>
  <c r="J243" i="9" s="1"/>
  <c r="K243" i="9" s="1"/>
  <c r="H243" i="9"/>
  <c r="G243" i="9"/>
  <c r="I242" i="9"/>
  <c r="J242" i="9" s="1"/>
  <c r="K242" i="9" s="1"/>
  <c r="G242" i="9"/>
  <c r="H242" i="9" s="1"/>
  <c r="G241" i="9"/>
  <c r="I240" i="9"/>
  <c r="J240" i="9" s="1"/>
  <c r="K240" i="9" s="1"/>
  <c r="H240" i="9"/>
  <c r="G240" i="9"/>
  <c r="I239" i="9"/>
  <c r="H239" i="9"/>
  <c r="G239" i="9"/>
  <c r="G238" i="9"/>
  <c r="I238" i="9" s="1"/>
  <c r="G237" i="9"/>
  <c r="I237" i="9" s="1"/>
  <c r="H236" i="9"/>
  <c r="G236" i="9"/>
  <c r="I236" i="9" s="1"/>
  <c r="I235" i="9"/>
  <c r="J235" i="9" s="1"/>
  <c r="K235" i="9" s="1"/>
  <c r="H235" i="9"/>
  <c r="G235" i="9"/>
  <c r="I234" i="9"/>
  <c r="J234" i="9" s="1"/>
  <c r="K234" i="9" s="1"/>
  <c r="G234" i="9"/>
  <c r="H234" i="9" s="1"/>
  <c r="G233" i="9"/>
  <c r="I232" i="9"/>
  <c r="J232" i="9" s="1"/>
  <c r="K232" i="9" s="1"/>
  <c r="H232" i="9"/>
  <c r="G232" i="9"/>
  <c r="I231" i="9"/>
  <c r="H231" i="9"/>
  <c r="G231" i="9"/>
  <c r="G230" i="9"/>
  <c r="I230" i="9" s="1"/>
  <c r="G229" i="9"/>
  <c r="I229" i="9" s="1"/>
  <c r="H228" i="9"/>
  <c r="G228" i="9"/>
  <c r="I228" i="9" s="1"/>
  <c r="I227" i="9"/>
  <c r="J227" i="9" s="1"/>
  <c r="K227" i="9" s="1"/>
  <c r="H227" i="9"/>
  <c r="G227" i="9"/>
  <c r="I226" i="9"/>
  <c r="J226" i="9" s="1"/>
  <c r="K226" i="9" s="1"/>
  <c r="G226" i="9"/>
  <c r="H226" i="9" s="1"/>
  <c r="G225" i="9"/>
  <c r="I224" i="9"/>
  <c r="J224" i="9" s="1"/>
  <c r="K224" i="9" s="1"/>
  <c r="H224" i="9"/>
  <c r="G224" i="9"/>
  <c r="I223" i="9"/>
  <c r="H223" i="9"/>
  <c r="G223" i="9"/>
  <c r="G222" i="9"/>
  <c r="I222" i="9" s="1"/>
  <c r="G221" i="9"/>
  <c r="I221" i="9" s="1"/>
  <c r="H220" i="9"/>
  <c r="G220" i="9"/>
  <c r="I220" i="9" s="1"/>
  <c r="I219" i="9"/>
  <c r="J219" i="9" s="1"/>
  <c r="K219" i="9" s="1"/>
  <c r="H219" i="9"/>
  <c r="G219" i="9"/>
  <c r="I218" i="9"/>
  <c r="J218" i="9" s="1"/>
  <c r="K218" i="9" s="1"/>
  <c r="G218" i="9"/>
  <c r="H218" i="9" s="1"/>
  <c r="G217" i="9"/>
  <c r="I216" i="9"/>
  <c r="J216" i="9" s="1"/>
  <c r="K216" i="9" s="1"/>
  <c r="H216" i="9"/>
  <c r="G216" i="9"/>
  <c r="I215" i="9"/>
  <c r="H215" i="9"/>
  <c r="G215" i="9"/>
  <c r="G214" i="9"/>
  <c r="I214" i="9" s="1"/>
  <c r="G213" i="9"/>
  <c r="I213" i="9" s="1"/>
  <c r="H212" i="9"/>
  <c r="G212" i="9"/>
  <c r="I212" i="9" s="1"/>
  <c r="I211" i="9"/>
  <c r="J211" i="9" s="1"/>
  <c r="K211" i="9" s="1"/>
  <c r="H211" i="9"/>
  <c r="G211" i="9"/>
  <c r="I210" i="9"/>
  <c r="J210" i="9" s="1"/>
  <c r="K210" i="9" s="1"/>
  <c r="G210" i="9"/>
  <c r="H210" i="9" s="1"/>
  <c r="G209" i="9"/>
  <c r="I208" i="9"/>
  <c r="J208" i="9" s="1"/>
  <c r="K208" i="9" s="1"/>
  <c r="H208" i="9"/>
  <c r="G208" i="9"/>
  <c r="I207" i="9"/>
  <c r="H207" i="9"/>
  <c r="G207" i="9"/>
  <c r="G206" i="9"/>
  <c r="I206" i="9" s="1"/>
  <c r="G205" i="9"/>
  <c r="I205" i="9" s="1"/>
  <c r="H204" i="9"/>
  <c r="G204" i="9"/>
  <c r="I204" i="9" s="1"/>
  <c r="I203" i="9"/>
  <c r="J203" i="9" s="1"/>
  <c r="K203" i="9" s="1"/>
  <c r="H203" i="9"/>
  <c r="G203" i="9"/>
  <c r="I202" i="9"/>
  <c r="J202" i="9" s="1"/>
  <c r="K202" i="9" s="1"/>
  <c r="G202" i="9"/>
  <c r="H202" i="9" s="1"/>
  <c r="G201" i="9"/>
  <c r="I200" i="9"/>
  <c r="J200" i="9" s="1"/>
  <c r="K200" i="9" s="1"/>
  <c r="H200" i="9"/>
  <c r="G200" i="9"/>
  <c r="I199" i="9"/>
  <c r="H199" i="9"/>
  <c r="G199" i="9"/>
  <c r="G198" i="9"/>
  <c r="I198" i="9" s="1"/>
  <c r="G197" i="9"/>
  <c r="I197" i="9" s="1"/>
  <c r="H196" i="9"/>
  <c r="G196" i="9"/>
  <c r="I196" i="9" s="1"/>
  <c r="I195" i="9"/>
  <c r="J195" i="9" s="1"/>
  <c r="K195" i="9" s="1"/>
  <c r="H195" i="9"/>
  <c r="G195" i="9"/>
  <c r="I194" i="9"/>
  <c r="J194" i="9" s="1"/>
  <c r="K194" i="9" s="1"/>
  <c r="G194" i="9"/>
  <c r="H194" i="9" s="1"/>
  <c r="G193" i="9"/>
  <c r="I192" i="9"/>
  <c r="J192" i="9" s="1"/>
  <c r="K192" i="9" s="1"/>
  <c r="H192" i="9"/>
  <c r="G192" i="9"/>
  <c r="I191" i="9"/>
  <c r="H191" i="9"/>
  <c r="G191" i="9"/>
  <c r="G190" i="9"/>
  <c r="I190" i="9" s="1"/>
  <c r="G189" i="9"/>
  <c r="I189" i="9" s="1"/>
  <c r="H188" i="9"/>
  <c r="G188" i="9"/>
  <c r="I188" i="9" s="1"/>
  <c r="I187" i="9"/>
  <c r="J187" i="9" s="1"/>
  <c r="K187" i="9" s="1"/>
  <c r="H187" i="9"/>
  <c r="G187" i="9"/>
  <c r="I186" i="9"/>
  <c r="J186" i="9" s="1"/>
  <c r="K186" i="9" s="1"/>
  <c r="G186" i="9"/>
  <c r="H186" i="9" s="1"/>
  <c r="G185" i="9"/>
  <c r="I184" i="9"/>
  <c r="J184" i="9" s="1"/>
  <c r="K184" i="9" s="1"/>
  <c r="H184" i="9"/>
  <c r="G184" i="9"/>
  <c r="I183" i="9"/>
  <c r="H183" i="9"/>
  <c r="G183" i="9"/>
  <c r="G182" i="9"/>
  <c r="G181" i="9"/>
  <c r="I180" i="9"/>
  <c r="H180" i="9"/>
  <c r="G180" i="9"/>
  <c r="I179" i="9"/>
  <c r="J179" i="9" s="1"/>
  <c r="K179" i="9" s="1"/>
  <c r="H179" i="9"/>
  <c r="G179" i="9"/>
  <c r="J178" i="9"/>
  <c r="K178" i="9" s="1"/>
  <c r="I178" i="9"/>
  <c r="G178" i="9"/>
  <c r="H178" i="9" s="1"/>
  <c r="H177" i="9"/>
  <c r="G177" i="9"/>
  <c r="I177" i="9" s="1"/>
  <c r="I176" i="9"/>
  <c r="H176" i="9"/>
  <c r="G176" i="9"/>
  <c r="I175" i="9"/>
  <c r="H175" i="9"/>
  <c r="J175" i="9" s="1"/>
  <c r="K175" i="9" s="1"/>
  <c r="G175" i="9"/>
  <c r="G174" i="9"/>
  <c r="G173" i="9"/>
  <c r="H172" i="9"/>
  <c r="G172" i="9"/>
  <c r="I172" i="9" s="1"/>
  <c r="J172" i="9" s="1"/>
  <c r="K172" i="9" s="1"/>
  <c r="I171" i="9"/>
  <c r="J171" i="9" s="1"/>
  <c r="K171" i="9" s="1"/>
  <c r="H171" i="9"/>
  <c r="G171" i="9"/>
  <c r="I170" i="9"/>
  <c r="G170" i="9"/>
  <c r="H170" i="9" s="1"/>
  <c r="J170" i="9" s="1"/>
  <c r="K170" i="9" s="1"/>
  <c r="H169" i="9"/>
  <c r="G169" i="9"/>
  <c r="I169" i="9" s="1"/>
  <c r="I168" i="9"/>
  <c r="H168" i="9"/>
  <c r="G168" i="9"/>
  <c r="J167" i="9"/>
  <c r="K167" i="9" s="1"/>
  <c r="I167" i="9"/>
  <c r="H167" i="9"/>
  <c r="G167" i="9"/>
  <c r="G166" i="9"/>
  <c r="G165" i="9"/>
  <c r="I164" i="9"/>
  <c r="H164" i="9"/>
  <c r="G164" i="9"/>
  <c r="J163" i="9"/>
  <c r="K163" i="9" s="1"/>
  <c r="I163" i="9"/>
  <c r="H163" i="9"/>
  <c r="G163" i="9"/>
  <c r="I162" i="9"/>
  <c r="J162" i="9" s="1"/>
  <c r="K162" i="9" s="1"/>
  <c r="G162" i="9"/>
  <c r="H162" i="9" s="1"/>
  <c r="G161" i="9"/>
  <c r="I161" i="9" s="1"/>
  <c r="I160" i="9"/>
  <c r="J160" i="9" s="1"/>
  <c r="K160" i="9" s="1"/>
  <c r="H160" i="9"/>
  <c r="G160" i="9"/>
  <c r="I159" i="9"/>
  <c r="J159" i="9" s="1"/>
  <c r="K159" i="9" s="1"/>
  <c r="H159" i="9"/>
  <c r="G159" i="9"/>
  <c r="G158" i="9"/>
  <c r="H157" i="9"/>
  <c r="J157" i="9" s="1"/>
  <c r="K157" i="9" s="1"/>
  <c r="G157" i="9"/>
  <c r="I157" i="9" s="1"/>
  <c r="G156" i="9"/>
  <c r="I156" i="9" s="1"/>
  <c r="I155" i="9"/>
  <c r="J155" i="9" s="1"/>
  <c r="K155" i="9" s="1"/>
  <c r="H155" i="9"/>
  <c r="G155" i="9"/>
  <c r="G154" i="9"/>
  <c r="H154" i="9" s="1"/>
  <c r="G153" i="9"/>
  <c r="I153" i="9" s="1"/>
  <c r="G152" i="9"/>
  <c r="I152" i="9" s="1"/>
  <c r="I151" i="9"/>
  <c r="J151" i="9" s="1"/>
  <c r="K151" i="9" s="1"/>
  <c r="H151" i="9"/>
  <c r="G151" i="9"/>
  <c r="G150" i="9"/>
  <c r="H150" i="9" s="1"/>
  <c r="J149" i="9"/>
  <c r="K149" i="9" s="1"/>
  <c r="I149" i="9"/>
  <c r="H149" i="9"/>
  <c r="G149" i="9"/>
  <c r="H148" i="9"/>
  <c r="G148" i="9"/>
  <c r="I148" i="9" s="1"/>
  <c r="J148" i="9" s="1"/>
  <c r="K148" i="9" s="1"/>
  <c r="I147" i="9"/>
  <c r="J147" i="9" s="1"/>
  <c r="K147" i="9" s="1"/>
  <c r="H147" i="9"/>
  <c r="G147" i="9"/>
  <c r="J146" i="9"/>
  <c r="K146" i="9" s="1"/>
  <c r="I146" i="9"/>
  <c r="H146" i="9"/>
  <c r="G146" i="9"/>
  <c r="H145" i="9"/>
  <c r="J145" i="9" s="1"/>
  <c r="K145" i="9" s="1"/>
  <c r="G145" i="9"/>
  <c r="I145" i="9" s="1"/>
  <c r="I144" i="9"/>
  <c r="J144" i="9" s="1"/>
  <c r="K144" i="9" s="1"/>
  <c r="G144" i="9"/>
  <c r="H144" i="9" s="1"/>
  <c r="G143" i="9"/>
  <c r="I143" i="9" s="1"/>
  <c r="G142" i="9"/>
  <c r="H142" i="9" s="1"/>
  <c r="H141" i="9"/>
  <c r="G141" i="9"/>
  <c r="I141" i="9" s="1"/>
  <c r="J141" i="9" s="1"/>
  <c r="K141" i="9" s="1"/>
  <c r="I140" i="9"/>
  <c r="H140" i="9"/>
  <c r="G140" i="9"/>
  <c r="I139" i="9"/>
  <c r="J139" i="9" s="1"/>
  <c r="K139" i="9" s="1"/>
  <c r="H139" i="9"/>
  <c r="G139" i="9"/>
  <c r="J138" i="9"/>
  <c r="K138" i="9" s="1"/>
  <c r="I138" i="9"/>
  <c r="H138" i="9"/>
  <c r="G138" i="9"/>
  <c r="H137" i="9"/>
  <c r="J137" i="9" s="1"/>
  <c r="K137" i="9" s="1"/>
  <c r="G137" i="9"/>
  <c r="I137" i="9" s="1"/>
  <c r="G136" i="9"/>
  <c r="I136" i="9" s="1"/>
  <c r="J135" i="9"/>
  <c r="K135" i="9" s="1"/>
  <c r="I135" i="9"/>
  <c r="H135" i="9"/>
  <c r="G135" i="9"/>
  <c r="I134" i="9"/>
  <c r="G134" i="9"/>
  <c r="H134" i="9" s="1"/>
  <c r="J133" i="9"/>
  <c r="K133" i="9" s="1"/>
  <c r="I133" i="9"/>
  <c r="H133" i="9"/>
  <c r="G133" i="9"/>
  <c r="I132" i="9"/>
  <c r="G132" i="9"/>
  <c r="H132" i="9" s="1"/>
  <c r="H131" i="9"/>
  <c r="G131" i="9"/>
  <c r="I131" i="9" s="1"/>
  <c r="J131" i="9" s="1"/>
  <c r="K131" i="9" s="1"/>
  <c r="I130" i="9"/>
  <c r="G130" i="9"/>
  <c r="H130" i="9" s="1"/>
  <c r="J129" i="9"/>
  <c r="K129" i="9" s="1"/>
  <c r="I129" i="9"/>
  <c r="H129" i="9"/>
  <c r="G129" i="9"/>
  <c r="G128" i="9"/>
  <c r="I128" i="9" s="1"/>
  <c r="J127" i="9"/>
  <c r="K127" i="9" s="1"/>
  <c r="I127" i="9"/>
  <c r="H127" i="9"/>
  <c r="G127" i="9"/>
  <c r="I126" i="9"/>
  <c r="G126" i="9"/>
  <c r="H126" i="9" s="1"/>
  <c r="J125" i="9"/>
  <c r="K125" i="9" s="1"/>
  <c r="I125" i="9"/>
  <c r="H125" i="9"/>
  <c r="G125" i="9"/>
  <c r="I124" i="9"/>
  <c r="G124" i="9"/>
  <c r="H124" i="9" s="1"/>
  <c r="H123" i="9"/>
  <c r="G123" i="9"/>
  <c r="I123" i="9" s="1"/>
  <c r="J123" i="9" s="1"/>
  <c r="K123" i="9" s="1"/>
  <c r="I122" i="9"/>
  <c r="J122" i="9" s="1"/>
  <c r="K122" i="9" s="1"/>
  <c r="G122" i="9"/>
  <c r="H122" i="9" s="1"/>
  <c r="J121" i="9"/>
  <c r="K121" i="9" s="1"/>
  <c r="I121" i="9"/>
  <c r="H121" i="9"/>
  <c r="G121" i="9"/>
  <c r="G120" i="9"/>
  <c r="I120" i="9" s="1"/>
  <c r="J119" i="9"/>
  <c r="K119" i="9" s="1"/>
  <c r="I119" i="9"/>
  <c r="H119" i="9"/>
  <c r="G119" i="9"/>
  <c r="I118" i="9"/>
  <c r="G118" i="9"/>
  <c r="H118" i="9" s="1"/>
  <c r="J117" i="9"/>
  <c r="K117" i="9" s="1"/>
  <c r="I117" i="9"/>
  <c r="H117" i="9"/>
  <c r="G117" i="9"/>
  <c r="I116" i="9"/>
  <c r="G116" i="9"/>
  <c r="H116" i="9" s="1"/>
  <c r="H115" i="9"/>
  <c r="G115" i="9"/>
  <c r="I115" i="9" s="1"/>
  <c r="J115" i="9" s="1"/>
  <c r="K115" i="9" s="1"/>
  <c r="I114" i="9"/>
  <c r="J114" i="9" s="1"/>
  <c r="K114" i="9" s="1"/>
  <c r="G114" i="9"/>
  <c r="H114" i="9" s="1"/>
  <c r="J113" i="9"/>
  <c r="K113" i="9" s="1"/>
  <c r="I113" i="9"/>
  <c r="H113" i="9"/>
  <c r="G113" i="9"/>
  <c r="G112" i="9"/>
  <c r="I112" i="9" s="1"/>
  <c r="J111" i="9"/>
  <c r="K111" i="9" s="1"/>
  <c r="I111" i="9"/>
  <c r="H111" i="9"/>
  <c r="G111" i="9"/>
  <c r="I110" i="9"/>
  <c r="J110" i="9" s="1"/>
  <c r="K110" i="9" s="1"/>
  <c r="G110" i="9"/>
  <c r="H110" i="9" s="1"/>
  <c r="J109" i="9"/>
  <c r="K109" i="9" s="1"/>
  <c r="I109" i="9"/>
  <c r="H109" i="9"/>
  <c r="G109" i="9"/>
  <c r="I108" i="9"/>
  <c r="G108" i="9"/>
  <c r="H108" i="9" s="1"/>
  <c r="H107" i="9"/>
  <c r="G107" i="9"/>
  <c r="I107" i="9" s="1"/>
  <c r="J107" i="9" s="1"/>
  <c r="K107" i="9" s="1"/>
  <c r="I106" i="9"/>
  <c r="J106" i="9" s="1"/>
  <c r="K106" i="9" s="1"/>
  <c r="G106" i="9"/>
  <c r="H106" i="9" s="1"/>
  <c r="J105" i="9"/>
  <c r="K105" i="9" s="1"/>
  <c r="I105" i="9"/>
  <c r="H105" i="9"/>
  <c r="G105" i="9"/>
  <c r="G104" i="9"/>
  <c r="I104" i="9" s="1"/>
  <c r="J103" i="9"/>
  <c r="K103" i="9" s="1"/>
  <c r="I103" i="9"/>
  <c r="H103" i="9"/>
  <c r="G103" i="9"/>
  <c r="I102" i="9"/>
  <c r="J102" i="9" s="1"/>
  <c r="K102" i="9" s="1"/>
  <c r="G102" i="9"/>
  <c r="H102" i="9" s="1"/>
  <c r="J101" i="9"/>
  <c r="K101" i="9" s="1"/>
  <c r="I101" i="9"/>
  <c r="H101" i="9"/>
  <c r="G101" i="9"/>
  <c r="I100" i="9"/>
  <c r="G100" i="9"/>
  <c r="H100" i="9" s="1"/>
  <c r="H99" i="9"/>
  <c r="G99" i="9"/>
  <c r="I99" i="9" s="1"/>
  <c r="J99" i="9" s="1"/>
  <c r="K99" i="9" s="1"/>
  <c r="I98" i="9"/>
  <c r="G98" i="9"/>
  <c r="H98" i="9" s="1"/>
  <c r="J97" i="9"/>
  <c r="K97" i="9" s="1"/>
  <c r="I97" i="9"/>
  <c r="H97" i="9"/>
  <c r="G97" i="9"/>
  <c r="G96" i="9"/>
  <c r="I96" i="9" s="1"/>
  <c r="I95" i="9"/>
  <c r="H95" i="9"/>
  <c r="J95" i="9" s="1"/>
  <c r="K95" i="9" s="1"/>
  <c r="G95" i="9"/>
  <c r="I94" i="9"/>
  <c r="G94" i="9"/>
  <c r="H94" i="9" s="1"/>
  <c r="J93" i="9"/>
  <c r="K93" i="9" s="1"/>
  <c r="I93" i="9"/>
  <c r="H93" i="9"/>
  <c r="G93" i="9"/>
  <c r="G92" i="9"/>
  <c r="I92" i="9" s="1"/>
  <c r="H91" i="9"/>
  <c r="G91" i="9"/>
  <c r="I91" i="9" s="1"/>
  <c r="J91" i="9" s="1"/>
  <c r="K91" i="9" s="1"/>
  <c r="I90" i="9"/>
  <c r="J90" i="9" s="1"/>
  <c r="K90" i="9" s="1"/>
  <c r="G90" i="9"/>
  <c r="H90" i="9" s="1"/>
  <c r="J89" i="9"/>
  <c r="K89" i="9" s="1"/>
  <c r="I89" i="9"/>
  <c r="H89" i="9"/>
  <c r="G89" i="9"/>
  <c r="G88" i="9"/>
  <c r="I88" i="9" s="1"/>
  <c r="I87" i="9"/>
  <c r="H87" i="9"/>
  <c r="J87" i="9" s="1"/>
  <c r="K87" i="9" s="1"/>
  <c r="G87" i="9"/>
  <c r="I86" i="9"/>
  <c r="G86" i="9"/>
  <c r="H86" i="9" s="1"/>
  <c r="J85" i="9"/>
  <c r="K85" i="9" s="1"/>
  <c r="I85" i="9"/>
  <c r="H85" i="9"/>
  <c r="G85" i="9"/>
  <c r="G84" i="9"/>
  <c r="I84" i="9" s="1"/>
  <c r="H83" i="9"/>
  <c r="G83" i="9"/>
  <c r="I83" i="9" s="1"/>
  <c r="J83" i="9" s="1"/>
  <c r="K83" i="9" s="1"/>
  <c r="I82" i="9"/>
  <c r="J82" i="9" s="1"/>
  <c r="K82" i="9" s="1"/>
  <c r="G82" i="9"/>
  <c r="H82" i="9" s="1"/>
  <c r="J81" i="9"/>
  <c r="K81" i="9" s="1"/>
  <c r="I81" i="9"/>
  <c r="H81" i="9"/>
  <c r="G81" i="9"/>
  <c r="G80" i="9"/>
  <c r="I80" i="9" s="1"/>
  <c r="I79" i="9"/>
  <c r="H79" i="9"/>
  <c r="J79" i="9" s="1"/>
  <c r="K79" i="9" s="1"/>
  <c r="G79" i="9"/>
  <c r="I78" i="9"/>
  <c r="G78" i="9"/>
  <c r="H78" i="9" s="1"/>
  <c r="J77" i="9"/>
  <c r="K77" i="9" s="1"/>
  <c r="I77" i="9"/>
  <c r="H77" i="9"/>
  <c r="G77" i="9"/>
  <c r="G76" i="9"/>
  <c r="I76" i="9" s="1"/>
  <c r="H75" i="9"/>
  <c r="G75" i="9"/>
  <c r="I75" i="9" s="1"/>
  <c r="J75" i="9" s="1"/>
  <c r="K75" i="9" s="1"/>
  <c r="I74" i="9"/>
  <c r="J74" i="9" s="1"/>
  <c r="K74" i="9" s="1"/>
  <c r="G74" i="9"/>
  <c r="H74" i="9" s="1"/>
  <c r="J73" i="9"/>
  <c r="K73" i="9" s="1"/>
  <c r="I73" i="9"/>
  <c r="H73" i="9"/>
  <c r="G73" i="9"/>
  <c r="G72" i="9"/>
  <c r="I72" i="9" s="1"/>
  <c r="I71" i="9"/>
  <c r="H71" i="9"/>
  <c r="J71" i="9" s="1"/>
  <c r="K71" i="9" s="1"/>
  <c r="G71" i="9"/>
  <c r="I70" i="9"/>
  <c r="J70" i="9" s="1"/>
  <c r="K70" i="9" s="1"/>
  <c r="G70" i="9"/>
  <c r="H70" i="9" s="1"/>
  <c r="J69" i="9"/>
  <c r="K69" i="9" s="1"/>
  <c r="I69" i="9"/>
  <c r="H69" i="9"/>
  <c r="G69" i="9"/>
  <c r="G68" i="9"/>
  <c r="I68" i="9" s="1"/>
  <c r="H67" i="9"/>
  <c r="G67" i="9"/>
  <c r="I67" i="9" s="1"/>
  <c r="J67" i="9" s="1"/>
  <c r="K67" i="9" s="1"/>
  <c r="I66" i="9"/>
  <c r="G66" i="9"/>
  <c r="H66" i="9" s="1"/>
  <c r="J65" i="9"/>
  <c r="K65" i="9" s="1"/>
  <c r="I65" i="9"/>
  <c r="H65" i="9"/>
  <c r="G65" i="9"/>
  <c r="G64" i="9"/>
  <c r="I64" i="9" s="1"/>
  <c r="I63" i="9"/>
  <c r="H63" i="9"/>
  <c r="J63" i="9" s="1"/>
  <c r="K63" i="9" s="1"/>
  <c r="G63" i="9"/>
  <c r="I62" i="9"/>
  <c r="J62" i="9" s="1"/>
  <c r="K62" i="9" s="1"/>
  <c r="G62" i="9"/>
  <c r="H62" i="9" s="1"/>
  <c r="J61" i="9"/>
  <c r="K61" i="9" s="1"/>
  <c r="I61" i="9"/>
  <c r="H61" i="9"/>
  <c r="G61" i="9"/>
  <c r="G60" i="9"/>
  <c r="I60" i="9" s="1"/>
  <c r="H59" i="9"/>
  <c r="G59" i="9"/>
  <c r="I59" i="9" s="1"/>
  <c r="J59" i="9" s="1"/>
  <c r="K59" i="9" s="1"/>
  <c r="I58" i="9"/>
  <c r="G58" i="9"/>
  <c r="H58" i="9" s="1"/>
  <c r="J57" i="9"/>
  <c r="K57" i="9" s="1"/>
  <c r="I57" i="9"/>
  <c r="H57" i="9"/>
  <c r="G57" i="9"/>
  <c r="G56" i="9"/>
  <c r="I56" i="9" s="1"/>
  <c r="I55" i="9"/>
  <c r="H55" i="9"/>
  <c r="J55" i="9" s="1"/>
  <c r="K55" i="9" s="1"/>
  <c r="G55" i="9"/>
  <c r="I54" i="9"/>
  <c r="J54" i="9" s="1"/>
  <c r="K54" i="9" s="1"/>
  <c r="G54" i="9"/>
  <c r="H54" i="9" s="1"/>
  <c r="J53" i="9"/>
  <c r="K53" i="9" s="1"/>
  <c r="I53" i="9"/>
  <c r="H53" i="9"/>
  <c r="G53" i="9"/>
  <c r="G52" i="9"/>
  <c r="I52" i="9" s="1"/>
  <c r="H51" i="9"/>
  <c r="G51" i="9"/>
  <c r="I51" i="9" s="1"/>
  <c r="J51" i="9" s="1"/>
  <c r="K51" i="9" s="1"/>
  <c r="I50" i="9"/>
  <c r="G50" i="9"/>
  <c r="H50" i="9" s="1"/>
  <c r="J49" i="9"/>
  <c r="K49" i="9" s="1"/>
  <c r="I49" i="9"/>
  <c r="H49" i="9"/>
  <c r="G49" i="9"/>
  <c r="G48" i="9"/>
  <c r="I48" i="9" s="1"/>
  <c r="I47" i="9"/>
  <c r="H47" i="9"/>
  <c r="J47" i="9" s="1"/>
  <c r="K47" i="9" s="1"/>
  <c r="G47" i="9"/>
  <c r="I46" i="9"/>
  <c r="G46" i="9"/>
  <c r="H46" i="9" s="1"/>
  <c r="J45" i="9"/>
  <c r="K45" i="9" s="1"/>
  <c r="I45" i="9"/>
  <c r="H45" i="9"/>
  <c r="G45" i="9"/>
  <c r="G44" i="9"/>
  <c r="I44" i="9" s="1"/>
  <c r="H43" i="9"/>
  <c r="G43" i="9"/>
  <c r="I43" i="9" s="1"/>
  <c r="J43" i="9" s="1"/>
  <c r="K43" i="9" s="1"/>
  <c r="I42" i="9"/>
  <c r="G42" i="9"/>
  <c r="H42" i="9" s="1"/>
  <c r="J41" i="9"/>
  <c r="K41" i="9" s="1"/>
  <c r="I41" i="9"/>
  <c r="H41" i="9"/>
  <c r="G41" i="9"/>
  <c r="G40" i="9"/>
  <c r="I40" i="9" s="1"/>
  <c r="I39" i="9"/>
  <c r="H39" i="9"/>
  <c r="J39" i="9" s="1"/>
  <c r="K39" i="9" s="1"/>
  <c r="G39" i="9"/>
  <c r="I38" i="9"/>
  <c r="G38" i="9"/>
  <c r="H38" i="9" s="1"/>
  <c r="J37" i="9"/>
  <c r="K37" i="9" s="1"/>
  <c r="I37" i="9"/>
  <c r="H37" i="9"/>
  <c r="G37" i="9"/>
  <c r="G36" i="9"/>
  <c r="I36" i="9" s="1"/>
  <c r="H35" i="9"/>
  <c r="G35" i="9"/>
  <c r="I35" i="9" s="1"/>
  <c r="J35" i="9" s="1"/>
  <c r="K35" i="9" s="1"/>
  <c r="I34" i="9"/>
  <c r="G34" i="9"/>
  <c r="H34" i="9" s="1"/>
  <c r="J33" i="9"/>
  <c r="K33" i="9" s="1"/>
  <c r="I33" i="9"/>
  <c r="H33" i="9"/>
  <c r="G33" i="9"/>
  <c r="G32" i="9"/>
  <c r="I32" i="9" s="1"/>
  <c r="I31" i="9"/>
  <c r="H31" i="9"/>
  <c r="J31" i="9" s="1"/>
  <c r="K31" i="9" s="1"/>
  <c r="G31" i="9"/>
  <c r="I30" i="9"/>
  <c r="G30" i="9"/>
  <c r="H30" i="9" s="1"/>
  <c r="J29" i="9"/>
  <c r="K29" i="9" s="1"/>
  <c r="I29" i="9"/>
  <c r="H29" i="9"/>
  <c r="G29" i="9"/>
  <c r="G28" i="9"/>
  <c r="I28" i="9" s="1"/>
  <c r="H27" i="9"/>
  <c r="G27" i="9"/>
  <c r="I27" i="9" s="1"/>
  <c r="J27" i="9" s="1"/>
  <c r="K27" i="9" s="1"/>
  <c r="I26" i="9"/>
  <c r="J26" i="9" s="1"/>
  <c r="K26" i="9" s="1"/>
  <c r="G26" i="9"/>
  <c r="H26" i="9" s="1"/>
  <c r="J25" i="9"/>
  <c r="K25" i="9" s="1"/>
  <c r="I25" i="9"/>
  <c r="H25" i="9"/>
  <c r="G25" i="9"/>
  <c r="G24" i="9"/>
  <c r="I24" i="9" s="1"/>
  <c r="I23" i="9"/>
  <c r="H23" i="9"/>
  <c r="J23" i="9" s="1"/>
  <c r="K23" i="9" s="1"/>
  <c r="G23" i="9"/>
  <c r="I22" i="9"/>
  <c r="G22" i="9"/>
  <c r="H22" i="9" s="1"/>
  <c r="J21" i="9"/>
  <c r="K21" i="9" s="1"/>
  <c r="I21" i="9"/>
  <c r="H21" i="9"/>
  <c r="G21" i="9"/>
  <c r="G20" i="9"/>
  <c r="I20" i="9" s="1"/>
  <c r="H19" i="9"/>
  <c r="G19" i="9"/>
  <c r="I19" i="9" s="1"/>
  <c r="J19" i="9" s="1"/>
  <c r="K19" i="9" s="1"/>
  <c r="I18" i="9"/>
  <c r="J18" i="9" s="1"/>
  <c r="K18" i="9" s="1"/>
  <c r="G18" i="9"/>
  <c r="H18" i="9" s="1"/>
  <c r="J17" i="9"/>
  <c r="K17" i="9" s="1"/>
  <c r="I17" i="9"/>
  <c r="H17" i="9"/>
  <c r="G17" i="9"/>
  <c r="G16" i="9"/>
  <c r="I16" i="9" s="1"/>
  <c r="I15" i="9"/>
  <c r="H15" i="9"/>
  <c r="J15" i="9" s="1"/>
  <c r="K15" i="9" s="1"/>
  <c r="G15" i="9"/>
  <c r="I14" i="9"/>
  <c r="G14" i="9"/>
  <c r="H14" i="9" s="1"/>
  <c r="J13" i="9"/>
  <c r="K13" i="9" s="1"/>
  <c r="I13" i="9"/>
  <c r="H13" i="9"/>
  <c r="G13" i="9"/>
  <c r="G12" i="9"/>
  <c r="I12" i="9" s="1"/>
  <c r="H11" i="9"/>
  <c r="G11" i="9"/>
  <c r="I11" i="9" s="1"/>
  <c r="J11" i="9" s="1"/>
  <c r="K11" i="9" s="1"/>
  <c r="I10" i="9"/>
  <c r="G10" i="9"/>
  <c r="H10" i="9" s="1"/>
  <c r="J9" i="9"/>
  <c r="K9" i="9" s="1"/>
  <c r="I9" i="9"/>
  <c r="H9" i="9"/>
  <c r="G9" i="9"/>
  <c r="G8" i="9"/>
  <c r="I8" i="9" s="1"/>
  <c r="I7" i="9"/>
  <c r="H7" i="9"/>
  <c r="J7" i="9" s="1"/>
  <c r="K7" i="9" s="1"/>
  <c r="G7" i="9"/>
  <c r="I6" i="9"/>
  <c r="J6" i="9" s="1"/>
  <c r="K6" i="9" s="1"/>
  <c r="G6" i="9"/>
  <c r="H6" i="9" s="1"/>
  <c r="J5" i="9"/>
  <c r="K5" i="9" s="1"/>
  <c r="I5" i="9"/>
  <c r="H5" i="9"/>
  <c r="G5" i="9"/>
  <c r="G4" i="9"/>
  <c r="I4" i="9" s="1"/>
  <c r="H3" i="9"/>
  <c r="G3" i="9"/>
  <c r="I3" i="9" s="1"/>
  <c r="J3" i="9" s="1"/>
  <c r="K3" i="9" s="1"/>
  <c r="I2" i="9"/>
  <c r="G2" i="9"/>
  <c r="H2" i="9" s="1"/>
  <c r="N1" i="8"/>
  <c r="G1434" i="1"/>
  <c r="H1434" i="1" s="1"/>
  <c r="G1433" i="1"/>
  <c r="H1433" i="1" s="1"/>
  <c r="G1432" i="1"/>
  <c r="I1432" i="1" s="1"/>
  <c r="G1431" i="1"/>
  <c r="G1430" i="1"/>
  <c r="I1430" i="1" s="1"/>
  <c r="G1429" i="1"/>
  <c r="I1429" i="1" s="1"/>
  <c r="G1428" i="1"/>
  <c r="I1428" i="1" s="1"/>
  <c r="G1427" i="1"/>
  <c r="G1426" i="1"/>
  <c r="H1426" i="1" s="1"/>
  <c r="I1425" i="1"/>
  <c r="J1425" i="1" s="1"/>
  <c r="K1425" i="1" s="1"/>
  <c r="G1425" i="1"/>
  <c r="H1425" i="1" s="1"/>
  <c r="G1424" i="1"/>
  <c r="I1424" i="1" s="1"/>
  <c r="G1423" i="1"/>
  <c r="I1423" i="1" s="1"/>
  <c r="H1422" i="1"/>
  <c r="G1422" i="1"/>
  <c r="I1422" i="1" s="1"/>
  <c r="G1421" i="1"/>
  <c r="I1421" i="1" s="1"/>
  <c r="G1420" i="1"/>
  <c r="I1420" i="1" s="1"/>
  <c r="G1419" i="1"/>
  <c r="G1418" i="1"/>
  <c r="H1418" i="1" s="1"/>
  <c r="I1417" i="1"/>
  <c r="J1417" i="1" s="1"/>
  <c r="K1417" i="1" s="1"/>
  <c r="G1417" i="1"/>
  <c r="H1417" i="1" s="1"/>
  <c r="H1416" i="1"/>
  <c r="G1416" i="1"/>
  <c r="I1416" i="1" s="1"/>
  <c r="G1415" i="1"/>
  <c r="I1415" i="1" s="1"/>
  <c r="G1414" i="1"/>
  <c r="I1414" i="1" s="1"/>
  <c r="G1413" i="1"/>
  <c r="I1413" i="1" s="1"/>
  <c r="G1412" i="1"/>
  <c r="G1411" i="1"/>
  <c r="G1410" i="1"/>
  <c r="H1410" i="1" s="1"/>
  <c r="G1409" i="1"/>
  <c r="H1409" i="1" s="1"/>
  <c r="G1408" i="1"/>
  <c r="G1407" i="1"/>
  <c r="I1407" i="1" s="1"/>
  <c r="G1406" i="1"/>
  <c r="I1406" i="1" s="1"/>
  <c r="G1405" i="1"/>
  <c r="I1405" i="1" s="1"/>
  <c r="G1404" i="1"/>
  <c r="G1403" i="1"/>
  <c r="G1402" i="1"/>
  <c r="H1402" i="1" s="1"/>
  <c r="G1401" i="1"/>
  <c r="H1401" i="1" s="1"/>
  <c r="G1400" i="1"/>
  <c r="G1399" i="1"/>
  <c r="I1399" i="1" s="1"/>
  <c r="G1398" i="1"/>
  <c r="I1398" i="1" s="1"/>
  <c r="G1397" i="1"/>
  <c r="I1397" i="1" s="1"/>
  <c r="G1396" i="1"/>
  <c r="I1396" i="1" s="1"/>
  <c r="G1395" i="1"/>
  <c r="G1394" i="1"/>
  <c r="H1394" i="1" s="1"/>
  <c r="G1393" i="1"/>
  <c r="H1393" i="1" s="1"/>
  <c r="G1392" i="1"/>
  <c r="G1391" i="1"/>
  <c r="I1391" i="1" s="1"/>
  <c r="G1390" i="1"/>
  <c r="I1390" i="1" s="1"/>
  <c r="G1389" i="1"/>
  <c r="I1389" i="1" s="1"/>
  <c r="G1388" i="1"/>
  <c r="I1388" i="1" s="1"/>
  <c r="G1387" i="1"/>
  <c r="G1386" i="1"/>
  <c r="H1386" i="1" s="1"/>
  <c r="G1385" i="1"/>
  <c r="H1385" i="1" s="1"/>
  <c r="G1384" i="1"/>
  <c r="G1383" i="1"/>
  <c r="I1383" i="1" s="1"/>
  <c r="G1382" i="1"/>
  <c r="I1382" i="1" s="1"/>
  <c r="G1381" i="1"/>
  <c r="I1381" i="1" s="1"/>
  <c r="G1380" i="1"/>
  <c r="I1380" i="1" s="1"/>
  <c r="G1379" i="1"/>
  <c r="G1378" i="1"/>
  <c r="H1378" i="1" s="1"/>
  <c r="G1377" i="1"/>
  <c r="H1377" i="1" s="1"/>
  <c r="G1376" i="1"/>
  <c r="I1376" i="1" s="1"/>
  <c r="G1375" i="1"/>
  <c r="I1375" i="1" s="1"/>
  <c r="G1374" i="1"/>
  <c r="I1374" i="1" s="1"/>
  <c r="G1373" i="1"/>
  <c r="I1373" i="1" s="1"/>
  <c r="G1372" i="1"/>
  <c r="I1372" i="1" s="1"/>
  <c r="G1371" i="1"/>
  <c r="G1370" i="1"/>
  <c r="H1370" i="1" s="1"/>
  <c r="G1369" i="1"/>
  <c r="H1369" i="1" s="1"/>
  <c r="G1368" i="1"/>
  <c r="I1368" i="1" s="1"/>
  <c r="G1367" i="1"/>
  <c r="H1367" i="1" s="1"/>
  <c r="G1366" i="1"/>
  <c r="I1366" i="1" s="1"/>
  <c r="G1365" i="1"/>
  <c r="I1365" i="1" s="1"/>
  <c r="G1364" i="1"/>
  <c r="I1364" i="1" s="1"/>
  <c r="G1363" i="1"/>
  <c r="I1362" i="1"/>
  <c r="G1362" i="1"/>
  <c r="H1362" i="1" s="1"/>
  <c r="G1361" i="1"/>
  <c r="H1361" i="1" s="1"/>
  <c r="G1360" i="1"/>
  <c r="I1360" i="1" s="1"/>
  <c r="G1359" i="1"/>
  <c r="H1359" i="1" s="1"/>
  <c r="H1358" i="1"/>
  <c r="G1358" i="1"/>
  <c r="I1358" i="1" s="1"/>
  <c r="G1357" i="1"/>
  <c r="I1357" i="1" s="1"/>
  <c r="G1356" i="1"/>
  <c r="I1356" i="1" s="1"/>
  <c r="G1355" i="1"/>
  <c r="G1354" i="1"/>
  <c r="H1354" i="1" s="1"/>
  <c r="G1353" i="1"/>
  <c r="H1353" i="1" s="1"/>
  <c r="G1352" i="1"/>
  <c r="I1352" i="1" s="1"/>
  <c r="G1351" i="1"/>
  <c r="H1351" i="1" s="1"/>
  <c r="G1350" i="1"/>
  <c r="I1350" i="1" s="1"/>
  <c r="G1349" i="1"/>
  <c r="I1349" i="1" s="1"/>
  <c r="G1348" i="1"/>
  <c r="I1348" i="1" s="1"/>
  <c r="G1347" i="1"/>
  <c r="G1346" i="1"/>
  <c r="G1345" i="1"/>
  <c r="H1345" i="1" s="1"/>
  <c r="G1344" i="1"/>
  <c r="H1344" i="1" s="1"/>
  <c r="G1343" i="1"/>
  <c r="G1342" i="1"/>
  <c r="I1342" i="1" s="1"/>
  <c r="G1341" i="1"/>
  <c r="I1341" i="1" s="1"/>
  <c r="G1340" i="1"/>
  <c r="I1340" i="1" s="1"/>
  <c r="G1339" i="1"/>
  <c r="G1338" i="1"/>
  <c r="H1338" i="1" s="1"/>
  <c r="G1337" i="1"/>
  <c r="H1337" i="1" s="1"/>
  <c r="G1336" i="1"/>
  <c r="I1336" i="1" s="1"/>
  <c r="G1335" i="1"/>
  <c r="G1334" i="1"/>
  <c r="I1334" i="1" s="1"/>
  <c r="G1333" i="1"/>
  <c r="I1333" i="1" s="1"/>
  <c r="G1332" i="1"/>
  <c r="I1332" i="1" s="1"/>
  <c r="G1331" i="1"/>
  <c r="G1330" i="1"/>
  <c r="H1330" i="1" s="1"/>
  <c r="G1329" i="1"/>
  <c r="H1329" i="1" s="1"/>
  <c r="G1328" i="1"/>
  <c r="I1328" i="1" s="1"/>
  <c r="G1327" i="1"/>
  <c r="I1327" i="1" s="1"/>
  <c r="G1326" i="1"/>
  <c r="I1326" i="1" s="1"/>
  <c r="G1325" i="1"/>
  <c r="I1325" i="1" s="1"/>
  <c r="G1324" i="1"/>
  <c r="I1324" i="1" s="1"/>
  <c r="G1323" i="1"/>
  <c r="G1322" i="1"/>
  <c r="G1321" i="1"/>
  <c r="H1321" i="1" s="1"/>
  <c r="G1320" i="1"/>
  <c r="I1320" i="1" s="1"/>
  <c r="G1319" i="1"/>
  <c r="I1319" i="1" s="1"/>
  <c r="G1318" i="1"/>
  <c r="I1318" i="1" s="1"/>
  <c r="G1317" i="1"/>
  <c r="I1317" i="1" s="1"/>
  <c r="G1316" i="1"/>
  <c r="I1316" i="1" s="1"/>
  <c r="G1315" i="1"/>
  <c r="G1314" i="1"/>
  <c r="G1313" i="1"/>
  <c r="H1313" i="1" s="1"/>
  <c r="G1312" i="1"/>
  <c r="H1312" i="1" s="1"/>
  <c r="G1311" i="1"/>
  <c r="G1310" i="1"/>
  <c r="I1310" i="1" s="1"/>
  <c r="G1309" i="1"/>
  <c r="I1309" i="1" s="1"/>
  <c r="G1308" i="1"/>
  <c r="I1308" i="1" s="1"/>
  <c r="G1307" i="1"/>
  <c r="G1306" i="1"/>
  <c r="G1305" i="1"/>
  <c r="G1304" i="1"/>
  <c r="H1304" i="1" s="1"/>
  <c r="G1303" i="1"/>
  <c r="I1303" i="1" s="1"/>
  <c r="G1302" i="1"/>
  <c r="I1302" i="1" s="1"/>
  <c r="G1301" i="1"/>
  <c r="I1301" i="1" s="1"/>
  <c r="G1300" i="1"/>
  <c r="G1299" i="1"/>
  <c r="G1298" i="1"/>
  <c r="H1298" i="1" s="1"/>
  <c r="G1297" i="1"/>
  <c r="H1297" i="1" s="1"/>
  <c r="G1296" i="1"/>
  <c r="I1296" i="1" s="1"/>
  <c r="G1295" i="1"/>
  <c r="I1295" i="1" s="1"/>
  <c r="G1294" i="1"/>
  <c r="I1294" i="1" s="1"/>
  <c r="G1293" i="1"/>
  <c r="I1293" i="1" s="1"/>
  <c r="G1292" i="1"/>
  <c r="I1292" i="1" s="1"/>
  <c r="G1291" i="1"/>
  <c r="G1290" i="1"/>
  <c r="H1290" i="1" s="1"/>
  <c r="G1289" i="1"/>
  <c r="H1289" i="1" s="1"/>
  <c r="G1288" i="1"/>
  <c r="I1288" i="1" s="1"/>
  <c r="G1287" i="1"/>
  <c r="I1287" i="1" s="1"/>
  <c r="G1286" i="1"/>
  <c r="I1286" i="1" s="1"/>
  <c r="G1285" i="1"/>
  <c r="I1285" i="1" s="1"/>
  <c r="G1284" i="1"/>
  <c r="I1284" i="1" s="1"/>
  <c r="G1283" i="1"/>
  <c r="G1282" i="1"/>
  <c r="H1282" i="1" s="1"/>
  <c r="G1281" i="1"/>
  <c r="H1281" i="1" s="1"/>
  <c r="G1280" i="1"/>
  <c r="G1279" i="1"/>
  <c r="I1279" i="1" s="1"/>
  <c r="G1278" i="1"/>
  <c r="I1278" i="1" s="1"/>
  <c r="G1277" i="1"/>
  <c r="I1277" i="1" s="1"/>
  <c r="G1276" i="1"/>
  <c r="I1276" i="1" s="1"/>
  <c r="G1275" i="1"/>
  <c r="H1275" i="1" s="1"/>
  <c r="G1274" i="1"/>
  <c r="H1274" i="1" s="1"/>
  <c r="G1273" i="1"/>
  <c r="I1273" i="1" s="1"/>
  <c r="G1272" i="1"/>
  <c r="I1272" i="1" s="1"/>
  <c r="G1271" i="1"/>
  <c r="G1270" i="1"/>
  <c r="I1270" i="1" s="1"/>
  <c r="G1269" i="1"/>
  <c r="G1268" i="1"/>
  <c r="I1268" i="1" s="1"/>
  <c r="G1267" i="1"/>
  <c r="H1267" i="1" s="1"/>
  <c r="G1266" i="1"/>
  <c r="G1265" i="1"/>
  <c r="H1265" i="1" s="1"/>
  <c r="G1264" i="1"/>
  <c r="G1263" i="1"/>
  <c r="G1262" i="1"/>
  <c r="H1262" i="1" s="1"/>
  <c r="G1261" i="1"/>
  <c r="G1260" i="1"/>
  <c r="H1260" i="1" s="1"/>
  <c r="G1259" i="1"/>
  <c r="G1258" i="1"/>
  <c r="I1258" i="1" s="1"/>
  <c r="I1257" i="1"/>
  <c r="G1257" i="1"/>
  <c r="H1257" i="1" s="1"/>
  <c r="G1256" i="1"/>
  <c r="G1255" i="1"/>
  <c r="G1254" i="1"/>
  <c r="I1254" i="1" s="1"/>
  <c r="G1253" i="1"/>
  <c r="I1253" i="1" s="1"/>
  <c r="G1252" i="1"/>
  <c r="H1252" i="1" s="1"/>
  <c r="G1251" i="1"/>
  <c r="I1251" i="1" s="1"/>
  <c r="G1250" i="1"/>
  <c r="I1250" i="1" s="1"/>
  <c r="G1249" i="1"/>
  <c r="I1249" i="1" s="1"/>
  <c r="G1248" i="1"/>
  <c r="G1247" i="1"/>
  <c r="G1246" i="1"/>
  <c r="G1245" i="1"/>
  <c r="H1245" i="1" s="1"/>
  <c r="G1244" i="1"/>
  <c r="H1244" i="1" s="1"/>
  <c r="G1243" i="1"/>
  <c r="G1242" i="1"/>
  <c r="I1242" i="1" s="1"/>
  <c r="G1241" i="1"/>
  <c r="H1241" i="1" s="1"/>
  <c r="G1240" i="1"/>
  <c r="G1239" i="1"/>
  <c r="G1238" i="1"/>
  <c r="H1238" i="1" s="1"/>
  <c r="G1237" i="1"/>
  <c r="H1237" i="1" s="1"/>
  <c r="G1236" i="1"/>
  <c r="H1236" i="1" s="1"/>
  <c r="G1235" i="1"/>
  <c r="I1235" i="1" s="1"/>
  <c r="G1234" i="1"/>
  <c r="I1234" i="1" s="1"/>
  <c r="G1233" i="1"/>
  <c r="I1233" i="1" s="1"/>
  <c r="G1232" i="1"/>
  <c r="G1231" i="1"/>
  <c r="G1230" i="1"/>
  <c r="I1230" i="1" s="1"/>
  <c r="G1229" i="1"/>
  <c r="I1229" i="1" s="1"/>
  <c r="G1228" i="1"/>
  <c r="H1228" i="1" s="1"/>
  <c r="G1227" i="1"/>
  <c r="I1227" i="1" s="1"/>
  <c r="G1226" i="1"/>
  <c r="I1226" i="1" s="1"/>
  <c r="G1225" i="1"/>
  <c r="I1225" i="1" s="1"/>
  <c r="G1224" i="1"/>
  <c r="G1223" i="1"/>
  <c r="G1222" i="1"/>
  <c r="I1222" i="1" s="1"/>
  <c r="G1221" i="1"/>
  <c r="H1221" i="1" s="1"/>
  <c r="G1220" i="1"/>
  <c r="H1220" i="1" s="1"/>
  <c r="G1219" i="1"/>
  <c r="G1218" i="1"/>
  <c r="I1218" i="1" s="1"/>
  <c r="G1217" i="1"/>
  <c r="I1217" i="1" s="1"/>
  <c r="G1216" i="1"/>
  <c r="H1216" i="1" s="1"/>
  <c r="G1215" i="1"/>
  <c r="G1214" i="1"/>
  <c r="I1214" i="1" s="1"/>
  <c r="G1213" i="1"/>
  <c r="H1213" i="1" s="1"/>
  <c r="G1212" i="1"/>
  <c r="H1212" i="1" s="1"/>
  <c r="G1211" i="1"/>
  <c r="I1211" i="1" s="1"/>
  <c r="G1210" i="1"/>
  <c r="I1210" i="1" s="1"/>
  <c r="G1209" i="1"/>
  <c r="I1209" i="1" s="1"/>
  <c r="G1208" i="1"/>
  <c r="G1207" i="1"/>
  <c r="G1206" i="1"/>
  <c r="I1206" i="1" s="1"/>
  <c r="G1205" i="1"/>
  <c r="I1205" i="1" s="1"/>
  <c r="G1204" i="1"/>
  <c r="H1204" i="1" s="1"/>
  <c r="G1203" i="1"/>
  <c r="G1202" i="1"/>
  <c r="G1201" i="1"/>
  <c r="I1201" i="1" s="1"/>
  <c r="G1200" i="1"/>
  <c r="H1200" i="1" s="1"/>
  <c r="G1199" i="1"/>
  <c r="G1198" i="1"/>
  <c r="I1198" i="1" s="1"/>
  <c r="G1197" i="1"/>
  <c r="I1197" i="1" s="1"/>
  <c r="G1196" i="1"/>
  <c r="H1196" i="1" s="1"/>
  <c r="G1195" i="1"/>
  <c r="I1195" i="1" s="1"/>
  <c r="G1194" i="1"/>
  <c r="H1194" i="1" s="1"/>
  <c r="G1193" i="1"/>
  <c r="I1193" i="1" s="1"/>
  <c r="G1192" i="1"/>
  <c r="G1191" i="1"/>
  <c r="I1191" i="1" s="1"/>
  <c r="G1190" i="1"/>
  <c r="G1189" i="1"/>
  <c r="I1189" i="1" s="1"/>
  <c r="G1188" i="1"/>
  <c r="G1187" i="1"/>
  <c r="I1187" i="1" s="1"/>
  <c r="G1186" i="1"/>
  <c r="H1186" i="1" s="1"/>
  <c r="G1185" i="1"/>
  <c r="G1184" i="1"/>
  <c r="G1183" i="1"/>
  <c r="I1183" i="1" s="1"/>
  <c r="G1182" i="1"/>
  <c r="H1182" i="1" s="1"/>
  <c r="G1181" i="1"/>
  <c r="I1181" i="1" s="1"/>
  <c r="G1180" i="1"/>
  <c r="G1179" i="1"/>
  <c r="I1179" i="1" s="1"/>
  <c r="G1178" i="1"/>
  <c r="H1178" i="1" s="1"/>
  <c r="G1177" i="1"/>
  <c r="H1177" i="1" s="1"/>
  <c r="G1176" i="1"/>
  <c r="G1175" i="1"/>
  <c r="I1175" i="1" s="1"/>
  <c r="G1174" i="1"/>
  <c r="H1174" i="1" s="1"/>
  <c r="G1173" i="1"/>
  <c r="H1173" i="1" s="1"/>
  <c r="G1172" i="1"/>
  <c r="G1171" i="1"/>
  <c r="I1171" i="1" s="1"/>
  <c r="G1170" i="1"/>
  <c r="H1170" i="1" s="1"/>
  <c r="G1169" i="1"/>
  <c r="I1169" i="1" s="1"/>
  <c r="G1168" i="1"/>
  <c r="G1167" i="1"/>
  <c r="I1167" i="1" s="1"/>
  <c r="G1166" i="1"/>
  <c r="H1166" i="1" s="1"/>
  <c r="G1165" i="1"/>
  <c r="G1164" i="1"/>
  <c r="G1163" i="1"/>
  <c r="I1163" i="1" s="1"/>
  <c r="G1162" i="1"/>
  <c r="H1162" i="1" s="1"/>
  <c r="G1161" i="1"/>
  <c r="G1160" i="1"/>
  <c r="G1159" i="1"/>
  <c r="I1159" i="1" s="1"/>
  <c r="G1158" i="1"/>
  <c r="H1158" i="1" s="1"/>
  <c r="G1157" i="1"/>
  <c r="I1157" i="1" s="1"/>
  <c r="G1156" i="1"/>
  <c r="G1155" i="1"/>
  <c r="I1155" i="1" s="1"/>
  <c r="G1154" i="1"/>
  <c r="G1153" i="1"/>
  <c r="H1153" i="1" s="1"/>
  <c r="G1152" i="1"/>
  <c r="G1151" i="1"/>
  <c r="I1151" i="1" s="1"/>
  <c r="G1150" i="1"/>
  <c r="H1150" i="1" s="1"/>
  <c r="G1149" i="1"/>
  <c r="I1149" i="1" s="1"/>
  <c r="G1148" i="1"/>
  <c r="G1147" i="1"/>
  <c r="I1147" i="1" s="1"/>
  <c r="G1146" i="1"/>
  <c r="H1146" i="1" s="1"/>
  <c r="G1145" i="1"/>
  <c r="G1144" i="1"/>
  <c r="G1143" i="1"/>
  <c r="G1142" i="1"/>
  <c r="H1142" i="1" s="1"/>
  <c r="G1141" i="1"/>
  <c r="G1140" i="1"/>
  <c r="I1140" i="1" s="1"/>
  <c r="G1139" i="1"/>
  <c r="I1139" i="1" s="1"/>
  <c r="G1138" i="1"/>
  <c r="H1138" i="1" s="1"/>
  <c r="G1137" i="1"/>
  <c r="H1137" i="1" s="1"/>
  <c r="G1136" i="1"/>
  <c r="G1135" i="1"/>
  <c r="H1135" i="1" s="1"/>
  <c r="G1134" i="1"/>
  <c r="I1134" i="1" s="1"/>
  <c r="G1133" i="1"/>
  <c r="G1132" i="1"/>
  <c r="H1132" i="1" s="1"/>
  <c r="G1131" i="1"/>
  <c r="I1131" i="1" s="1"/>
  <c r="G1130" i="1"/>
  <c r="H1130" i="1" s="1"/>
  <c r="G1129" i="1"/>
  <c r="G1128" i="1"/>
  <c r="H1128" i="1" s="1"/>
  <c r="G1127" i="1"/>
  <c r="I1127" i="1" s="1"/>
  <c r="G1126" i="1"/>
  <c r="I1126" i="1" s="1"/>
  <c r="G1125" i="1"/>
  <c r="G1124" i="1"/>
  <c r="H1124" i="1" s="1"/>
  <c r="G1123" i="1"/>
  <c r="I1123" i="1" s="1"/>
  <c r="G1122" i="1"/>
  <c r="G1121" i="1"/>
  <c r="I1121" i="1" s="1"/>
  <c r="G1120" i="1"/>
  <c r="I1120" i="1" s="1"/>
  <c r="G1119" i="1"/>
  <c r="I1119" i="1" s="1"/>
  <c r="G1118" i="1"/>
  <c r="H1118" i="1" s="1"/>
  <c r="G1117" i="1"/>
  <c r="I1117" i="1" s="1"/>
  <c r="G1116" i="1"/>
  <c r="I1116" i="1" s="1"/>
  <c r="G1115" i="1"/>
  <c r="G1114" i="1"/>
  <c r="H1114" i="1" s="1"/>
  <c r="G1113" i="1"/>
  <c r="I1113" i="1" s="1"/>
  <c r="G1112" i="1"/>
  <c r="I1112" i="1" s="1"/>
  <c r="G1111" i="1"/>
  <c r="H1111" i="1" s="1"/>
  <c r="G1110" i="1"/>
  <c r="H1110" i="1" s="1"/>
  <c r="G1109" i="1"/>
  <c r="I1109" i="1" s="1"/>
  <c r="G1108" i="1"/>
  <c r="G1107" i="1"/>
  <c r="I1107" i="1" s="1"/>
  <c r="G1106" i="1"/>
  <c r="G1105" i="1"/>
  <c r="I1105" i="1" s="1"/>
  <c r="G1104" i="1"/>
  <c r="I1104" i="1" s="1"/>
  <c r="G1103" i="1"/>
  <c r="I1103" i="1" s="1"/>
  <c r="G1102" i="1"/>
  <c r="H1102" i="1" s="1"/>
  <c r="G1101" i="1"/>
  <c r="I1101" i="1" s="1"/>
  <c r="G1100" i="1"/>
  <c r="I1100" i="1" s="1"/>
  <c r="G1099" i="1"/>
  <c r="G1098" i="1"/>
  <c r="H1098" i="1" s="1"/>
  <c r="G1097" i="1"/>
  <c r="I1097" i="1" s="1"/>
  <c r="G1096" i="1"/>
  <c r="I1096" i="1" s="1"/>
  <c r="G1095" i="1"/>
  <c r="G1094" i="1"/>
  <c r="H1094" i="1" s="1"/>
  <c r="G1093" i="1"/>
  <c r="I1093" i="1" s="1"/>
  <c r="G1092" i="1"/>
  <c r="G1091" i="1"/>
  <c r="I1091" i="1" s="1"/>
  <c r="G1090" i="1"/>
  <c r="G1089" i="1"/>
  <c r="G1088" i="1"/>
  <c r="I1088" i="1" s="1"/>
  <c r="G1087" i="1"/>
  <c r="H1087" i="1" s="1"/>
  <c r="G1086" i="1"/>
  <c r="G1085" i="1"/>
  <c r="I1085" i="1" s="1"/>
  <c r="G1084" i="1"/>
  <c r="I1084" i="1" s="1"/>
  <c r="G1083" i="1"/>
  <c r="G1082" i="1"/>
  <c r="H1082" i="1" s="1"/>
  <c r="G1081" i="1"/>
  <c r="I1081" i="1" s="1"/>
  <c r="G1080" i="1"/>
  <c r="G1079" i="1"/>
  <c r="I1079" i="1" s="1"/>
  <c r="G1078" i="1"/>
  <c r="H1078" i="1" s="1"/>
  <c r="G1077" i="1"/>
  <c r="I1077" i="1" s="1"/>
  <c r="G1076" i="1"/>
  <c r="G1075" i="1"/>
  <c r="I1075" i="1" s="1"/>
  <c r="G1074" i="1"/>
  <c r="G1073" i="1"/>
  <c r="G1072" i="1"/>
  <c r="I1072" i="1" s="1"/>
  <c r="G1071" i="1"/>
  <c r="H1071" i="1" s="1"/>
  <c r="G1070" i="1"/>
  <c r="G1069" i="1"/>
  <c r="I1069" i="1" s="1"/>
  <c r="G1068" i="1"/>
  <c r="I1068" i="1" s="1"/>
  <c r="G1067" i="1"/>
  <c r="G1066" i="1"/>
  <c r="G1065" i="1"/>
  <c r="I1065" i="1" s="1"/>
  <c r="G1064" i="1"/>
  <c r="H1064" i="1" s="1"/>
  <c r="G1063" i="1"/>
  <c r="I1063" i="1" s="1"/>
  <c r="G1062" i="1"/>
  <c r="I1062" i="1" s="1"/>
  <c r="G1061" i="1"/>
  <c r="H1061" i="1" s="1"/>
  <c r="G1060" i="1"/>
  <c r="H1060" i="1" s="1"/>
  <c r="G1059" i="1"/>
  <c r="G1058" i="1"/>
  <c r="G1057" i="1"/>
  <c r="H1057" i="1" s="1"/>
  <c r="G1056" i="1"/>
  <c r="G1055" i="1"/>
  <c r="I1055" i="1" s="1"/>
  <c r="G1054" i="1"/>
  <c r="I1054" i="1" s="1"/>
  <c r="G1053" i="1"/>
  <c r="H1053" i="1" s="1"/>
  <c r="G1052" i="1"/>
  <c r="G1051" i="1"/>
  <c r="G1050" i="1"/>
  <c r="G1049" i="1"/>
  <c r="H1049" i="1" s="1"/>
  <c r="G1048" i="1"/>
  <c r="H1048" i="1" s="1"/>
  <c r="G1047" i="1"/>
  <c r="I1047" i="1" s="1"/>
  <c r="G1046" i="1"/>
  <c r="G1045" i="1"/>
  <c r="I1045" i="1" s="1"/>
  <c r="G1044" i="1"/>
  <c r="H1044" i="1" s="1"/>
  <c r="G1043" i="1"/>
  <c r="G1042" i="1"/>
  <c r="G1041" i="1"/>
  <c r="I1041" i="1" s="1"/>
  <c r="G1040" i="1"/>
  <c r="H1040" i="1" s="1"/>
  <c r="G1039" i="1"/>
  <c r="I1039" i="1" s="1"/>
  <c r="G1038" i="1"/>
  <c r="I1038" i="1" s="1"/>
  <c r="G1037" i="1"/>
  <c r="H1037" i="1" s="1"/>
  <c r="G1036" i="1"/>
  <c r="H1036" i="1" s="1"/>
  <c r="G1035" i="1"/>
  <c r="G1034" i="1"/>
  <c r="G1033" i="1"/>
  <c r="G1032" i="1"/>
  <c r="H1032" i="1" s="1"/>
  <c r="G1031" i="1"/>
  <c r="I1031" i="1" s="1"/>
  <c r="G1030" i="1"/>
  <c r="G1029" i="1"/>
  <c r="G1028" i="1"/>
  <c r="H1028" i="1" s="1"/>
  <c r="G1027" i="1"/>
  <c r="G1026" i="1"/>
  <c r="G1025" i="1"/>
  <c r="I1025" i="1" s="1"/>
  <c r="G1024" i="1"/>
  <c r="H1024" i="1" s="1"/>
  <c r="G1023" i="1"/>
  <c r="I1023" i="1" s="1"/>
  <c r="G1022" i="1"/>
  <c r="I1022" i="1" s="1"/>
  <c r="G1021" i="1"/>
  <c r="I1021" i="1" s="1"/>
  <c r="G1020" i="1"/>
  <c r="G1019" i="1"/>
  <c r="G1018" i="1"/>
  <c r="G1017" i="1"/>
  <c r="H1017" i="1" s="1"/>
  <c r="G1016" i="1"/>
  <c r="G1015" i="1"/>
  <c r="I1015" i="1" s="1"/>
  <c r="G1014" i="1"/>
  <c r="G1013" i="1"/>
  <c r="I1013" i="1" s="1"/>
  <c r="G1012" i="1"/>
  <c r="H1012" i="1" s="1"/>
  <c r="G1011" i="1"/>
  <c r="G1010" i="1"/>
  <c r="I1009" i="1"/>
  <c r="G1009" i="1"/>
  <c r="H1009" i="1" s="1"/>
  <c r="G1008" i="1"/>
  <c r="H1008" i="1" s="1"/>
  <c r="G1007" i="1"/>
  <c r="I1007" i="1" s="1"/>
  <c r="G1006" i="1"/>
  <c r="I1005" i="1"/>
  <c r="G1005" i="1"/>
  <c r="H1005" i="1" s="1"/>
  <c r="G1004" i="1"/>
  <c r="H1004" i="1" s="1"/>
  <c r="G1003" i="1"/>
  <c r="G1002" i="1"/>
  <c r="I1002" i="1" s="1"/>
  <c r="G1001" i="1"/>
  <c r="I1001" i="1" s="1"/>
  <c r="G1000" i="1"/>
  <c r="H1000" i="1" s="1"/>
  <c r="G999" i="1"/>
  <c r="G998" i="1"/>
  <c r="G997" i="1"/>
  <c r="H997" i="1" s="1"/>
  <c r="G996" i="1"/>
  <c r="H996" i="1" s="1"/>
  <c r="G995" i="1"/>
  <c r="G994" i="1"/>
  <c r="G993" i="1"/>
  <c r="I993" i="1" s="1"/>
  <c r="G992" i="1"/>
  <c r="G991" i="1"/>
  <c r="G990" i="1"/>
  <c r="G989" i="1"/>
  <c r="I989" i="1" s="1"/>
  <c r="G988" i="1"/>
  <c r="H988" i="1" s="1"/>
  <c r="G987" i="1"/>
  <c r="G986" i="1"/>
  <c r="I986" i="1" s="1"/>
  <c r="G985" i="1"/>
  <c r="H985" i="1" s="1"/>
  <c r="G984" i="1"/>
  <c r="H984" i="1" s="1"/>
  <c r="G983" i="1"/>
  <c r="G982" i="1"/>
  <c r="H982" i="1" s="1"/>
  <c r="G981" i="1"/>
  <c r="H981" i="1" s="1"/>
  <c r="G980" i="1"/>
  <c r="H980" i="1" s="1"/>
  <c r="G979" i="1"/>
  <c r="I979" i="1" s="1"/>
  <c r="G978" i="1"/>
  <c r="I978" i="1" s="1"/>
  <c r="G977" i="1"/>
  <c r="I977" i="1" s="1"/>
  <c r="G976" i="1"/>
  <c r="I976" i="1" s="1"/>
  <c r="G975" i="1"/>
  <c r="I975" i="1" s="1"/>
  <c r="G974" i="1"/>
  <c r="H974" i="1" s="1"/>
  <c r="G973" i="1"/>
  <c r="H973" i="1" s="1"/>
  <c r="G972" i="1"/>
  <c r="G971" i="1"/>
  <c r="I971" i="1" s="1"/>
  <c r="G970" i="1"/>
  <c r="I970" i="1" s="1"/>
  <c r="G969" i="1"/>
  <c r="I969" i="1" s="1"/>
  <c r="G968" i="1"/>
  <c r="H968" i="1" s="1"/>
  <c r="G967" i="1"/>
  <c r="I967" i="1" s="1"/>
  <c r="G966" i="1"/>
  <c r="H966" i="1" s="1"/>
  <c r="G965" i="1"/>
  <c r="H965" i="1" s="1"/>
  <c r="G964" i="1"/>
  <c r="H964" i="1" s="1"/>
  <c r="G963" i="1"/>
  <c r="I963" i="1" s="1"/>
  <c r="G962" i="1"/>
  <c r="I962" i="1" s="1"/>
  <c r="G961" i="1"/>
  <c r="G960" i="1"/>
  <c r="I960" i="1" s="1"/>
  <c r="G959" i="1"/>
  <c r="H959" i="1" s="1"/>
  <c r="G958" i="1"/>
  <c r="I958" i="1" s="1"/>
  <c r="G957" i="1"/>
  <c r="G956" i="1"/>
  <c r="I956" i="1" s="1"/>
  <c r="G955" i="1"/>
  <c r="H955" i="1" s="1"/>
  <c r="G954" i="1"/>
  <c r="I954" i="1" s="1"/>
  <c r="G953" i="1"/>
  <c r="G952" i="1"/>
  <c r="I952" i="1" s="1"/>
  <c r="G951" i="1"/>
  <c r="H951" i="1" s="1"/>
  <c r="G950" i="1"/>
  <c r="G949" i="1"/>
  <c r="G948" i="1"/>
  <c r="I948" i="1" s="1"/>
  <c r="G947" i="1"/>
  <c r="H947" i="1" s="1"/>
  <c r="G946" i="1"/>
  <c r="I946" i="1" s="1"/>
  <c r="G945" i="1"/>
  <c r="H945" i="1" s="1"/>
  <c r="G944" i="1"/>
  <c r="I944" i="1" s="1"/>
  <c r="G943" i="1"/>
  <c r="H943" i="1" s="1"/>
  <c r="G942" i="1"/>
  <c r="G941" i="1"/>
  <c r="G940" i="1"/>
  <c r="H940" i="1" s="1"/>
  <c r="G939" i="1"/>
  <c r="H939" i="1" s="1"/>
  <c r="G938" i="1"/>
  <c r="I938" i="1" s="1"/>
  <c r="G937" i="1"/>
  <c r="H937" i="1" s="1"/>
  <c r="G936" i="1"/>
  <c r="I936" i="1" s="1"/>
  <c r="G935" i="1"/>
  <c r="H935" i="1" s="1"/>
  <c r="G934" i="1"/>
  <c r="I934" i="1" s="1"/>
  <c r="G933" i="1"/>
  <c r="G932" i="1"/>
  <c r="I932" i="1" s="1"/>
  <c r="G931" i="1"/>
  <c r="H931" i="1" s="1"/>
  <c r="G930" i="1"/>
  <c r="I930" i="1" s="1"/>
  <c r="G929" i="1"/>
  <c r="G928" i="1"/>
  <c r="I928" i="1" s="1"/>
  <c r="G927" i="1"/>
  <c r="H927" i="1" s="1"/>
  <c r="G926" i="1"/>
  <c r="I926" i="1" s="1"/>
  <c r="G925" i="1"/>
  <c r="G924" i="1"/>
  <c r="I924" i="1" s="1"/>
  <c r="G923" i="1"/>
  <c r="H923" i="1" s="1"/>
  <c r="G922" i="1"/>
  <c r="I922" i="1" s="1"/>
  <c r="G921" i="1"/>
  <c r="G920" i="1"/>
  <c r="I920" i="1" s="1"/>
  <c r="G919" i="1"/>
  <c r="H919" i="1" s="1"/>
  <c r="G918" i="1"/>
  <c r="G917" i="1"/>
  <c r="I916" i="1"/>
  <c r="J916" i="1" s="1"/>
  <c r="K916" i="1" s="1"/>
  <c r="G916" i="1"/>
  <c r="H916" i="1" s="1"/>
  <c r="G915" i="1"/>
  <c r="H915" i="1" s="1"/>
  <c r="G914" i="1"/>
  <c r="I914" i="1" s="1"/>
  <c r="G913" i="1"/>
  <c r="H913" i="1" s="1"/>
  <c r="G912" i="1"/>
  <c r="I912" i="1" s="1"/>
  <c r="G911" i="1"/>
  <c r="H911" i="1" s="1"/>
  <c r="G910" i="1"/>
  <c r="I910" i="1" s="1"/>
  <c r="G909" i="1"/>
  <c r="G908" i="1"/>
  <c r="H908" i="1" s="1"/>
  <c r="G907" i="1"/>
  <c r="H907" i="1" s="1"/>
  <c r="G906" i="1"/>
  <c r="I906" i="1" s="1"/>
  <c r="G905" i="1"/>
  <c r="H905" i="1" s="1"/>
  <c r="H904" i="1"/>
  <c r="G904" i="1"/>
  <c r="I904" i="1" s="1"/>
  <c r="G903" i="1"/>
  <c r="H903" i="1" s="1"/>
  <c r="G902" i="1"/>
  <c r="I902" i="1" s="1"/>
  <c r="G901" i="1"/>
  <c r="G900" i="1"/>
  <c r="H900" i="1" s="1"/>
  <c r="G899" i="1"/>
  <c r="I899" i="1" s="1"/>
  <c r="G898" i="1"/>
  <c r="I898" i="1" s="1"/>
  <c r="G897" i="1"/>
  <c r="G896" i="1"/>
  <c r="I896" i="1" s="1"/>
  <c r="G895" i="1"/>
  <c r="H895" i="1" s="1"/>
  <c r="G894" i="1"/>
  <c r="G893" i="1"/>
  <c r="G892" i="1"/>
  <c r="H892" i="1" s="1"/>
  <c r="G891" i="1"/>
  <c r="G890" i="1"/>
  <c r="I890" i="1" s="1"/>
  <c r="G889" i="1"/>
  <c r="H889" i="1" s="1"/>
  <c r="G888" i="1"/>
  <c r="G887" i="1"/>
  <c r="H887" i="1" s="1"/>
  <c r="G886" i="1"/>
  <c r="I886" i="1" s="1"/>
  <c r="G885" i="1"/>
  <c r="G884" i="1"/>
  <c r="I884" i="1" s="1"/>
  <c r="G883" i="1"/>
  <c r="G882" i="1"/>
  <c r="I882" i="1" s="1"/>
  <c r="G881" i="1"/>
  <c r="H881" i="1" s="1"/>
  <c r="G880" i="1"/>
  <c r="I880" i="1" s="1"/>
  <c r="G879" i="1"/>
  <c r="H879" i="1" s="1"/>
  <c r="G878" i="1"/>
  <c r="I878" i="1" s="1"/>
  <c r="G877" i="1"/>
  <c r="G876" i="1"/>
  <c r="H876" i="1" s="1"/>
  <c r="G875" i="1"/>
  <c r="G874" i="1"/>
  <c r="G873" i="1"/>
  <c r="H873" i="1" s="1"/>
  <c r="G872" i="1"/>
  <c r="H872" i="1" s="1"/>
  <c r="G871" i="1"/>
  <c r="G870" i="1"/>
  <c r="G869" i="1"/>
  <c r="I869" i="1" s="1"/>
  <c r="G868" i="1"/>
  <c r="I868" i="1" s="1"/>
  <c r="G867" i="1"/>
  <c r="H867" i="1" s="1"/>
  <c r="G866" i="1"/>
  <c r="G865" i="1"/>
  <c r="H865" i="1" s="1"/>
  <c r="G864" i="1"/>
  <c r="H864" i="1" s="1"/>
  <c r="G863" i="1"/>
  <c r="G862" i="1"/>
  <c r="H862" i="1" s="1"/>
  <c r="G861" i="1"/>
  <c r="I861" i="1" s="1"/>
  <c r="G860" i="1"/>
  <c r="I860" i="1" s="1"/>
  <c r="G859" i="1"/>
  <c r="I859" i="1" s="1"/>
  <c r="G858" i="1"/>
  <c r="I858" i="1" s="1"/>
  <c r="G857" i="1"/>
  <c r="H857" i="1" s="1"/>
  <c r="G856" i="1"/>
  <c r="G855" i="1"/>
  <c r="G854" i="1"/>
  <c r="G853" i="1"/>
  <c r="H853" i="1" s="1"/>
  <c r="G852" i="1"/>
  <c r="I852" i="1" s="1"/>
  <c r="G851" i="1"/>
  <c r="I851" i="1" s="1"/>
  <c r="G850" i="1"/>
  <c r="I850" i="1" s="1"/>
  <c r="G849" i="1"/>
  <c r="G848" i="1"/>
  <c r="H848" i="1" s="1"/>
  <c r="G847" i="1"/>
  <c r="G846" i="1"/>
  <c r="G845" i="1"/>
  <c r="I845" i="1" s="1"/>
  <c r="G844" i="1"/>
  <c r="I844" i="1" s="1"/>
  <c r="G843" i="1"/>
  <c r="I843" i="1" s="1"/>
  <c r="G842" i="1"/>
  <c r="I842" i="1" s="1"/>
  <c r="G841" i="1"/>
  <c r="H841" i="1" s="1"/>
  <c r="G840" i="1"/>
  <c r="I840" i="1" s="1"/>
  <c r="G839" i="1"/>
  <c r="G838" i="1"/>
  <c r="I838" i="1" s="1"/>
  <c r="G837" i="1"/>
  <c r="I837" i="1" s="1"/>
  <c r="G836" i="1"/>
  <c r="H836" i="1" s="1"/>
  <c r="G835" i="1"/>
  <c r="G834" i="1"/>
  <c r="I834" i="1" s="1"/>
  <c r="G833" i="1"/>
  <c r="I833" i="1" s="1"/>
  <c r="G832" i="1"/>
  <c r="H832" i="1" s="1"/>
  <c r="G831" i="1"/>
  <c r="H831" i="1" s="1"/>
  <c r="G830" i="1"/>
  <c r="I830" i="1" s="1"/>
  <c r="G829" i="1"/>
  <c r="G828" i="1"/>
  <c r="I828" i="1" s="1"/>
  <c r="G827" i="1"/>
  <c r="I827" i="1" s="1"/>
  <c r="G826" i="1"/>
  <c r="G825" i="1"/>
  <c r="H825" i="1" s="1"/>
  <c r="G824" i="1"/>
  <c r="I824" i="1" s="1"/>
  <c r="G823" i="1"/>
  <c r="G822" i="1"/>
  <c r="H822" i="1" s="1"/>
  <c r="G821" i="1"/>
  <c r="I821" i="1" s="1"/>
  <c r="G820" i="1"/>
  <c r="I820" i="1" s="1"/>
  <c r="G819" i="1"/>
  <c r="G818" i="1"/>
  <c r="G817" i="1"/>
  <c r="I817" i="1" s="1"/>
  <c r="G816" i="1"/>
  <c r="H816" i="1" s="1"/>
  <c r="G815" i="1"/>
  <c r="G814" i="1"/>
  <c r="G813" i="1"/>
  <c r="H813" i="1" s="1"/>
  <c r="G812" i="1"/>
  <c r="G811" i="1"/>
  <c r="G810" i="1"/>
  <c r="G809" i="1"/>
  <c r="I809" i="1" s="1"/>
  <c r="G808" i="1"/>
  <c r="G807" i="1"/>
  <c r="H807" i="1" s="1"/>
  <c r="G806" i="1"/>
  <c r="I806" i="1" s="1"/>
  <c r="G805" i="1"/>
  <c r="G804" i="1"/>
  <c r="H804" i="1" s="1"/>
  <c r="G803" i="1"/>
  <c r="G802" i="1"/>
  <c r="G801" i="1"/>
  <c r="H801" i="1" s="1"/>
  <c r="G800" i="1"/>
  <c r="I800" i="1" s="1"/>
  <c r="G799" i="1"/>
  <c r="H799" i="1" s="1"/>
  <c r="G798" i="1"/>
  <c r="I798" i="1" s="1"/>
  <c r="G797" i="1"/>
  <c r="G796" i="1"/>
  <c r="I796" i="1" s="1"/>
  <c r="G795" i="1"/>
  <c r="H795" i="1" s="1"/>
  <c r="G794" i="1"/>
  <c r="G793" i="1"/>
  <c r="I793" i="1" s="1"/>
  <c r="G792" i="1"/>
  <c r="I792" i="1" s="1"/>
  <c r="G791" i="1"/>
  <c r="H791" i="1" s="1"/>
  <c r="G790" i="1"/>
  <c r="I790" i="1" s="1"/>
  <c r="G789" i="1"/>
  <c r="G788" i="1"/>
  <c r="I788" i="1" s="1"/>
  <c r="G787" i="1"/>
  <c r="G786" i="1"/>
  <c r="G785" i="1"/>
  <c r="I785" i="1" s="1"/>
  <c r="G784" i="1"/>
  <c r="I784" i="1" s="1"/>
  <c r="G783" i="1"/>
  <c r="H783" i="1" s="1"/>
  <c r="G782" i="1"/>
  <c r="I782" i="1" s="1"/>
  <c r="G781" i="1"/>
  <c r="G780" i="1"/>
  <c r="I780" i="1" s="1"/>
  <c r="G779" i="1"/>
  <c r="H779" i="1" s="1"/>
  <c r="G778" i="1"/>
  <c r="G777" i="1"/>
  <c r="G776" i="1"/>
  <c r="H776" i="1" s="1"/>
  <c r="G775" i="1"/>
  <c r="H775" i="1" s="1"/>
  <c r="G774" i="1"/>
  <c r="G773" i="1"/>
  <c r="G772" i="1"/>
  <c r="I772" i="1" s="1"/>
  <c r="G771" i="1"/>
  <c r="G770" i="1"/>
  <c r="G769" i="1"/>
  <c r="G768" i="1"/>
  <c r="I768" i="1" s="1"/>
  <c r="G767" i="1"/>
  <c r="H767" i="1" s="1"/>
  <c r="G766" i="1"/>
  <c r="I766" i="1" s="1"/>
  <c r="G765" i="1"/>
  <c r="G764" i="1"/>
  <c r="H764" i="1" s="1"/>
  <c r="G763" i="1"/>
  <c r="H763" i="1" s="1"/>
  <c r="G762" i="1"/>
  <c r="G761" i="1"/>
  <c r="G760" i="1"/>
  <c r="I760" i="1" s="1"/>
  <c r="G759" i="1"/>
  <c r="H759" i="1" s="1"/>
  <c r="H758" i="1"/>
  <c r="G758" i="1"/>
  <c r="I758" i="1" s="1"/>
  <c r="G757" i="1"/>
  <c r="G756" i="1"/>
  <c r="I756" i="1" s="1"/>
  <c r="G755" i="1"/>
  <c r="G754" i="1"/>
  <c r="G753" i="1"/>
  <c r="H753" i="1" s="1"/>
  <c r="G752" i="1"/>
  <c r="G751" i="1"/>
  <c r="H751" i="1" s="1"/>
  <c r="G750" i="1"/>
  <c r="I750" i="1" s="1"/>
  <c r="G749" i="1"/>
  <c r="I749" i="1" s="1"/>
  <c r="G748" i="1"/>
  <c r="G747" i="1"/>
  <c r="H747" i="1" s="1"/>
  <c r="G746" i="1"/>
  <c r="G745" i="1"/>
  <c r="I745" i="1" s="1"/>
  <c r="G744" i="1"/>
  <c r="G743" i="1"/>
  <c r="H743" i="1" s="1"/>
  <c r="G742" i="1"/>
  <c r="G741" i="1"/>
  <c r="I741" i="1" s="1"/>
  <c r="G740" i="1"/>
  <c r="G739" i="1"/>
  <c r="H739" i="1" s="1"/>
  <c r="G738" i="1"/>
  <c r="I738" i="1" s="1"/>
  <c r="G737" i="1"/>
  <c r="I737" i="1" s="1"/>
  <c r="G736" i="1"/>
  <c r="I736" i="1" s="1"/>
  <c r="G735" i="1"/>
  <c r="H735" i="1" s="1"/>
  <c r="G734" i="1"/>
  <c r="I734" i="1" s="1"/>
  <c r="G733" i="1"/>
  <c r="I733" i="1" s="1"/>
  <c r="G732" i="1"/>
  <c r="G731" i="1"/>
  <c r="G730" i="1"/>
  <c r="G729" i="1"/>
  <c r="I729" i="1" s="1"/>
  <c r="G728" i="1"/>
  <c r="G727" i="1"/>
  <c r="G726" i="1"/>
  <c r="G725" i="1"/>
  <c r="I725" i="1" s="1"/>
  <c r="G724" i="1"/>
  <c r="G723" i="1"/>
  <c r="G722" i="1"/>
  <c r="I722" i="1" s="1"/>
  <c r="G721" i="1"/>
  <c r="I721" i="1" s="1"/>
  <c r="G720" i="1"/>
  <c r="G719" i="1"/>
  <c r="G718" i="1"/>
  <c r="I718" i="1" s="1"/>
  <c r="G717" i="1"/>
  <c r="G716" i="1"/>
  <c r="G715" i="1"/>
  <c r="H715" i="1" s="1"/>
  <c r="G714" i="1"/>
  <c r="I714" i="1" s="1"/>
  <c r="G713" i="1"/>
  <c r="I713" i="1" s="1"/>
  <c r="G712" i="1"/>
  <c r="G711" i="1"/>
  <c r="G710" i="1"/>
  <c r="G709" i="1"/>
  <c r="I709" i="1" s="1"/>
  <c r="G708" i="1"/>
  <c r="H708" i="1" s="1"/>
  <c r="G707" i="1"/>
  <c r="G706" i="1"/>
  <c r="G705" i="1"/>
  <c r="I705" i="1" s="1"/>
  <c r="G704" i="1"/>
  <c r="H704" i="1" s="1"/>
  <c r="G703" i="1"/>
  <c r="G702" i="1"/>
  <c r="G701" i="1"/>
  <c r="H701" i="1" s="1"/>
  <c r="G700" i="1"/>
  <c r="H700" i="1" s="1"/>
  <c r="G699" i="1"/>
  <c r="G698" i="1"/>
  <c r="I698" i="1" s="1"/>
  <c r="G697" i="1"/>
  <c r="H697" i="1" s="1"/>
  <c r="G696" i="1"/>
  <c r="H696" i="1" s="1"/>
  <c r="G695" i="1"/>
  <c r="G694" i="1"/>
  <c r="H694" i="1" s="1"/>
  <c r="G693" i="1"/>
  <c r="H693" i="1" s="1"/>
  <c r="G692" i="1"/>
  <c r="H692" i="1" s="1"/>
  <c r="G691" i="1"/>
  <c r="G690" i="1"/>
  <c r="G689" i="1"/>
  <c r="H689" i="1" s="1"/>
  <c r="G688" i="1"/>
  <c r="H688" i="1" s="1"/>
  <c r="G687" i="1"/>
  <c r="G686" i="1"/>
  <c r="G685" i="1"/>
  <c r="I685" i="1" s="1"/>
  <c r="G684" i="1"/>
  <c r="H684" i="1" s="1"/>
  <c r="G683" i="1"/>
  <c r="I683" i="1" s="1"/>
  <c r="G682" i="1"/>
  <c r="I682" i="1" s="1"/>
  <c r="G681" i="1"/>
  <c r="I681" i="1" s="1"/>
  <c r="G680" i="1"/>
  <c r="H680" i="1" s="1"/>
  <c r="G679" i="1"/>
  <c r="G678" i="1"/>
  <c r="G677" i="1"/>
  <c r="I677" i="1" s="1"/>
  <c r="G676" i="1"/>
  <c r="H676" i="1" s="1"/>
  <c r="G675" i="1"/>
  <c r="I675" i="1" s="1"/>
  <c r="G674" i="1"/>
  <c r="G673" i="1"/>
  <c r="I673" i="1" s="1"/>
  <c r="G672" i="1"/>
  <c r="H672" i="1" s="1"/>
  <c r="G671" i="1"/>
  <c r="G670" i="1"/>
  <c r="G669" i="1"/>
  <c r="H669" i="1" s="1"/>
  <c r="G668" i="1"/>
  <c r="H668" i="1" s="1"/>
  <c r="G667" i="1"/>
  <c r="I667" i="1" s="1"/>
  <c r="G666" i="1"/>
  <c r="I666" i="1" s="1"/>
  <c r="G665" i="1"/>
  <c r="H665" i="1" s="1"/>
  <c r="G664" i="1"/>
  <c r="H664" i="1" s="1"/>
  <c r="G663" i="1"/>
  <c r="G662" i="1"/>
  <c r="H662" i="1" s="1"/>
  <c r="G661" i="1"/>
  <c r="H661" i="1" s="1"/>
  <c r="G660" i="1"/>
  <c r="H660" i="1" s="1"/>
  <c r="G659" i="1"/>
  <c r="I659" i="1" s="1"/>
  <c r="G658" i="1"/>
  <c r="G657" i="1"/>
  <c r="I657" i="1" s="1"/>
  <c r="G656" i="1"/>
  <c r="H656" i="1" s="1"/>
  <c r="G655" i="1"/>
  <c r="G654" i="1"/>
  <c r="G653" i="1"/>
  <c r="H653" i="1" s="1"/>
  <c r="G652" i="1"/>
  <c r="H652" i="1" s="1"/>
  <c r="G651" i="1"/>
  <c r="I651" i="1" s="1"/>
  <c r="G650" i="1"/>
  <c r="I650" i="1" s="1"/>
  <c r="G649" i="1"/>
  <c r="H649" i="1" s="1"/>
  <c r="G648" i="1"/>
  <c r="H648" i="1" s="1"/>
  <c r="G647" i="1"/>
  <c r="I647" i="1" s="1"/>
  <c r="G646" i="1"/>
  <c r="I646" i="1" s="1"/>
  <c r="G645" i="1"/>
  <c r="H645" i="1" s="1"/>
  <c r="G644" i="1"/>
  <c r="H644" i="1" s="1"/>
  <c r="G643" i="1"/>
  <c r="I643" i="1" s="1"/>
  <c r="G642" i="1"/>
  <c r="H642" i="1" s="1"/>
  <c r="G641" i="1"/>
  <c r="H641" i="1" s="1"/>
  <c r="G640" i="1"/>
  <c r="G639" i="1"/>
  <c r="I639" i="1" s="1"/>
  <c r="G638" i="1"/>
  <c r="H638" i="1" s="1"/>
  <c r="G637" i="1"/>
  <c r="H637" i="1" s="1"/>
  <c r="G636" i="1"/>
  <c r="H636" i="1" s="1"/>
  <c r="G635" i="1"/>
  <c r="I635" i="1" s="1"/>
  <c r="G634" i="1"/>
  <c r="H634" i="1" s="1"/>
  <c r="G633" i="1"/>
  <c r="I633" i="1" s="1"/>
  <c r="G632" i="1"/>
  <c r="G631" i="1"/>
  <c r="G630" i="1"/>
  <c r="I630" i="1" s="1"/>
  <c r="G629" i="1"/>
  <c r="G628" i="1"/>
  <c r="H628" i="1" s="1"/>
  <c r="G627" i="1"/>
  <c r="I627" i="1" s="1"/>
  <c r="G626" i="1"/>
  <c r="G625" i="1"/>
  <c r="I625" i="1" s="1"/>
  <c r="G624" i="1"/>
  <c r="H624" i="1" s="1"/>
  <c r="G623" i="1"/>
  <c r="G622" i="1"/>
  <c r="I622" i="1" s="1"/>
  <c r="G621" i="1"/>
  <c r="I621" i="1" s="1"/>
  <c r="G620" i="1"/>
  <c r="H620" i="1" s="1"/>
  <c r="G619" i="1"/>
  <c r="I619" i="1" s="1"/>
  <c r="G618" i="1"/>
  <c r="I618" i="1" s="1"/>
  <c r="G617" i="1"/>
  <c r="I617" i="1" s="1"/>
  <c r="G616" i="1"/>
  <c r="H616" i="1" s="1"/>
  <c r="G615" i="1"/>
  <c r="I615" i="1" s="1"/>
  <c r="G614" i="1"/>
  <c r="I614" i="1" s="1"/>
  <c r="I613" i="1"/>
  <c r="G613" i="1"/>
  <c r="H613" i="1" s="1"/>
  <c r="G612" i="1"/>
  <c r="H612" i="1" s="1"/>
  <c r="G611" i="1"/>
  <c r="I611" i="1" s="1"/>
  <c r="G610" i="1"/>
  <c r="H610" i="1" s="1"/>
  <c r="G609" i="1"/>
  <c r="H609" i="1" s="1"/>
  <c r="G608" i="1"/>
  <c r="G607" i="1"/>
  <c r="G606" i="1"/>
  <c r="I606" i="1" s="1"/>
  <c r="G605" i="1"/>
  <c r="G604" i="1"/>
  <c r="I604" i="1" s="1"/>
  <c r="G603" i="1"/>
  <c r="H603" i="1" s="1"/>
  <c r="G602" i="1"/>
  <c r="I602" i="1" s="1"/>
  <c r="G601" i="1"/>
  <c r="G600" i="1"/>
  <c r="H600" i="1" s="1"/>
  <c r="G599" i="1"/>
  <c r="H599" i="1" s="1"/>
  <c r="G598" i="1"/>
  <c r="G597" i="1"/>
  <c r="G596" i="1"/>
  <c r="I596" i="1" s="1"/>
  <c r="G595" i="1"/>
  <c r="H595" i="1" s="1"/>
  <c r="G594" i="1"/>
  <c r="I594" i="1" s="1"/>
  <c r="G593" i="1"/>
  <c r="G592" i="1"/>
  <c r="I592" i="1" s="1"/>
  <c r="G591" i="1"/>
  <c r="G590" i="1"/>
  <c r="I590" i="1" s="1"/>
  <c r="G589" i="1"/>
  <c r="H589" i="1" s="1"/>
  <c r="G588" i="1"/>
  <c r="I588" i="1" s="1"/>
  <c r="G587" i="1"/>
  <c r="H587" i="1" s="1"/>
  <c r="G586" i="1"/>
  <c r="I586" i="1" s="1"/>
  <c r="G585" i="1"/>
  <c r="G584" i="1"/>
  <c r="G583" i="1"/>
  <c r="H583" i="1" s="1"/>
  <c r="G582" i="1"/>
  <c r="I582" i="1" s="1"/>
  <c r="G581" i="1"/>
  <c r="H581" i="1" s="1"/>
  <c r="G580" i="1"/>
  <c r="I580" i="1" s="1"/>
  <c r="G579" i="1"/>
  <c r="H579" i="1" s="1"/>
  <c r="G578" i="1"/>
  <c r="I578" i="1" s="1"/>
  <c r="G577" i="1"/>
  <c r="G576" i="1"/>
  <c r="I576" i="1" s="1"/>
  <c r="G575" i="1"/>
  <c r="H575" i="1" s="1"/>
  <c r="G574" i="1"/>
  <c r="I574" i="1" s="1"/>
  <c r="G573" i="1"/>
  <c r="H573" i="1" s="1"/>
  <c r="G572" i="1"/>
  <c r="H572" i="1" s="1"/>
  <c r="G571" i="1"/>
  <c r="H571" i="1" s="1"/>
  <c r="G570" i="1"/>
  <c r="I570" i="1" s="1"/>
  <c r="G569" i="1"/>
  <c r="G568" i="1"/>
  <c r="I568" i="1" s="1"/>
  <c r="G567" i="1"/>
  <c r="G566" i="1"/>
  <c r="G565" i="1"/>
  <c r="H565" i="1" s="1"/>
  <c r="G564" i="1"/>
  <c r="I564" i="1" s="1"/>
  <c r="G563" i="1"/>
  <c r="G562" i="1"/>
  <c r="I562" i="1" s="1"/>
  <c r="G561" i="1"/>
  <c r="G560" i="1"/>
  <c r="I560" i="1" s="1"/>
  <c r="G559" i="1"/>
  <c r="H559" i="1" s="1"/>
  <c r="G558" i="1"/>
  <c r="I558" i="1" s="1"/>
  <c r="G557" i="1"/>
  <c r="H557" i="1" s="1"/>
  <c r="G556" i="1"/>
  <c r="I556" i="1" s="1"/>
  <c r="G555" i="1"/>
  <c r="H555" i="1" s="1"/>
  <c r="G554" i="1"/>
  <c r="I554" i="1" s="1"/>
  <c r="G553" i="1"/>
  <c r="G552" i="1"/>
  <c r="I552" i="1" s="1"/>
  <c r="G551" i="1"/>
  <c r="H551" i="1" s="1"/>
  <c r="G550" i="1"/>
  <c r="I550" i="1" s="1"/>
  <c r="G549" i="1"/>
  <c r="H549" i="1" s="1"/>
  <c r="G548" i="1"/>
  <c r="H548" i="1" s="1"/>
  <c r="G547" i="1"/>
  <c r="H547" i="1" s="1"/>
  <c r="G546" i="1"/>
  <c r="G545" i="1"/>
  <c r="G544" i="1"/>
  <c r="I544" i="1" s="1"/>
  <c r="G543" i="1"/>
  <c r="G542" i="1"/>
  <c r="G541" i="1"/>
  <c r="H541" i="1" s="1"/>
  <c r="G540" i="1"/>
  <c r="H540" i="1" s="1"/>
  <c r="G539" i="1"/>
  <c r="G538" i="1"/>
  <c r="G537" i="1"/>
  <c r="G536" i="1"/>
  <c r="I536" i="1" s="1"/>
  <c r="G535" i="1"/>
  <c r="H535" i="1" s="1"/>
  <c r="G534" i="1"/>
  <c r="I534" i="1" s="1"/>
  <c r="G533" i="1"/>
  <c r="H533" i="1" s="1"/>
  <c r="G532" i="1"/>
  <c r="G531" i="1"/>
  <c r="G530" i="1"/>
  <c r="I530" i="1" s="1"/>
  <c r="G529" i="1"/>
  <c r="G528" i="1"/>
  <c r="I528" i="1" s="1"/>
  <c r="G527" i="1"/>
  <c r="G526" i="1"/>
  <c r="I526" i="1" s="1"/>
  <c r="G525" i="1"/>
  <c r="H525" i="1" s="1"/>
  <c r="G524" i="1"/>
  <c r="I524" i="1" s="1"/>
  <c r="G523" i="1"/>
  <c r="H523" i="1" s="1"/>
  <c r="G522" i="1"/>
  <c r="I522" i="1" s="1"/>
  <c r="G521" i="1"/>
  <c r="G520" i="1"/>
  <c r="I520" i="1" s="1"/>
  <c r="G519" i="1"/>
  <c r="H519" i="1" s="1"/>
  <c r="G518" i="1"/>
  <c r="I518" i="1" s="1"/>
  <c r="G517" i="1"/>
  <c r="H517" i="1" s="1"/>
  <c r="G516" i="1"/>
  <c r="H516" i="1" s="1"/>
  <c r="I515" i="1"/>
  <c r="G515" i="1"/>
  <c r="H515" i="1" s="1"/>
  <c r="G514" i="1"/>
  <c r="I514" i="1" s="1"/>
  <c r="G513" i="1"/>
  <c r="G512" i="1"/>
  <c r="I512" i="1" s="1"/>
  <c r="G511" i="1"/>
  <c r="G510" i="1"/>
  <c r="G509" i="1"/>
  <c r="H509" i="1" s="1"/>
  <c r="G508" i="1"/>
  <c r="I508" i="1" s="1"/>
  <c r="G507" i="1"/>
  <c r="H507" i="1" s="1"/>
  <c r="G506" i="1"/>
  <c r="I506" i="1" s="1"/>
  <c r="G505" i="1"/>
  <c r="G504" i="1"/>
  <c r="G503" i="1"/>
  <c r="G502" i="1"/>
  <c r="I502" i="1" s="1"/>
  <c r="G501" i="1"/>
  <c r="H501" i="1" s="1"/>
  <c r="G500" i="1"/>
  <c r="I500" i="1" s="1"/>
  <c r="G499" i="1"/>
  <c r="H499" i="1" s="1"/>
  <c r="G498" i="1"/>
  <c r="I498" i="1" s="1"/>
  <c r="G497" i="1"/>
  <c r="G496" i="1"/>
  <c r="I496" i="1" s="1"/>
  <c r="G495" i="1"/>
  <c r="H495" i="1" s="1"/>
  <c r="G494" i="1"/>
  <c r="I494" i="1" s="1"/>
  <c r="G493" i="1"/>
  <c r="G492" i="1"/>
  <c r="I492" i="1" s="1"/>
  <c r="G491" i="1"/>
  <c r="H491" i="1" s="1"/>
  <c r="G490" i="1"/>
  <c r="G489" i="1"/>
  <c r="G488" i="1"/>
  <c r="I488" i="1" s="1"/>
  <c r="G487" i="1"/>
  <c r="H487" i="1" s="1"/>
  <c r="G486" i="1"/>
  <c r="I486" i="1" s="1"/>
  <c r="G485" i="1"/>
  <c r="H485" i="1" s="1"/>
  <c r="G484" i="1"/>
  <c r="I484" i="1" s="1"/>
  <c r="G483" i="1"/>
  <c r="G482" i="1"/>
  <c r="G481" i="1"/>
  <c r="G480" i="1"/>
  <c r="I480" i="1" s="1"/>
  <c r="G479" i="1"/>
  <c r="G478" i="1"/>
  <c r="G477" i="1"/>
  <c r="H477" i="1" s="1"/>
  <c r="G476" i="1"/>
  <c r="G475" i="1"/>
  <c r="G474" i="1"/>
  <c r="I474" i="1" s="1"/>
  <c r="G473" i="1"/>
  <c r="G472" i="1"/>
  <c r="H472" i="1" s="1"/>
  <c r="G471" i="1"/>
  <c r="H471" i="1" s="1"/>
  <c r="G470" i="1"/>
  <c r="I470" i="1" s="1"/>
  <c r="G469" i="1"/>
  <c r="H469" i="1" s="1"/>
  <c r="G468" i="1"/>
  <c r="H468" i="1" s="1"/>
  <c r="G467" i="1"/>
  <c r="H467" i="1" s="1"/>
  <c r="G466" i="1"/>
  <c r="I466" i="1" s="1"/>
  <c r="G465" i="1"/>
  <c r="G464" i="1"/>
  <c r="I464" i="1" s="1"/>
  <c r="G463" i="1"/>
  <c r="G462" i="1"/>
  <c r="I462" i="1" s="1"/>
  <c r="G461" i="1"/>
  <c r="G460" i="1"/>
  <c r="I460" i="1" s="1"/>
  <c r="G459" i="1"/>
  <c r="H459" i="1" s="1"/>
  <c r="G458" i="1"/>
  <c r="G457" i="1"/>
  <c r="G456" i="1"/>
  <c r="I456" i="1" s="1"/>
  <c r="G455" i="1"/>
  <c r="H455" i="1" s="1"/>
  <c r="G454" i="1"/>
  <c r="G453" i="1"/>
  <c r="H453" i="1" s="1"/>
  <c r="G452" i="1"/>
  <c r="I452" i="1" s="1"/>
  <c r="G451" i="1"/>
  <c r="G450" i="1"/>
  <c r="I450" i="1" s="1"/>
  <c r="G449" i="1"/>
  <c r="G448" i="1"/>
  <c r="G447" i="1"/>
  <c r="G446" i="1"/>
  <c r="I446" i="1" s="1"/>
  <c r="G445" i="1"/>
  <c r="H445" i="1" s="1"/>
  <c r="G444" i="1"/>
  <c r="H444" i="1" s="1"/>
  <c r="G443" i="1"/>
  <c r="H443" i="1" s="1"/>
  <c r="G442" i="1"/>
  <c r="I442" i="1" s="1"/>
  <c r="G441" i="1"/>
  <c r="G440" i="1"/>
  <c r="H440" i="1" s="1"/>
  <c r="G439" i="1"/>
  <c r="H439" i="1" s="1"/>
  <c r="G438" i="1"/>
  <c r="I438" i="1" s="1"/>
  <c r="G437" i="1"/>
  <c r="G436" i="1"/>
  <c r="I436" i="1" s="1"/>
  <c r="G435" i="1"/>
  <c r="H435" i="1" s="1"/>
  <c r="G434" i="1"/>
  <c r="G433" i="1"/>
  <c r="G432" i="1"/>
  <c r="G431" i="1"/>
  <c r="H431" i="1" s="1"/>
  <c r="G430" i="1"/>
  <c r="G429" i="1"/>
  <c r="G428" i="1"/>
  <c r="G427" i="1"/>
  <c r="H427" i="1" s="1"/>
  <c r="G426" i="1"/>
  <c r="G425" i="1"/>
  <c r="G424" i="1"/>
  <c r="H424" i="1" s="1"/>
  <c r="G423" i="1"/>
  <c r="H423" i="1" s="1"/>
  <c r="G422" i="1"/>
  <c r="I422" i="1" s="1"/>
  <c r="G421" i="1"/>
  <c r="G420" i="1"/>
  <c r="G419" i="1"/>
  <c r="G418" i="1"/>
  <c r="I418" i="1" s="1"/>
  <c r="G417" i="1"/>
  <c r="G416" i="1"/>
  <c r="I416" i="1" s="1"/>
  <c r="G415" i="1"/>
  <c r="G414" i="1"/>
  <c r="I414" i="1" s="1"/>
  <c r="G413" i="1"/>
  <c r="H413" i="1" s="1"/>
  <c r="G412" i="1"/>
  <c r="H412" i="1" s="1"/>
  <c r="G411" i="1"/>
  <c r="H411" i="1" s="1"/>
  <c r="G410" i="1"/>
  <c r="I410" i="1" s="1"/>
  <c r="G409" i="1"/>
  <c r="G408" i="1"/>
  <c r="I408" i="1" s="1"/>
  <c r="G407" i="1"/>
  <c r="G406" i="1"/>
  <c r="I406" i="1" s="1"/>
  <c r="G405" i="1"/>
  <c r="H405" i="1" s="1"/>
  <c r="G404" i="1"/>
  <c r="H404" i="1" s="1"/>
  <c r="G403" i="1"/>
  <c r="H403" i="1" s="1"/>
  <c r="G402" i="1"/>
  <c r="G401" i="1"/>
  <c r="G400" i="1"/>
  <c r="G399" i="1"/>
  <c r="G398" i="1"/>
  <c r="G397" i="1"/>
  <c r="G396" i="1"/>
  <c r="G395" i="1"/>
  <c r="H395" i="1" s="1"/>
  <c r="G394" i="1"/>
  <c r="G393" i="1"/>
  <c r="G392" i="1"/>
  <c r="H392" i="1" s="1"/>
  <c r="G391" i="1"/>
  <c r="G390" i="1"/>
  <c r="G389" i="1"/>
  <c r="I389" i="1" s="1"/>
  <c r="G388" i="1"/>
  <c r="I388" i="1" s="1"/>
  <c r="G387" i="1"/>
  <c r="H387" i="1" s="1"/>
  <c r="G386" i="1"/>
  <c r="G385" i="1"/>
  <c r="G384" i="1"/>
  <c r="I384" i="1" s="1"/>
  <c r="G383" i="1"/>
  <c r="H383" i="1" s="1"/>
  <c r="G382" i="1"/>
  <c r="I382" i="1" s="1"/>
  <c r="G381" i="1"/>
  <c r="H381" i="1" s="1"/>
  <c r="G380" i="1"/>
  <c r="H380" i="1" s="1"/>
  <c r="G379" i="1"/>
  <c r="H379" i="1" s="1"/>
  <c r="G378" i="1"/>
  <c r="I378" i="1" s="1"/>
  <c r="G377" i="1"/>
  <c r="G376" i="1"/>
  <c r="I376" i="1" s="1"/>
  <c r="G375" i="1"/>
  <c r="H375" i="1" s="1"/>
  <c r="G374" i="1"/>
  <c r="I374" i="1" s="1"/>
  <c r="G373" i="1"/>
  <c r="I373" i="1" s="1"/>
  <c r="G372" i="1"/>
  <c r="H372" i="1" s="1"/>
  <c r="G371" i="1"/>
  <c r="G370" i="1"/>
  <c r="I370" i="1" s="1"/>
  <c r="G369" i="1"/>
  <c r="G368" i="1"/>
  <c r="H368" i="1" s="1"/>
  <c r="G367" i="1"/>
  <c r="H367" i="1" s="1"/>
  <c r="G366" i="1"/>
  <c r="I366" i="1" s="1"/>
  <c r="G365" i="1"/>
  <c r="I365" i="1" s="1"/>
  <c r="G364" i="1"/>
  <c r="I364" i="1" s="1"/>
  <c r="G363" i="1"/>
  <c r="H363" i="1" s="1"/>
  <c r="G362" i="1"/>
  <c r="G361" i="1"/>
  <c r="H361" i="1" s="1"/>
  <c r="G360" i="1"/>
  <c r="H360" i="1" s="1"/>
  <c r="G359" i="1"/>
  <c r="H359" i="1" s="1"/>
  <c r="G358" i="1"/>
  <c r="I358" i="1" s="1"/>
  <c r="G357" i="1"/>
  <c r="H357" i="1" s="1"/>
  <c r="G356" i="1"/>
  <c r="H356" i="1" s="1"/>
  <c r="G355" i="1"/>
  <c r="H355" i="1" s="1"/>
  <c r="G354" i="1"/>
  <c r="I354" i="1" s="1"/>
  <c r="G353" i="1"/>
  <c r="G352" i="1"/>
  <c r="I352" i="1" s="1"/>
  <c r="G351" i="1"/>
  <c r="H351" i="1" s="1"/>
  <c r="G350" i="1"/>
  <c r="I350" i="1" s="1"/>
  <c r="G349" i="1"/>
  <c r="I349" i="1" s="1"/>
  <c r="G348" i="1"/>
  <c r="H348" i="1" s="1"/>
  <c r="G347" i="1"/>
  <c r="H347" i="1" s="1"/>
  <c r="G346" i="1"/>
  <c r="I346" i="1" s="1"/>
  <c r="G345" i="1"/>
  <c r="H345" i="1" s="1"/>
  <c r="G344" i="1"/>
  <c r="H344" i="1" s="1"/>
  <c r="G343" i="1"/>
  <c r="H343" i="1" s="1"/>
  <c r="G342" i="1"/>
  <c r="I342" i="1" s="1"/>
  <c r="G341" i="1"/>
  <c r="I341" i="1" s="1"/>
  <c r="G340" i="1"/>
  <c r="H340" i="1" s="1"/>
  <c r="I339" i="1"/>
  <c r="J339" i="1" s="1"/>
  <c r="K339" i="1" s="1"/>
  <c r="G339" i="1"/>
  <c r="H339" i="1" s="1"/>
  <c r="G338" i="1"/>
  <c r="I338" i="1" s="1"/>
  <c r="G337" i="1"/>
  <c r="I337" i="1" s="1"/>
  <c r="G336" i="1"/>
  <c r="H336" i="1" s="1"/>
  <c r="G335" i="1"/>
  <c r="I335" i="1" s="1"/>
  <c r="G334" i="1"/>
  <c r="G333" i="1"/>
  <c r="I333" i="1" s="1"/>
  <c r="G332" i="1"/>
  <c r="H332" i="1" s="1"/>
  <c r="G331" i="1"/>
  <c r="I331" i="1" s="1"/>
  <c r="G330" i="1"/>
  <c r="H330" i="1" s="1"/>
  <c r="G329" i="1"/>
  <c r="H329" i="1" s="1"/>
  <c r="G328" i="1"/>
  <c r="H328" i="1" s="1"/>
  <c r="G327" i="1"/>
  <c r="I327" i="1" s="1"/>
  <c r="G326" i="1"/>
  <c r="G325" i="1"/>
  <c r="I325" i="1" s="1"/>
  <c r="G324" i="1"/>
  <c r="H324" i="1" s="1"/>
  <c r="G323" i="1"/>
  <c r="I323" i="1" s="1"/>
  <c r="G322" i="1"/>
  <c r="I322" i="1" s="1"/>
  <c r="G321" i="1"/>
  <c r="I321" i="1" s="1"/>
  <c r="G320" i="1"/>
  <c r="H320" i="1" s="1"/>
  <c r="G319" i="1"/>
  <c r="I319" i="1" s="1"/>
  <c r="G318" i="1"/>
  <c r="G317" i="1"/>
  <c r="H317" i="1" s="1"/>
  <c r="G316" i="1"/>
  <c r="H316" i="1" s="1"/>
  <c r="G315" i="1"/>
  <c r="I315" i="1" s="1"/>
  <c r="G314" i="1"/>
  <c r="I314" i="1" s="1"/>
  <c r="G313" i="1"/>
  <c r="I313" i="1" s="1"/>
  <c r="G312" i="1"/>
  <c r="H312" i="1" s="1"/>
  <c r="G311" i="1"/>
  <c r="I311" i="1" s="1"/>
  <c r="G310" i="1"/>
  <c r="G309" i="1"/>
  <c r="I309" i="1" s="1"/>
  <c r="G308" i="1"/>
  <c r="H308" i="1" s="1"/>
  <c r="G307" i="1"/>
  <c r="I307" i="1" s="1"/>
  <c r="G306" i="1"/>
  <c r="H306" i="1" s="1"/>
  <c r="G305" i="1"/>
  <c r="H305" i="1" s="1"/>
  <c r="G304" i="1"/>
  <c r="H304" i="1" s="1"/>
  <c r="G303" i="1"/>
  <c r="I303" i="1" s="1"/>
  <c r="G302" i="1"/>
  <c r="G301" i="1"/>
  <c r="H301" i="1" s="1"/>
  <c r="G300" i="1"/>
  <c r="H300" i="1" s="1"/>
  <c r="G299" i="1"/>
  <c r="I299" i="1" s="1"/>
  <c r="G298" i="1"/>
  <c r="H298" i="1" s="1"/>
  <c r="G297" i="1"/>
  <c r="I297" i="1" s="1"/>
  <c r="G296" i="1"/>
  <c r="H296" i="1" s="1"/>
  <c r="G295" i="1"/>
  <c r="I295" i="1" s="1"/>
  <c r="G294" i="1"/>
  <c r="G293" i="1"/>
  <c r="H293" i="1" s="1"/>
  <c r="G292" i="1"/>
  <c r="H292" i="1" s="1"/>
  <c r="G291" i="1"/>
  <c r="I291" i="1" s="1"/>
  <c r="G290" i="1"/>
  <c r="H290" i="1" s="1"/>
  <c r="G289" i="1"/>
  <c r="H289" i="1" s="1"/>
  <c r="G288" i="1"/>
  <c r="H288" i="1" s="1"/>
  <c r="G287" i="1"/>
  <c r="I287" i="1" s="1"/>
  <c r="G286" i="1"/>
  <c r="G285" i="1"/>
  <c r="I285" i="1" s="1"/>
  <c r="G284" i="1"/>
  <c r="H284" i="1" s="1"/>
  <c r="G283" i="1"/>
  <c r="I283" i="1" s="1"/>
  <c r="G282" i="1"/>
  <c r="H282" i="1" s="1"/>
  <c r="G281" i="1"/>
  <c r="H281" i="1" s="1"/>
  <c r="G280" i="1"/>
  <c r="H280" i="1" s="1"/>
  <c r="G279" i="1"/>
  <c r="I279" i="1" s="1"/>
  <c r="G278" i="1"/>
  <c r="G277" i="1"/>
  <c r="H277" i="1" s="1"/>
  <c r="G276" i="1"/>
  <c r="H276" i="1" s="1"/>
  <c r="G275" i="1"/>
  <c r="I275" i="1" s="1"/>
  <c r="G274" i="1"/>
  <c r="H274" i="1" s="1"/>
  <c r="G273" i="1"/>
  <c r="H273" i="1" s="1"/>
  <c r="G272" i="1"/>
  <c r="H272" i="1" s="1"/>
  <c r="G271" i="1"/>
  <c r="I271" i="1" s="1"/>
  <c r="G270" i="1"/>
  <c r="G269" i="1"/>
  <c r="H269" i="1" s="1"/>
  <c r="G268" i="1"/>
  <c r="H268" i="1" s="1"/>
  <c r="G267" i="1"/>
  <c r="I267" i="1" s="1"/>
  <c r="G266" i="1"/>
  <c r="H266" i="1" s="1"/>
  <c r="G265" i="1"/>
  <c r="H265" i="1" s="1"/>
  <c r="G264" i="1"/>
  <c r="H264" i="1" s="1"/>
  <c r="G263" i="1"/>
  <c r="I263" i="1" s="1"/>
  <c r="G262" i="1"/>
  <c r="I261" i="1"/>
  <c r="J261" i="1" s="1"/>
  <c r="K261" i="1" s="1"/>
  <c r="G261" i="1"/>
  <c r="H261" i="1" s="1"/>
  <c r="G260" i="1"/>
  <c r="H260" i="1" s="1"/>
  <c r="G259" i="1"/>
  <c r="I259" i="1" s="1"/>
  <c r="G258" i="1"/>
  <c r="H258" i="1" s="1"/>
  <c r="G257" i="1"/>
  <c r="H257" i="1" s="1"/>
  <c r="G256" i="1"/>
  <c r="H256" i="1" s="1"/>
  <c r="G255" i="1"/>
  <c r="I255" i="1" s="1"/>
  <c r="G254" i="1"/>
  <c r="G253" i="1"/>
  <c r="H253" i="1" s="1"/>
  <c r="G252" i="1"/>
  <c r="H252" i="1" s="1"/>
  <c r="G251" i="1"/>
  <c r="I251" i="1" s="1"/>
  <c r="G250" i="1"/>
  <c r="I250" i="1" s="1"/>
  <c r="G249" i="1"/>
  <c r="I249" i="1" s="1"/>
  <c r="G248" i="1"/>
  <c r="H248" i="1" s="1"/>
  <c r="G247" i="1"/>
  <c r="I247" i="1" s="1"/>
  <c r="G246" i="1"/>
  <c r="G245" i="1"/>
  <c r="H245" i="1" s="1"/>
  <c r="G244" i="1"/>
  <c r="H244" i="1" s="1"/>
  <c r="G243" i="1"/>
  <c r="I243" i="1" s="1"/>
  <c r="G242" i="1"/>
  <c r="I242" i="1" s="1"/>
  <c r="G241" i="1"/>
  <c r="H241" i="1" s="1"/>
  <c r="G240" i="1"/>
  <c r="H240" i="1" s="1"/>
  <c r="G239" i="1"/>
  <c r="I239" i="1" s="1"/>
  <c r="G238" i="1"/>
  <c r="G237" i="1"/>
  <c r="H237" i="1" s="1"/>
  <c r="G236" i="1"/>
  <c r="H236" i="1" s="1"/>
  <c r="G235" i="1"/>
  <c r="I235" i="1" s="1"/>
  <c r="G234" i="1"/>
  <c r="H234" i="1" s="1"/>
  <c r="G233" i="1"/>
  <c r="H233" i="1" s="1"/>
  <c r="G232" i="1"/>
  <c r="H232" i="1" s="1"/>
  <c r="G231" i="1"/>
  <c r="I231" i="1" s="1"/>
  <c r="G230" i="1"/>
  <c r="G229" i="1"/>
  <c r="I229" i="1" s="1"/>
  <c r="G228" i="1"/>
  <c r="H228" i="1" s="1"/>
  <c r="G227" i="1"/>
  <c r="I227" i="1" s="1"/>
  <c r="G226" i="1"/>
  <c r="H226" i="1" s="1"/>
  <c r="I225" i="1"/>
  <c r="G225" i="1"/>
  <c r="H225" i="1" s="1"/>
  <c r="G224" i="1"/>
  <c r="H224" i="1" s="1"/>
  <c r="G223" i="1"/>
  <c r="I223" i="1" s="1"/>
  <c r="G222" i="1"/>
  <c r="G221" i="1"/>
  <c r="I221" i="1" s="1"/>
  <c r="G220" i="1"/>
  <c r="H220" i="1" s="1"/>
  <c r="G219" i="1"/>
  <c r="I219" i="1" s="1"/>
  <c r="G218" i="1"/>
  <c r="H218" i="1" s="1"/>
  <c r="G217" i="1"/>
  <c r="H217" i="1" s="1"/>
  <c r="G216" i="1"/>
  <c r="H216" i="1" s="1"/>
  <c r="G215" i="1"/>
  <c r="I215" i="1" s="1"/>
  <c r="G214" i="1"/>
  <c r="G213" i="1"/>
  <c r="I213" i="1" s="1"/>
  <c r="G212" i="1"/>
  <c r="H212" i="1" s="1"/>
  <c r="G211" i="1"/>
  <c r="I211" i="1" s="1"/>
  <c r="G210" i="1"/>
  <c r="H210" i="1" s="1"/>
  <c r="G209" i="1"/>
  <c r="I209" i="1" s="1"/>
  <c r="G208" i="1"/>
  <c r="H208" i="1" s="1"/>
  <c r="G207" i="1"/>
  <c r="I207" i="1" s="1"/>
  <c r="G206" i="1"/>
  <c r="G205" i="1"/>
  <c r="H205" i="1" s="1"/>
  <c r="G204" i="1"/>
  <c r="H204" i="1" s="1"/>
  <c r="G203" i="1"/>
  <c r="I203" i="1" s="1"/>
  <c r="G202" i="1"/>
  <c r="H202" i="1" s="1"/>
  <c r="G201" i="1"/>
  <c r="I201" i="1" s="1"/>
  <c r="G200" i="1"/>
  <c r="H200" i="1" s="1"/>
  <c r="G199" i="1"/>
  <c r="I199" i="1" s="1"/>
  <c r="G198" i="1"/>
  <c r="G197" i="1"/>
  <c r="I197" i="1" s="1"/>
  <c r="G196" i="1"/>
  <c r="H196" i="1" s="1"/>
  <c r="G195" i="1"/>
  <c r="I195" i="1" s="1"/>
  <c r="G194" i="1"/>
  <c r="H194" i="1" s="1"/>
  <c r="G193" i="1"/>
  <c r="I193" i="1" s="1"/>
  <c r="G192" i="1"/>
  <c r="H192" i="1" s="1"/>
  <c r="G191" i="1"/>
  <c r="I191" i="1" s="1"/>
  <c r="G190" i="1"/>
  <c r="G189" i="1"/>
  <c r="H189" i="1" s="1"/>
  <c r="G188" i="1"/>
  <c r="H188" i="1" s="1"/>
  <c r="G187" i="1"/>
  <c r="I187" i="1" s="1"/>
  <c r="G186" i="1"/>
  <c r="I186" i="1" s="1"/>
  <c r="G185" i="1"/>
  <c r="I185" i="1" s="1"/>
  <c r="G184" i="1"/>
  <c r="H184" i="1" s="1"/>
  <c r="G183" i="1"/>
  <c r="I183" i="1" s="1"/>
  <c r="G182" i="1"/>
  <c r="G181" i="1"/>
  <c r="H181" i="1" s="1"/>
  <c r="G180" i="1"/>
  <c r="H180" i="1" s="1"/>
  <c r="G179" i="1"/>
  <c r="I179" i="1" s="1"/>
  <c r="G178" i="1"/>
  <c r="H178" i="1" s="1"/>
  <c r="G177" i="1"/>
  <c r="I177" i="1" s="1"/>
  <c r="G176" i="1"/>
  <c r="H176" i="1" s="1"/>
  <c r="G175" i="1"/>
  <c r="I175" i="1" s="1"/>
  <c r="G174" i="1"/>
  <c r="G173" i="1"/>
  <c r="I173" i="1" s="1"/>
  <c r="G172" i="1"/>
  <c r="H172" i="1" s="1"/>
  <c r="G171" i="1"/>
  <c r="I171" i="1" s="1"/>
  <c r="G170" i="1"/>
  <c r="I170" i="1" s="1"/>
  <c r="G169" i="1"/>
  <c r="H169" i="1" s="1"/>
  <c r="G168" i="1"/>
  <c r="H168" i="1" s="1"/>
  <c r="G167" i="1"/>
  <c r="I167" i="1" s="1"/>
  <c r="G166" i="1"/>
  <c r="G165" i="1"/>
  <c r="I165" i="1" s="1"/>
  <c r="G164" i="1"/>
  <c r="H164" i="1" s="1"/>
  <c r="G163" i="1"/>
  <c r="I163" i="1" s="1"/>
  <c r="G162" i="1"/>
  <c r="I162" i="1" s="1"/>
  <c r="G161" i="1"/>
  <c r="I161" i="1" s="1"/>
  <c r="G160" i="1"/>
  <c r="H160" i="1" s="1"/>
  <c r="G159" i="1"/>
  <c r="I159" i="1" s="1"/>
  <c r="G158" i="1"/>
  <c r="G157" i="1"/>
  <c r="H157" i="1" s="1"/>
  <c r="G156" i="1"/>
  <c r="H156" i="1" s="1"/>
  <c r="G155" i="1"/>
  <c r="I155" i="1" s="1"/>
  <c r="G154" i="1"/>
  <c r="I154" i="1" s="1"/>
  <c r="I153" i="1"/>
  <c r="G153" i="1"/>
  <c r="H153" i="1" s="1"/>
  <c r="G152" i="1"/>
  <c r="H152" i="1" s="1"/>
  <c r="G151" i="1"/>
  <c r="I151" i="1" s="1"/>
  <c r="G150" i="1"/>
  <c r="G149" i="1"/>
  <c r="H149" i="1" s="1"/>
  <c r="G148" i="1"/>
  <c r="H148" i="1" s="1"/>
  <c r="G147" i="1"/>
  <c r="I147" i="1" s="1"/>
  <c r="G146" i="1"/>
  <c r="I146" i="1" s="1"/>
  <c r="G145" i="1"/>
  <c r="I145" i="1" s="1"/>
  <c r="G144" i="1"/>
  <c r="H144" i="1" s="1"/>
  <c r="G143" i="1"/>
  <c r="I143" i="1" s="1"/>
  <c r="G142" i="1"/>
  <c r="I142" i="1" s="1"/>
  <c r="G141" i="1"/>
  <c r="H141" i="1" s="1"/>
  <c r="G140" i="1"/>
  <c r="H140" i="1" s="1"/>
  <c r="G139" i="1"/>
  <c r="G138" i="1"/>
  <c r="H138" i="1" s="1"/>
  <c r="G137" i="1"/>
  <c r="I137" i="1" s="1"/>
  <c r="G136" i="1"/>
  <c r="H136" i="1" s="1"/>
  <c r="G135" i="1"/>
  <c r="I135" i="1" s="1"/>
  <c r="G134" i="1"/>
  <c r="I134" i="1" s="1"/>
  <c r="G133" i="1"/>
  <c r="H133" i="1" s="1"/>
  <c r="G132" i="1"/>
  <c r="H132" i="1" s="1"/>
  <c r="G131" i="1"/>
  <c r="I131" i="1" s="1"/>
  <c r="G130" i="1"/>
  <c r="H130" i="1" s="1"/>
  <c r="G129" i="1"/>
  <c r="I129" i="1" s="1"/>
  <c r="G128" i="1"/>
  <c r="H128" i="1" s="1"/>
  <c r="G127" i="1"/>
  <c r="I127" i="1" s="1"/>
  <c r="G126" i="1"/>
  <c r="H126" i="1" s="1"/>
  <c r="G125" i="1"/>
  <c r="I125" i="1" s="1"/>
  <c r="G124" i="1"/>
  <c r="H124" i="1" s="1"/>
  <c r="G123" i="1"/>
  <c r="I123" i="1" s="1"/>
  <c r="G122" i="1"/>
  <c r="H122" i="1" s="1"/>
  <c r="G121" i="1"/>
  <c r="I121" i="1" s="1"/>
  <c r="G120" i="1"/>
  <c r="H120" i="1" s="1"/>
  <c r="G119" i="1"/>
  <c r="I119" i="1" s="1"/>
  <c r="G118" i="1"/>
  <c r="I118" i="1" s="1"/>
  <c r="G117" i="1"/>
  <c r="I117" i="1" s="1"/>
  <c r="G116" i="1"/>
  <c r="H116" i="1" s="1"/>
  <c r="G115" i="1"/>
  <c r="I115" i="1" s="1"/>
  <c r="G114" i="1"/>
  <c r="H114" i="1" s="1"/>
  <c r="G113" i="1"/>
  <c r="H113" i="1" s="1"/>
  <c r="G112" i="1"/>
  <c r="H112" i="1" s="1"/>
  <c r="G111" i="1"/>
  <c r="I111" i="1" s="1"/>
  <c r="G110" i="1"/>
  <c r="H110" i="1" s="1"/>
  <c r="I109" i="1"/>
  <c r="G109" i="1"/>
  <c r="H109" i="1" s="1"/>
  <c r="G108" i="1"/>
  <c r="H108" i="1" s="1"/>
  <c r="G107" i="1"/>
  <c r="I107" i="1" s="1"/>
  <c r="G106" i="1"/>
  <c r="I106" i="1" s="1"/>
  <c r="G105" i="1"/>
  <c r="I105" i="1" s="1"/>
  <c r="G104" i="1"/>
  <c r="H104" i="1" s="1"/>
  <c r="G103" i="1"/>
  <c r="I103" i="1" s="1"/>
  <c r="G102" i="1"/>
  <c r="H102" i="1" s="1"/>
  <c r="G101" i="1"/>
  <c r="H101" i="1" s="1"/>
  <c r="G100" i="1"/>
  <c r="H100" i="1" s="1"/>
  <c r="G99" i="1"/>
  <c r="I99" i="1" s="1"/>
  <c r="G98" i="1"/>
  <c r="H98" i="1" s="1"/>
  <c r="G97" i="1"/>
  <c r="I97" i="1" s="1"/>
  <c r="G96" i="1"/>
  <c r="H96" i="1" s="1"/>
  <c r="G95" i="1"/>
  <c r="I95" i="1" s="1"/>
  <c r="G94" i="1"/>
  <c r="H94" i="1" s="1"/>
  <c r="G93" i="1"/>
  <c r="H93" i="1" s="1"/>
  <c r="G92" i="1"/>
  <c r="H92" i="1" s="1"/>
  <c r="G91" i="1"/>
  <c r="I91" i="1" s="1"/>
  <c r="G90" i="1"/>
  <c r="H90" i="1" s="1"/>
  <c r="G89" i="1"/>
  <c r="I89" i="1" s="1"/>
  <c r="G88" i="1"/>
  <c r="H88" i="1" s="1"/>
  <c r="G87" i="1"/>
  <c r="I87" i="1" s="1"/>
  <c r="G86" i="1"/>
  <c r="H86" i="1" s="1"/>
  <c r="G85" i="1"/>
  <c r="I85" i="1" s="1"/>
  <c r="G84" i="1"/>
  <c r="H84" i="1" s="1"/>
  <c r="G83" i="1"/>
  <c r="I83" i="1" s="1"/>
  <c r="G82" i="1"/>
  <c r="H82" i="1" s="1"/>
  <c r="G81" i="1"/>
  <c r="H81" i="1" s="1"/>
  <c r="G80" i="1"/>
  <c r="H80" i="1" s="1"/>
  <c r="G79" i="1"/>
  <c r="I79" i="1" s="1"/>
  <c r="G78" i="1"/>
  <c r="H78" i="1" s="1"/>
  <c r="G77" i="1"/>
  <c r="H77" i="1" s="1"/>
  <c r="G76" i="1"/>
  <c r="H76" i="1" s="1"/>
  <c r="G75" i="1"/>
  <c r="H75" i="1" s="1"/>
  <c r="G74" i="1"/>
  <c r="H74" i="1" s="1"/>
  <c r="G73" i="1"/>
  <c r="H73" i="1" s="1"/>
  <c r="G72" i="1"/>
  <c r="I72" i="1" s="1"/>
  <c r="G71" i="1"/>
  <c r="I71" i="1" s="1"/>
  <c r="G70" i="1"/>
  <c r="H70" i="1" s="1"/>
  <c r="G69" i="1"/>
  <c r="H69" i="1" s="1"/>
  <c r="G68" i="1"/>
  <c r="H68" i="1" s="1"/>
  <c r="G67" i="1"/>
  <c r="H67" i="1" s="1"/>
  <c r="G66" i="1"/>
  <c r="H66" i="1" s="1"/>
  <c r="G65" i="1"/>
  <c r="I65" i="1" s="1"/>
  <c r="G64" i="1"/>
  <c r="I64" i="1" s="1"/>
  <c r="G63" i="1"/>
  <c r="I63" i="1" s="1"/>
  <c r="G62" i="1"/>
  <c r="H62" i="1" s="1"/>
  <c r="G61" i="1"/>
  <c r="H61" i="1" s="1"/>
  <c r="G60" i="1"/>
  <c r="H60" i="1" s="1"/>
  <c r="G59" i="1"/>
  <c r="H59" i="1" s="1"/>
  <c r="G58" i="1"/>
  <c r="I58" i="1" s="1"/>
  <c r="G57" i="1"/>
  <c r="H57" i="1" s="1"/>
  <c r="G56" i="1"/>
  <c r="I56" i="1" s="1"/>
  <c r="G55" i="1"/>
  <c r="I55" i="1" s="1"/>
  <c r="G54" i="1"/>
  <c r="I54" i="1" s="1"/>
  <c r="I53" i="1"/>
  <c r="J53" i="1" s="1"/>
  <c r="K53" i="1" s="1"/>
  <c r="G53" i="1"/>
  <c r="H53" i="1" s="1"/>
  <c r="G52" i="1"/>
  <c r="H52" i="1" s="1"/>
  <c r="G51" i="1"/>
  <c r="H51" i="1" s="1"/>
  <c r="I50" i="1"/>
  <c r="G50" i="1"/>
  <c r="H50" i="1" s="1"/>
  <c r="G49" i="1"/>
  <c r="I49" i="1" s="1"/>
  <c r="G48" i="1"/>
  <c r="I48" i="1" s="1"/>
  <c r="G47" i="1"/>
  <c r="I47" i="1" s="1"/>
  <c r="G46" i="1"/>
  <c r="H46" i="1" s="1"/>
  <c r="G45" i="1"/>
  <c r="H45" i="1" s="1"/>
  <c r="G44" i="1"/>
  <c r="H44" i="1" s="1"/>
  <c r="G43" i="1"/>
  <c r="H43" i="1" s="1"/>
  <c r="G42" i="1"/>
  <c r="I42" i="1" s="1"/>
  <c r="G41" i="1"/>
  <c r="I41" i="1" s="1"/>
  <c r="G40" i="1"/>
  <c r="I40" i="1" s="1"/>
  <c r="G39" i="1"/>
  <c r="I39" i="1" s="1"/>
  <c r="I38" i="1"/>
  <c r="G38" i="1"/>
  <c r="H38" i="1" s="1"/>
  <c r="G37" i="1"/>
  <c r="H37" i="1" s="1"/>
  <c r="G36" i="1"/>
  <c r="H36" i="1" s="1"/>
  <c r="G35" i="1"/>
  <c r="H35" i="1" s="1"/>
  <c r="G34" i="1"/>
  <c r="I34" i="1" s="1"/>
  <c r="G33" i="1"/>
  <c r="I33" i="1" s="1"/>
  <c r="G32" i="1"/>
  <c r="I32" i="1" s="1"/>
  <c r="G31" i="1"/>
  <c r="I31" i="1" s="1"/>
  <c r="G30" i="1"/>
  <c r="I30" i="1" s="1"/>
  <c r="G29" i="1"/>
  <c r="H29" i="1" s="1"/>
  <c r="G28" i="1"/>
  <c r="H28" i="1" s="1"/>
  <c r="G27" i="1"/>
  <c r="H27" i="1" s="1"/>
  <c r="G26" i="1"/>
  <c r="H26" i="1" s="1"/>
  <c r="I25" i="1"/>
  <c r="G25" i="1"/>
  <c r="H25" i="1" s="1"/>
  <c r="G24" i="1"/>
  <c r="I24" i="1" s="1"/>
  <c r="G23" i="1"/>
  <c r="I23" i="1" s="1"/>
  <c r="G22" i="1"/>
  <c r="H22" i="1" s="1"/>
  <c r="G21" i="1"/>
  <c r="I21" i="1" s="1"/>
  <c r="G20" i="1"/>
  <c r="H20" i="1" s="1"/>
  <c r="G19" i="1"/>
  <c r="H19" i="1" s="1"/>
  <c r="G18" i="1"/>
  <c r="I18" i="1" s="1"/>
  <c r="G17" i="1"/>
  <c r="H17" i="1" s="1"/>
  <c r="G16" i="1"/>
  <c r="I16" i="1" s="1"/>
  <c r="G15" i="1"/>
  <c r="I15" i="1" s="1"/>
  <c r="G14" i="1"/>
  <c r="H14" i="1" s="1"/>
  <c r="G13" i="1"/>
  <c r="I13" i="1" s="1"/>
  <c r="G12" i="1"/>
  <c r="H12" i="1" s="1"/>
  <c r="G11" i="1"/>
  <c r="I11" i="1" s="1"/>
  <c r="G10" i="1"/>
  <c r="I10" i="1" s="1"/>
  <c r="G9" i="1"/>
  <c r="I9" i="1" s="1"/>
  <c r="G8" i="1"/>
  <c r="I8" i="1" s="1"/>
  <c r="G7" i="1"/>
  <c r="I7" i="1" s="1"/>
  <c r="G6" i="1"/>
  <c r="I6" i="1" s="1"/>
  <c r="H5" i="1"/>
  <c r="G5" i="1"/>
  <c r="I5" i="1" s="1"/>
  <c r="G4" i="1"/>
  <c r="H4" i="1" s="1"/>
  <c r="G3" i="1"/>
  <c r="H3" i="1" s="1"/>
  <c r="G2" i="1"/>
  <c r="L873" i="2"/>
  <c r="K873" i="2"/>
  <c r="M873" i="2" s="1"/>
  <c r="I873" i="2"/>
  <c r="J873" i="2" s="1"/>
  <c r="L872" i="2"/>
  <c r="K872" i="2"/>
  <c r="M872" i="2" s="1"/>
  <c r="I872" i="2"/>
  <c r="J872" i="2" s="1"/>
  <c r="L871" i="2"/>
  <c r="K871" i="2"/>
  <c r="M871" i="2" s="1"/>
  <c r="I871" i="2"/>
  <c r="J871" i="2" s="1"/>
  <c r="L870" i="2"/>
  <c r="K870" i="2"/>
  <c r="M870" i="2" s="1"/>
  <c r="I870" i="2"/>
  <c r="J870" i="2" s="1"/>
  <c r="L869" i="2"/>
  <c r="K869" i="2"/>
  <c r="M869" i="2" s="1"/>
  <c r="N869" i="2" s="1"/>
  <c r="O869" i="2" s="1"/>
  <c r="I869" i="2"/>
  <c r="J869" i="2" s="1"/>
  <c r="L868" i="2"/>
  <c r="K868" i="2"/>
  <c r="M868" i="2" s="1"/>
  <c r="I868" i="2"/>
  <c r="J868" i="2" s="1"/>
  <c r="L867" i="2"/>
  <c r="K867" i="2"/>
  <c r="M867" i="2" s="1"/>
  <c r="I867" i="2"/>
  <c r="J867" i="2" s="1"/>
  <c r="L866" i="2"/>
  <c r="K866" i="2"/>
  <c r="M866" i="2" s="1"/>
  <c r="I866" i="2"/>
  <c r="J866" i="2" s="1"/>
  <c r="L865" i="2"/>
  <c r="K865" i="2"/>
  <c r="M865" i="2" s="1"/>
  <c r="I865" i="2"/>
  <c r="J865" i="2" s="1"/>
  <c r="L864" i="2"/>
  <c r="K864" i="2"/>
  <c r="M864" i="2" s="1"/>
  <c r="I864" i="2"/>
  <c r="J864" i="2" s="1"/>
  <c r="L863" i="2"/>
  <c r="K863" i="2"/>
  <c r="M863" i="2" s="1"/>
  <c r="I863" i="2"/>
  <c r="J863" i="2" s="1"/>
  <c r="L862" i="2"/>
  <c r="K862" i="2"/>
  <c r="M862" i="2" s="1"/>
  <c r="I862" i="2"/>
  <c r="J862" i="2" s="1"/>
  <c r="L861" i="2"/>
  <c r="K861" i="2"/>
  <c r="M861" i="2" s="1"/>
  <c r="I861" i="2"/>
  <c r="J861" i="2" s="1"/>
  <c r="L860" i="2"/>
  <c r="K860" i="2"/>
  <c r="M860" i="2" s="1"/>
  <c r="I860" i="2"/>
  <c r="J860" i="2" s="1"/>
  <c r="L859" i="2"/>
  <c r="K859" i="2"/>
  <c r="M859" i="2" s="1"/>
  <c r="I859" i="2"/>
  <c r="J859" i="2" s="1"/>
  <c r="L858" i="2"/>
  <c r="K858" i="2"/>
  <c r="M858" i="2" s="1"/>
  <c r="I858" i="2"/>
  <c r="J858" i="2" s="1"/>
  <c r="L857" i="2"/>
  <c r="K857" i="2"/>
  <c r="M857" i="2" s="1"/>
  <c r="N857" i="2" s="1"/>
  <c r="O857" i="2" s="1"/>
  <c r="I857" i="2"/>
  <c r="J857" i="2" s="1"/>
  <c r="L856" i="2"/>
  <c r="K856" i="2"/>
  <c r="M856" i="2" s="1"/>
  <c r="N856" i="2" s="1"/>
  <c r="O856" i="2" s="1"/>
  <c r="I856" i="2"/>
  <c r="J856" i="2" s="1"/>
  <c r="L855" i="2"/>
  <c r="K855" i="2"/>
  <c r="M855" i="2" s="1"/>
  <c r="I855" i="2"/>
  <c r="J855" i="2" s="1"/>
  <c r="L854" i="2"/>
  <c r="K854" i="2"/>
  <c r="M854" i="2" s="1"/>
  <c r="N854" i="2" s="1"/>
  <c r="O854" i="2" s="1"/>
  <c r="I854" i="2"/>
  <c r="J854" i="2" s="1"/>
  <c r="L853" i="2"/>
  <c r="K853" i="2"/>
  <c r="M853" i="2" s="1"/>
  <c r="N853" i="2" s="1"/>
  <c r="O853" i="2" s="1"/>
  <c r="I853" i="2"/>
  <c r="J853" i="2" s="1"/>
  <c r="L852" i="2"/>
  <c r="K852" i="2"/>
  <c r="M852" i="2" s="1"/>
  <c r="I852" i="2"/>
  <c r="J852" i="2" s="1"/>
  <c r="L851" i="2"/>
  <c r="K851" i="2"/>
  <c r="M851" i="2" s="1"/>
  <c r="I851" i="2"/>
  <c r="J851" i="2" s="1"/>
  <c r="L850" i="2"/>
  <c r="K850" i="2"/>
  <c r="M850" i="2" s="1"/>
  <c r="I850" i="2"/>
  <c r="J850" i="2" s="1"/>
  <c r="L849" i="2"/>
  <c r="K849" i="2"/>
  <c r="M849" i="2" s="1"/>
  <c r="I849" i="2"/>
  <c r="J849" i="2" s="1"/>
  <c r="L848" i="2"/>
  <c r="K848" i="2"/>
  <c r="M848" i="2" s="1"/>
  <c r="I848" i="2"/>
  <c r="J848" i="2" s="1"/>
  <c r="L847" i="2"/>
  <c r="K847" i="2"/>
  <c r="M847" i="2" s="1"/>
  <c r="I847" i="2"/>
  <c r="J847" i="2" s="1"/>
  <c r="L846" i="2"/>
  <c r="K846" i="2"/>
  <c r="M846" i="2" s="1"/>
  <c r="I846" i="2"/>
  <c r="J846" i="2" s="1"/>
  <c r="L845" i="2"/>
  <c r="K845" i="2"/>
  <c r="M845" i="2" s="1"/>
  <c r="I845" i="2"/>
  <c r="J845" i="2" s="1"/>
  <c r="L844" i="2"/>
  <c r="K844" i="2"/>
  <c r="M844" i="2" s="1"/>
  <c r="I844" i="2"/>
  <c r="J844" i="2" s="1"/>
  <c r="L843" i="2"/>
  <c r="K843" i="2"/>
  <c r="M843" i="2" s="1"/>
  <c r="I843" i="2"/>
  <c r="J843" i="2" s="1"/>
  <c r="L842" i="2"/>
  <c r="K842" i="2"/>
  <c r="M842" i="2" s="1"/>
  <c r="I842" i="2"/>
  <c r="J842" i="2" s="1"/>
  <c r="L841" i="2"/>
  <c r="K841" i="2"/>
  <c r="M841" i="2" s="1"/>
  <c r="I841" i="2"/>
  <c r="J841" i="2" s="1"/>
  <c r="L840" i="2"/>
  <c r="K840" i="2"/>
  <c r="M840" i="2" s="1"/>
  <c r="N840" i="2" s="1"/>
  <c r="O840" i="2" s="1"/>
  <c r="I840" i="2"/>
  <c r="J840" i="2" s="1"/>
  <c r="L839" i="2"/>
  <c r="K839" i="2"/>
  <c r="M839" i="2" s="1"/>
  <c r="I839" i="2"/>
  <c r="J839" i="2" s="1"/>
  <c r="L838" i="2"/>
  <c r="K838" i="2"/>
  <c r="M838" i="2" s="1"/>
  <c r="I838" i="2"/>
  <c r="J838" i="2" s="1"/>
  <c r="L837" i="2"/>
  <c r="K837" i="2"/>
  <c r="M837" i="2" s="1"/>
  <c r="I837" i="2"/>
  <c r="J837" i="2" s="1"/>
  <c r="L836" i="2"/>
  <c r="K836" i="2"/>
  <c r="M836" i="2" s="1"/>
  <c r="I836" i="2"/>
  <c r="J836" i="2" s="1"/>
  <c r="L835" i="2"/>
  <c r="K835" i="2"/>
  <c r="M835" i="2" s="1"/>
  <c r="I835" i="2"/>
  <c r="J835" i="2" s="1"/>
  <c r="L834" i="2"/>
  <c r="K834" i="2"/>
  <c r="M834" i="2" s="1"/>
  <c r="I834" i="2"/>
  <c r="J834" i="2" s="1"/>
  <c r="L833" i="2"/>
  <c r="K833" i="2"/>
  <c r="M833" i="2" s="1"/>
  <c r="I833" i="2"/>
  <c r="J833" i="2" s="1"/>
  <c r="L832" i="2"/>
  <c r="K832" i="2"/>
  <c r="M832" i="2" s="1"/>
  <c r="I832" i="2"/>
  <c r="J832" i="2" s="1"/>
  <c r="L831" i="2"/>
  <c r="K831" i="2"/>
  <c r="M831" i="2" s="1"/>
  <c r="I831" i="2"/>
  <c r="J831" i="2" s="1"/>
  <c r="L830" i="2"/>
  <c r="K830" i="2"/>
  <c r="M830" i="2" s="1"/>
  <c r="I830" i="2"/>
  <c r="J830" i="2" s="1"/>
  <c r="L829" i="2"/>
  <c r="K829" i="2"/>
  <c r="M829" i="2" s="1"/>
  <c r="I829" i="2"/>
  <c r="J829" i="2" s="1"/>
  <c r="M828" i="2"/>
  <c r="L828" i="2"/>
  <c r="K828" i="2"/>
  <c r="I828" i="2"/>
  <c r="J828" i="2" s="1"/>
  <c r="L827" i="2"/>
  <c r="K827" i="2"/>
  <c r="M827" i="2" s="1"/>
  <c r="I827" i="2"/>
  <c r="J827" i="2" s="1"/>
  <c r="L826" i="2"/>
  <c r="K826" i="2"/>
  <c r="M826" i="2" s="1"/>
  <c r="I826" i="2"/>
  <c r="J826" i="2" s="1"/>
  <c r="L825" i="2"/>
  <c r="K825" i="2"/>
  <c r="M825" i="2" s="1"/>
  <c r="I825" i="2"/>
  <c r="J825" i="2" s="1"/>
  <c r="L824" i="2"/>
  <c r="K824" i="2"/>
  <c r="M824" i="2" s="1"/>
  <c r="I824" i="2"/>
  <c r="J824" i="2" s="1"/>
  <c r="L823" i="2"/>
  <c r="K823" i="2"/>
  <c r="M823" i="2" s="1"/>
  <c r="I823" i="2"/>
  <c r="J823" i="2" s="1"/>
  <c r="L822" i="2"/>
  <c r="K822" i="2"/>
  <c r="M822" i="2" s="1"/>
  <c r="I822" i="2"/>
  <c r="J822" i="2" s="1"/>
  <c r="L821" i="2"/>
  <c r="K821" i="2"/>
  <c r="M821" i="2" s="1"/>
  <c r="I821" i="2"/>
  <c r="J821" i="2" s="1"/>
  <c r="L820" i="2"/>
  <c r="K820" i="2"/>
  <c r="M820" i="2" s="1"/>
  <c r="I820" i="2"/>
  <c r="J820" i="2" s="1"/>
  <c r="L819" i="2"/>
  <c r="K819" i="2"/>
  <c r="M819" i="2" s="1"/>
  <c r="N819" i="2" s="1"/>
  <c r="O819" i="2" s="1"/>
  <c r="I819" i="2"/>
  <c r="J819" i="2" s="1"/>
  <c r="L818" i="2"/>
  <c r="K818" i="2"/>
  <c r="M818" i="2" s="1"/>
  <c r="I818" i="2"/>
  <c r="J818" i="2" s="1"/>
  <c r="L817" i="2"/>
  <c r="K817" i="2"/>
  <c r="M817" i="2" s="1"/>
  <c r="I817" i="2"/>
  <c r="J817" i="2" s="1"/>
  <c r="L816" i="2"/>
  <c r="K816" i="2"/>
  <c r="M816" i="2" s="1"/>
  <c r="I816" i="2"/>
  <c r="J816" i="2" s="1"/>
  <c r="L815" i="2"/>
  <c r="K815" i="2"/>
  <c r="M815" i="2" s="1"/>
  <c r="I815" i="2"/>
  <c r="J815" i="2" s="1"/>
  <c r="L814" i="2"/>
  <c r="K814" i="2"/>
  <c r="M814" i="2" s="1"/>
  <c r="I814" i="2"/>
  <c r="J814" i="2" s="1"/>
  <c r="L813" i="2"/>
  <c r="K813" i="2"/>
  <c r="M813" i="2" s="1"/>
  <c r="I813" i="2"/>
  <c r="J813" i="2" s="1"/>
  <c r="L812" i="2"/>
  <c r="K812" i="2"/>
  <c r="M812" i="2" s="1"/>
  <c r="N812" i="2" s="1"/>
  <c r="O812" i="2" s="1"/>
  <c r="I812" i="2"/>
  <c r="J812" i="2" s="1"/>
  <c r="L811" i="2"/>
  <c r="K811" i="2"/>
  <c r="M811" i="2" s="1"/>
  <c r="I811" i="2"/>
  <c r="J811" i="2" s="1"/>
  <c r="L810" i="2"/>
  <c r="K810" i="2"/>
  <c r="M810" i="2" s="1"/>
  <c r="I810" i="2"/>
  <c r="J810" i="2" s="1"/>
  <c r="L809" i="2"/>
  <c r="K809" i="2"/>
  <c r="M809" i="2" s="1"/>
  <c r="I809" i="2"/>
  <c r="J809" i="2" s="1"/>
  <c r="L808" i="2"/>
  <c r="K808" i="2"/>
  <c r="M808" i="2" s="1"/>
  <c r="I808" i="2"/>
  <c r="J808" i="2" s="1"/>
  <c r="L807" i="2"/>
  <c r="K807" i="2"/>
  <c r="M807" i="2" s="1"/>
  <c r="I807" i="2"/>
  <c r="J807" i="2" s="1"/>
  <c r="L806" i="2"/>
  <c r="K806" i="2"/>
  <c r="M806" i="2" s="1"/>
  <c r="I806" i="2"/>
  <c r="J806" i="2" s="1"/>
  <c r="L805" i="2"/>
  <c r="K805" i="2"/>
  <c r="M805" i="2" s="1"/>
  <c r="I805" i="2"/>
  <c r="J805" i="2" s="1"/>
  <c r="L804" i="2"/>
  <c r="K804" i="2"/>
  <c r="M804" i="2" s="1"/>
  <c r="I804" i="2"/>
  <c r="J804" i="2" s="1"/>
  <c r="L803" i="2"/>
  <c r="K803" i="2"/>
  <c r="M803" i="2" s="1"/>
  <c r="I803" i="2"/>
  <c r="J803" i="2" s="1"/>
  <c r="L802" i="2"/>
  <c r="K802" i="2"/>
  <c r="M802" i="2" s="1"/>
  <c r="I802" i="2"/>
  <c r="J802" i="2" s="1"/>
  <c r="L801" i="2"/>
  <c r="K801" i="2"/>
  <c r="M801" i="2" s="1"/>
  <c r="I801" i="2"/>
  <c r="J801" i="2" s="1"/>
  <c r="L800" i="2"/>
  <c r="K800" i="2"/>
  <c r="M800" i="2" s="1"/>
  <c r="I800" i="2"/>
  <c r="J800" i="2" s="1"/>
  <c r="L799" i="2"/>
  <c r="K799" i="2"/>
  <c r="M799" i="2" s="1"/>
  <c r="I799" i="2"/>
  <c r="J799" i="2" s="1"/>
  <c r="L798" i="2"/>
  <c r="K798" i="2"/>
  <c r="M798" i="2" s="1"/>
  <c r="I798" i="2"/>
  <c r="J798" i="2" s="1"/>
  <c r="L797" i="2"/>
  <c r="K797" i="2"/>
  <c r="M797" i="2" s="1"/>
  <c r="I797" i="2"/>
  <c r="J797" i="2" s="1"/>
  <c r="L796" i="2"/>
  <c r="K796" i="2"/>
  <c r="M796" i="2" s="1"/>
  <c r="I796" i="2"/>
  <c r="J796" i="2" s="1"/>
  <c r="L795" i="2"/>
  <c r="K795" i="2"/>
  <c r="M795" i="2" s="1"/>
  <c r="N795" i="2" s="1"/>
  <c r="O795" i="2" s="1"/>
  <c r="I795" i="2"/>
  <c r="J795" i="2" s="1"/>
  <c r="L794" i="2"/>
  <c r="K794" i="2"/>
  <c r="M794" i="2" s="1"/>
  <c r="I794" i="2"/>
  <c r="J794" i="2" s="1"/>
  <c r="L793" i="2"/>
  <c r="K793" i="2"/>
  <c r="M793" i="2" s="1"/>
  <c r="I793" i="2"/>
  <c r="J793" i="2" s="1"/>
  <c r="L792" i="2"/>
  <c r="K792" i="2"/>
  <c r="M792" i="2" s="1"/>
  <c r="I792" i="2"/>
  <c r="J792" i="2" s="1"/>
  <c r="L791" i="2"/>
  <c r="K791" i="2"/>
  <c r="M791" i="2" s="1"/>
  <c r="I791" i="2"/>
  <c r="J791" i="2" s="1"/>
  <c r="L790" i="2"/>
  <c r="K790" i="2"/>
  <c r="M790" i="2" s="1"/>
  <c r="I790" i="2"/>
  <c r="J790" i="2" s="1"/>
  <c r="L789" i="2"/>
  <c r="K789" i="2"/>
  <c r="M789" i="2" s="1"/>
  <c r="N789" i="2" s="1"/>
  <c r="O789" i="2" s="1"/>
  <c r="I789" i="2"/>
  <c r="J789" i="2" s="1"/>
  <c r="L788" i="2"/>
  <c r="K788" i="2"/>
  <c r="M788" i="2" s="1"/>
  <c r="I788" i="2"/>
  <c r="J788" i="2" s="1"/>
  <c r="L787" i="2"/>
  <c r="K787" i="2"/>
  <c r="M787" i="2" s="1"/>
  <c r="I787" i="2"/>
  <c r="J787" i="2" s="1"/>
  <c r="L786" i="2"/>
  <c r="K786" i="2"/>
  <c r="M786" i="2" s="1"/>
  <c r="I786" i="2"/>
  <c r="J786" i="2" s="1"/>
  <c r="L785" i="2"/>
  <c r="K785" i="2"/>
  <c r="M785" i="2" s="1"/>
  <c r="I785" i="2"/>
  <c r="J785" i="2" s="1"/>
  <c r="L784" i="2"/>
  <c r="K784" i="2"/>
  <c r="M784" i="2" s="1"/>
  <c r="I784" i="2"/>
  <c r="J784" i="2" s="1"/>
  <c r="L783" i="2"/>
  <c r="K783" i="2"/>
  <c r="M783" i="2" s="1"/>
  <c r="I783" i="2"/>
  <c r="J783" i="2" s="1"/>
  <c r="L782" i="2"/>
  <c r="K782" i="2"/>
  <c r="M782" i="2" s="1"/>
  <c r="I782" i="2"/>
  <c r="J782" i="2" s="1"/>
  <c r="L781" i="2"/>
  <c r="K781" i="2"/>
  <c r="M781" i="2" s="1"/>
  <c r="I781" i="2"/>
  <c r="J781" i="2" s="1"/>
  <c r="L780" i="2"/>
  <c r="K780" i="2"/>
  <c r="M780" i="2" s="1"/>
  <c r="I780" i="2"/>
  <c r="J780" i="2" s="1"/>
  <c r="L779" i="2"/>
  <c r="K779" i="2"/>
  <c r="M779" i="2" s="1"/>
  <c r="I779" i="2"/>
  <c r="J779" i="2" s="1"/>
  <c r="L778" i="2"/>
  <c r="K778" i="2"/>
  <c r="M778" i="2" s="1"/>
  <c r="I778" i="2"/>
  <c r="J778" i="2" s="1"/>
  <c r="L777" i="2"/>
  <c r="K777" i="2"/>
  <c r="M777" i="2" s="1"/>
  <c r="I777" i="2"/>
  <c r="J777" i="2" s="1"/>
  <c r="L776" i="2"/>
  <c r="K776" i="2"/>
  <c r="M776" i="2" s="1"/>
  <c r="I776" i="2"/>
  <c r="J776" i="2" s="1"/>
  <c r="L775" i="2"/>
  <c r="K775" i="2"/>
  <c r="M775" i="2" s="1"/>
  <c r="I775" i="2"/>
  <c r="J775" i="2" s="1"/>
  <c r="L774" i="2"/>
  <c r="K774" i="2"/>
  <c r="M774" i="2" s="1"/>
  <c r="N774" i="2" s="1"/>
  <c r="O774" i="2" s="1"/>
  <c r="I774" i="2"/>
  <c r="J774" i="2" s="1"/>
  <c r="M773" i="2"/>
  <c r="L773" i="2"/>
  <c r="K773" i="2"/>
  <c r="I773" i="2"/>
  <c r="J773" i="2" s="1"/>
  <c r="L772" i="2"/>
  <c r="K772" i="2"/>
  <c r="M772" i="2" s="1"/>
  <c r="I772" i="2"/>
  <c r="J772" i="2" s="1"/>
  <c r="L771" i="2"/>
  <c r="K771" i="2"/>
  <c r="M771" i="2" s="1"/>
  <c r="I771" i="2"/>
  <c r="J771" i="2" s="1"/>
  <c r="L770" i="2"/>
  <c r="K770" i="2"/>
  <c r="M770" i="2" s="1"/>
  <c r="I770" i="2"/>
  <c r="J770" i="2" s="1"/>
  <c r="L769" i="2"/>
  <c r="K769" i="2"/>
  <c r="M769" i="2" s="1"/>
  <c r="I769" i="2"/>
  <c r="J769" i="2" s="1"/>
  <c r="L768" i="2"/>
  <c r="K768" i="2"/>
  <c r="M768" i="2" s="1"/>
  <c r="I768" i="2"/>
  <c r="J768" i="2" s="1"/>
  <c r="L767" i="2"/>
  <c r="K767" i="2"/>
  <c r="M767" i="2" s="1"/>
  <c r="I767" i="2"/>
  <c r="J767" i="2" s="1"/>
  <c r="L766" i="2"/>
  <c r="K766" i="2"/>
  <c r="M766" i="2" s="1"/>
  <c r="I766" i="2"/>
  <c r="J766" i="2" s="1"/>
  <c r="L765" i="2"/>
  <c r="K765" i="2"/>
  <c r="M765" i="2" s="1"/>
  <c r="N765" i="2" s="1"/>
  <c r="O765" i="2" s="1"/>
  <c r="I765" i="2"/>
  <c r="J765" i="2" s="1"/>
  <c r="L764" i="2"/>
  <c r="K764" i="2"/>
  <c r="M764" i="2" s="1"/>
  <c r="I764" i="2"/>
  <c r="J764" i="2" s="1"/>
  <c r="L763" i="2"/>
  <c r="K763" i="2"/>
  <c r="M763" i="2" s="1"/>
  <c r="I763" i="2"/>
  <c r="J763" i="2" s="1"/>
  <c r="L762" i="2"/>
  <c r="K762" i="2"/>
  <c r="M762" i="2" s="1"/>
  <c r="I762" i="2"/>
  <c r="J762" i="2" s="1"/>
  <c r="L761" i="2"/>
  <c r="K761" i="2"/>
  <c r="M761" i="2" s="1"/>
  <c r="I761" i="2"/>
  <c r="J761" i="2" s="1"/>
  <c r="L760" i="2"/>
  <c r="K760" i="2"/>
  <c r="M760" i="2" s="1"/>
  <c r="N760" i="2" s="1"/>
  <c r="O760" i="2" s="1"/>
  <c r="I760" i="2"/>
  <c r="J760" i="2" s="1"/>
  <c r="L759" i="2"/>
  <c r="K759" i="2"/>
  <c r="M759" i="2" s="1"/>
  <c r="I759" i="2"/>
  <c r="J759" i="2" s="1"/>
  <c r="L758" i="2"/>
  <c r="K758" i="2"/>
  <c r="M758" i="2" s="1"/>
  <c r="I758" i="2"/>
  <c r="J758" i="2" s="1"/>
  <c r="L757" i="2"/>
  <c r="K757" i="2"/>
  <c r="M757" i="2" s="1"/>
  <c r="I757" i="2"/>
  <c r="J757" i="2" s="1"/>
  <c r="L756" i="2"/>
  <c r="K756" i="2"/>
  <c r="M756" i="2" s="1"/>
  <c r="I756" i="2"/>
  <c r="J756" i="2" s="1"/>
  <c r="L755" i="2"/>
  <c r="K755" i="2"/>
  <c r="M755" i="2" s="1"/>
  <c r="I755" i="2"/>
  <c r="J755" i="2" s="1"/>
  <c r="L754" i="2"/>
  <c r="K754" i="2"/>
  <c r="M754" i="2" s="1"/>
  <c r="I754" i="2"/>
  <c r="J754" i="2" s="1"/>
  <c r="L753" i="2"/>
  <c r="K753" i="2"/>
  <c r="M753" i="2" s="1"/>
  <c r="I753" i="2"/>
  <c r="J753" i="2" s="1"/>
  <c r="L752" i="2"/>
  <c r="K752" i="2"/>
  <c r="M752" i="2" s="1"/>
  <c r="I752" i="2"/>
  <c r="J752" i="2" s="1"/>
  <c r="L751" i="2"/>
  <c r="K751" i="2"/>
  <c r="M751" i="2" s="1"/>
  <c r="I751" i="2"/>
  <c r="J751" i="2" s="1"/>
  <c r="L750" i="2"/>
  <c r="K750" i="2"/>
  <c r="M750" i="2" s="1"/>
  <c r="I750" i="2"/>
  <c r="J750" i="2" s="1"/>
  <c r="L749" i="2"/>
  <c r="K749" i="2"/>
  <c r="M749" i="2" s="1"/>
  <c r="I749" i="2"/>
  <c r="J749" i="2" s="1"/>
  <c r="L748" i="2"/>
  <c r="K748" i="2"/>
  <c r="M748" i="2" s="1"/>
  <c r="I748" i="2"/>
  <c r="J748" i="2" s="1"/>
  <c r="L747" i="2"/>
  <c r="K747" i="2"/>
  <c r="M747" i="2" s="1"/>
  <c r="I747" i="2"/>
  <c r="J747" i="2" s="1"/>
  <c r="L746" i="2"/>
  <c r="K746" i="2"/>
  <c r="M746" i="2" s="1"/>
  <c r="I746" i="2"/>
  <c r="J746" i="2" s="1"/>
  <c r="L745" i="2"/>
  <c r="K745" i="2"/>
  <c r="M745" i="2" s="1"/>
  <c r="I745" i="2"/>
  <c r="J745" i="2" s="1"/>
  <c r="L744" i="2"/>
  <c r="K744" i="2"/>
  <c r="M744" i="2" s="1"/>
  <c r="I744" i="2"/>
  <c r="J744" i="2" s="1"/>
  <c r="L743" i="2"/>
  <c r="K743" i="2"/>
  <c r="M743" i="2" s="1"/>
  <c r="I743" i="2"/>
  <c r="J743" i="2" s="1"/>
  <c r="L742" i="2"/>
  <c r="K742" i="2"/>
  <c r="M742" i="2" s="1"/>
  <c r="I742" i="2"/>
  <c r="J742" i="2" s="1"/>
  <c r="L741" i="2"/>
  <c r="K741" i="2"/>
  <c r="M741" i="2" s="1"/>
  <c r="I741" i="2"/>
  <c r="J741" i="2" s="1"/>
  <c r="L740" i="2"/>
  <c r="K740" i="2"/>
  <c r="M740" i="2" s="1"/>
  <c r="I740" i="2"/>
  <c r="J740" i="2" s="1"/>
  <c r="L739" i="2"/>
  <c r="K739" i="2"/>
  <c r="M739" i="2" s="1"/>
  <c r="I739" i="2"/>
  <c r="J739" i="2" s="1"/>
  <c r="L738" i="2"/>
  <c r="K738" i="2"/>
  <c r="M738" i="2" s="1"/>
  <c r="I738" i="2"/>
  <c r="J738" i="2" s="1"/>
  <c r="L737" i="2"/>
  <c r="K737" i="2"/>
  <c r="M737" i="2" s="1"/>
  <c r="I737" i="2"/>
  <c r="J737" i="2" s="1"/>
  <c r="L736" i="2"/>
  <c r="K736" i="2"/>
  <c r="M736" i="2" s="1"/>
  <c r="N736" i="2" s="1"/>
  <c r="O736" i="2" s="1"/>
  <c r="I736" i="2"/>
  <c r="J736" i="2" s="1"/>
  <c r="L735" i="2"/>
  <c r="K735" i="2"/>
  <c r="M735" i="2" s="1"/>
  <c r="I735" i="2"/>
  <c r="J735" i="2" s="1"/>
  <c r="L734" i="2"/>
  <c r="K734" i="2"/>
  <c r="M734" i="2" s="1"/>
  <c r="I734" i="2"/>
  <c r="J734" i="2" s="1"/>
  <c r="L733" i="2"/>
  <c r="K733" i="2"/>
  <c r="M733" i="2" s="1"/>
  <c r="N733" i="2" s="1"/>
  <c r="O733" i="2" s="1"/>
  <c r="I733" i="2"/>
  <c r="J733" i="2" s="1"/>
  <c r="L732" i="2"/>
  <c r="K732" i="2"/>
  <c r="M732" i="2" s="1"/>
  <c r="I732" i="2"/>
  <c r="J732" i="2" s="1"/>
  <c r="L731" i="2"/>
  <c r="K731" i="2"/>
  <c r="M731" i="2" s="1"/>
  <c r="I731" i="2"/>
  <c r="J731" i="2" s="1"/>
  <c r="L730" i="2"/>
  <c r="K730" i="2"/>
  <c r="M730" i="2" s="1"/>
  <c r="I730" i="2"/>
  <c r="J730" i="2" s="1"/>
  <c r="L729" i="2"/>
  <c r="K729" i="2"/>
  <c r="M729" i="2" s="1"/>
  <c r="I729" i="2"/>
  <c r="J729" i="2" s="1"/>
  <c r="L728" i="2"/>
  <c r="K728" i="2"/>
  <c r="M728" i="2" s="1"/>
  <c r="N728" i="2" s="1"/>
  <c r="O728" i="2" s="1"/>
  <c r="I728" i="2"/>
  <c r="J728" i="2" s="1"/>
  <c r="L727" i="2"/>
  <c r="K727" i="2"/>
  <c r="M727" i="2" s="1"/>
  <c r="I727" i="2"/>
  <c r="J727" i="2" s="1"/>
  <c r="L726" i="2"/>
  <c r="K726" i="2"/>
  <c r="M726" i="2" s="1"/>
  <c r="I726" i="2"/>
  <c r="J726" i="2" s="1"/>
  <c r="L725" i="2"/>
  <c r="K725" i="2"/>
  <c r="M725" i="2" s="1"/>
  <c r="I725" i="2"/>
  <c r="J725" i="2" s="1"/>
  <c r="L724" i="2"/>
  <c r="K724" i="2"/>
  <c r="M724" i="2" s="1"/>
  <c r="I724" i="2"/>
  <c r="J724" i="2" s="1"/>
  <c r="L723" i="2"/>
  <c r="K723" i="2"/>
  <c r="M723" i="2" s="1"/>
  <c r="I723" i="2"/>
  <c r="J723" i="2" s="1"/>
  <c r="L722" i="2"/>
  <c r="K722" i="2"/>
  <c r="M722" i="2" s="1"/>
  <c r="I722" i="2"/>
  <c r="J722" i="2" s="1"/>
  <c r="L721" i="2"/>
  <c r="K721" i="2"/>
  <c r="M721" i="2" s="1"/>
  <c r="I721" i="2"/>
  <c r="J721" i="2" s="1"/>
  <c r="L720" i="2"/>
  <c r="K720" i="2"/>
  <c r="M720" i="2" s="1"/>
  <c r="I720" i="2"/>
  <c r="J720" i="2" s="1"/>
  <c r="L719" i="2"/>
  <c r="K719" i="2"/>
  <c r="M719" i="2" s="1"/>
  <c r="I719" i="2"/>
  <c r="J719" i="2" s="1"/>
  <c r="L718" i="2"/>
  <c r="K718" i="2"/>
  <c r="M718" i="2" s="1"/>
  <c r="I718" i="2"/>
  <c r="J718" i="2" s="1"/>
  <c r="L717" i="2"/>
  <c r="K717" i="2"/>
  <c r="M717" i="2" s="1"/>
  <c r="I717" i="2"/>
  <c r="J717" i="2" s="1"/>
  <c r="L716" i="2"/>
  <c r="K716" i="2"/>
  <c r="M716" i="2" s="1"/>
  <c r="I716" i="2"/>
  <c r="J716" i="2" s="1"/>
  <c r="L715" i="2"/>
  <c r="K715" i="2"/>
  <c r="M715" i="2" s="1"/>
  <c r="N715" i="2" s="1"/>
  <c r="O715" i="2" s="1"/>
  <c r="I715" i="2"/>
  <c r="J715" i="2" s="1"/>
  <c r="L714" i="2"/>
  <c r="K714" i="2"/>
  <c r="M714" i="2" s="1"/>
  <c r="I714" i="2"/>
  <c r="J714" i="2" s="1"/>
  <c r="L713" i="2"/>
  <c r="K713" i="2"/>
  <c r="M713" i="2" s="1"/>
  <c r="I713" i="2"/>
  <c r="J713" i="2" s="1"/>
  <c r="L712" i="2"/>
  <c r="K712" i="2"/>
  <c r="M712" i="2" s="1"/>
  <c r="N712" i="2" s="1"/>
  <c r="O712" i="2" s="1"/>
  <c r="I712" i="2"/>
  <c r="J712" i="2" s="1"/>
  <c r="L711" i="2"/>
  <c r="K711" i="2"/>
  <c r="M711" i="2" s="1"/>
  <c r="I711" i="2"/>
  <c r="J711" i="2" s="1"/>
  <c r="L710" i="2"/>
  <c r="K710" i="2"/>
  <c r="M710" i="2" s="1"/>
  <c r="I710" i="2"/>
  <c r="J710" i="2" s="1"/>
  <c r="L709" i="2"/>
  <c r="K709" i="2"/>
  <c r="M709" i="2" s="1"/>
  <c r="I709" i="2"/>
  <c r="J709" i="2" s="1"/>
  <c r="L708" i="2"/>
  <c r="K708" i="2"/>
  <c r="M708" i="2" s="1"/>
  <c r="I708" i="2"/>
  <c r="J708" i="2" s="1"/>
  <c r="L707" i="2"/>
  <c r="K707" i="2"/>
  <c r="M707" i="2" s="1"/>
  <c r="N707" i="2" s="1"/>
  <c r="O707" i="2" s="1"/>
  <c r="I707" i="2"/>
  <c r="J707" i="2" s="1"/>
  <c r="L706" i="2"/>
  <c r="K706" i="2"/>
  <c r="M706" i="2" s="1"/>
  <c r="I706" i="2"/>
  <c r="J706" i="2" s="1"/>
  <c r="L705" i="2"/>
  <c r="K705" i="2"/>
  <c r="M705" i="2" s="1"/>
  <c r="I705" i="2"/>
  <c r="J705" i="2" s="1"/>
  <c r="L704" i="2"/>
  <c r="K704" i="2"/>
  <c r="M704" i="2" s="1"/>
  <c r="I704" i="2"/>
  <c r="J704" i="2" s="1"/>
  <c r="L703" i="2"/>
  <c r="K703" i="2"/>
  <c r="M703" i="2" s="1"/>
  <c r="I703" i="2"/>
  <c r="J703" i="2" s="1"/>
  <c r="L702" i="2"/>
  <c r="K702" i="2"/>
  <c r="M702" i="2" s="1"/>
  <c r="I702" i="2"/>
  <c r="J702" i="2" s="1"/>
  <c r="L701" i="2"/>
  <c r="K701" i="2"/>
  <c r="M701" i="2" s="1"/>
  <c r="I701" i="2"/>
  <c r="J701" i="2" s="1"/>
  <c r="L700" i="2"/>
  <c r="K700" i="2"/>
  <c r="M700" i="2" s="1"/>
  <c r="N700" i="2" s="1"/>
  <c r="O700" i="2" s="1"/>
  <c r="I700" i="2"/>
  <c r="J700" i="2" s="1"/>
  <c r="L699" i="2"/>
  <c r="K699" i="2"/>
  <c r="M699" i="2" s="1"/>
  <c r="I699" i="2"/>
  <c r="J699" i="2" s="1"/>
  <c r="L698" i="2"/>
  <c r="K698" i="2"/>
  <c r="M698" i="2" s="1"/>
  <c r="I698" i="2"/>
  <c r="J698" i="2" s="1"/>
  <c r="L697" i="2"/>
  <c r="K697" i="2"/>
  <c r="M697" i="2" s="1"/>
  <c r="I697" i="2"/>
  <c r="J697" i="2" s="1"/>
  <c r="L696" i="2"/>
  <c r="K696" i="2"/>
  <c r="M696" i="2" s="1"/>
  <c r="I696" i="2"/>
  <c r="J696" i="2" s="1"/>
  <c r="L695" i="2"/>
  <c r="K695" i="2"/>
  <c r="M695" i="2" s="1"/>
  <c r="N695" i="2" s="1"/>
  <c r="O695" i="2" s="1"/>
  <c r="I695" i="2"/>
  <c r="J695" i="2" s="1"/>
  <c r="L694" i="2"/>
  <c r="K694" i="2"/>
  <c r="M694" i="2" s="1"/>
  <c r="I694" i="2"/>
  <c r="J694" i="2" s="1"/>
  <c r="L693" i="2"/>
  <c r="K693" i="2"/>
  <c r="M693" i="2" s="1"/>
  <c r="I693" i="2"/>
  <c r="J693" i="2" s="1"/>
  <c r="L692" i="2"/>
  <c r="K692" i="2"/>
  <c r="M692" i="2" s="1"/>
  <c r="I692" i="2"/>
  <c r="J692" i="2" s="1"/>
  <c r="L691" i="2"/>
  <c r="K691" i="2"/>
  <c r="M691" i="2" s="1"/>
  <c r="I691" i="2"/>
  <c r="J691" i="2" s="1"/>
  <c r="L690" i="2"/>
  <c r="K690" i="2"/>
  <c r="M690" i="2" s="1"/>
  <c r="I690" i="2"/>
  <c r="J690" i="2" s="1"/>
  <c r="L689" i="2"/>
  <c r="K689" i="2"/>
  <c r="M689" i="2" s="1"/>
  <c r="I689" i="2"/>
  <c r="J689" i="2" s="1"/>
  <c r="L688" i="2"/>
  <c r="K688" i="2"/>
  <c r="M688" i="2" s="1"/>
  <c r="I688" i="2"/>
  <c r="J688" i="2" s="1"/>
  <c r="L687" i="2"/>
  <c r="K687" i="2"/>
  <c r="M687" i="2" s="1"/>
  <c r="I687" i="2"/>
  <c r="J687" i="2" s="1"/>
  <c r="L686" i="2"/>
  <c r="K686" i="2"/>
  <c r="M686" i="2" s="1"/>
  <c r="N686" i="2" s="1"/>
  <c r="O686" i="2" s="1"/>
  <c r="I686" i="2"/>
  <c r="J686" i="2" s="1"/>
  <c r="L685" i="2"/>
  <c r="K685" i="2"/>
  <c r="M685" i="2" s="1"/>
  <c r="I685" i="2"/>
  <c r="J685" i="2" s="1"/>
  <c r="L684" i="2"/>
  <c r="K684" i="2"/>
  <c r="M684" i="2" s="1"/>
  <c r="I684" i="2"/>
  <c r="J684" i="2" s="1"/>
  <c r="L683" i="2"/>
  <c r="K683" i="2"/>
  <c r="M683" i="2" s="1"/>
  <c r="I683" i="2"/>
  <c r="J683" i="2" s="1"/>
  <c r="L682" i="2"/>
  <c r="K682" i="2"/>
  <c r="M682" i="2" s="1"/>
  <c r="I682" i="2"/>
  <c r="J682" i="2" s="1"/>
  <c r="L681" i="2"/>
  <c r="K681" i="2"/>
  <c r="M681" i="2" s="1"/>
  <c r="I681" i="2"/>
  <c r="J681" i="2" s="1"/>
  <c r="L680" i="2"/>
  <c r="K680" i="2"/>
  <c r="M680" i="2" s="1"/>
  <c r="I680" i="2"/>
  <c r="J680" i="2" s="1"/>
  <c r="L679" i="2"/>
  <c r="K679" i="2"/>
  <c r="M679" i="2" s="1"/>
  <c r="I679" i="2"/>
  <c r="J679" i="2" s="1"/>
  <c r="L678" i="2"/>
  <c r="K678" i="2"/>
  <c r="M678" i="2" s="1"/>
  <c r="I678" i="2"/>
  <c r="J678" i="2" s="1"/>
  <c r="L677" i="2"/>
  <c r="K677" i="2"/>
  <c r="M677" i="2" s="1"/>
  <c r="I677" i="2"/>
  <c r="J677" i="2" s="1"/>
  <c r="L676" i="2"/>
  <c r="K676" i="2"/>
  <c r="M676" i="2" s="1"/>
  <c r="I676" i="2"/>
  <c r="J676" i="2" s="1"/>
  <c r="L675" i="2"/>
  <c r="K675" i="2"/>
  <c r="M675" i="2" s="1"/>
  <c r="I675" i="2"/>
  <c r="J675" i="2" s="1"/>
  <c r="L674" i="2"/>
  <c r="K674" i="2"/>
  <c r="M674" i="2" s="1"/>
  <c r="I674" i="2"/>
  <c r="J674" i="2" s="1"/>
  <c r="L673" i="2"/>
  <c r="K673" i="2"/>
  <c r="M673" i="2" s="1"/>
  <c r="I673" i="2"/>
  <c r="J673" i="2" s="1"/>
  <c r="M672" i="2"/>
  <c r="L672" i="2"/>
  <c r="K672" i="2"/>
  <c r="I672" i="2"/>
  <c r="J672" i="2" s="1"/>
  <c r="L671" i="2"/>
  <c r="K671" i="2"/>
  <c r="M671" i="2" s="1"/>
  <c r="I671" i="2"/>
  <c r="J671" i="2" s="1"/>
  <c r="L670" i="2"/>
  <c r="K670" i="2"/>
  <c r="M670" i="2" s="1"/>
  <c r="I670" i="2"/>
  <c r="J670" i="2" s="1"/>
  <c r="L669" i="2"/>
  <c r="K669" i="2"/>
  <c r="M669" i="2" s="1"/>
  <c r="I669" i="2"/>
  <c r="J669" i="2" s="1"/>
  <c r="L668" i="2"/>
  <c r="K668" i="2"/>
  <c r="M668" i="2" s="1"/>
  <c r="I668" i="2"/>
  <c r="J668" i="2" s="1"/>
  <c r="L667" i="2"/>
  <c r="K667" i="2"/>
  <c r="M667" i="2" s="1"/>
  <c r="I667" i="2"/>
  <c r="J667" i="2" s="1"/>
  <c r="L666" i="2"/>
  <c r="K666" i="2"/>
  <c r="M666" i="2" s="1"/>
  <c r="I666" i="2"/>
  <c r="J666" i="2" s="1"/>
  <c r="L665" i="2"/>
  <c r="K665" i="2"/>
  <c r="M665" i="2" s="1"/>
  <c r="I665" i="2"/>
  <c r="J665" i="2" s="1"/>
  <c r="L664" i="2"/>
  <c r="K664" i="2"/>
  <c r="M664" i="2" s="1"/>
  <c r="I664" i="2"/>
  <c r="J664" i="2" s="1"/>
  <c r="L663" i="2"/>
  <c r="K663" i="2"/>
  <c r="M663" i="2" s="1"/>
  <c r="I663" i="2"/>
  <c r="J663" i="2" s="1"/>
  <c r="L662" i="2"/>
  <c r="K662" i="2"/>
  <c r="M662" i="2" s="1"/>
  <c r="I662" i="2"/>
  <c r="J662" i="2" s="1"/>
  <c r="L661" i="2"/>
  <c r="K661" i="2"/>
  <c r="M661" i="2" s="1"/>
  <c r="I661" i="2"/>
  <c r="J661" i="2" s="1"/>
  <c r="L660" i="2"/>
  <c r="K660" i="2"/>
  <c r="M660" i="2" s="1"/>
  <c r="I660" i="2"/>
  <c r="J660" i="2" s="1"/>
  <c r="L659" i="2"/>
  <c r="K659" i="2"/>
  <c r="M659" i="2" s="1"/>
  <c r="I659" i="2"/>
  <c r="J659" i="2" s="1"/>
  <c r="L658" i="2"/>
  <c r="K658" i="2"/>
  <c r="M658" i="2" s="1"/>
  <c r="I658" i="2"/>
  <c r="J658" i="2" s="1"/>
  <c r="L657" i="2"/>
  <c r="K657" i="2"/>
  <c r="M657" i="2" s="1"/>
  <c r="I657" i="2"/>
  <c r="J657" i="2" s="1"/>
  <c r="L656" i="2"/>
  <c r="K656" i="2"/>
  <c r="M656" i="2" s="1"/>
  <c r="I656" i="2"/>
  <c r="J656" i="2" s="1"/>
  <c r="L655" i="2"/>
  <c r="K655" i="2"/>
  <c r="M655" i="2" s="1"/>
  <c r="I655" i="2"/>
  <c r="J655" i="2" s="1"/>
  <c r="L654" i="2"/>
  <c r="K654" i="2"/>
  <c r="M654" i="2" s="1"/>
  <c r="I654" i="2"/>
  <c r="J654" i="2" s="1"/>
  <c r="L653" i="2"/>
  <c r="K653" i="2"/>
  <c r="M653" i="2" s="1"/>
  <c r="I653" i="2"/>
  <c r="J653" i="2" s="1"/>
  <c r="L652" i="2"/>
  <c r="K652" i="2"/>
  <c r="M652" i="2" s="1"/>
  <c r="I652" i="2"/>
  <c r="J652" i="2" s="1"/>
  <c r="L651" i="2"/>
  <c r="K651" i="2"/>
  <c r="M651" i="2" s="1"/>
  <c r="I651" i="2"/>
  <c r="J651" i="2" s="1"/>
  <c r="L650" i="2"/>
  <c r="K650" i="2"/>
  <c r="M650" i="2" s="1"/>
  <c r="I650" i="2"/>
  <c r="J650" i="2" s="1"/>
  <c r="L649" i="2"/>
  <c r="K649" i="2"/>
  <c r="M649" i="2" s="1"/>
  <c r="I649" i="2"/>
  <c r="J649" i="2" s="1"/>
  <c r="L648" i="2"/>
  <c r="K648" i="2"/>
  <c r="M648" i="2" s="1"/>
  <c r="I648" i="2"/>
  <c r="J648" i="2" s="1"/>
  <c r="L647" i="2"/>
  <c r="K647" i="2"/>
  <c r="M647" i="2" s="1"/>
  <c r="I647" i="2"/>
  <c r="J647" i="2" s="1"/>
  <c r="L646" i="2"/>
  <c r="K646" i="2"/>
  <c r="M646" i="2" s="1"/>
  <c r="N646" i="2" s="1"/>
  <c r="O646" i="2" s="1"/>
  <c r="I646" i="2"/>
  <c r="J646" i="2" s="1"/>
  <c r="L645" i="2"/>
  <c r="K645" i="2"/>
  <c r="M645" i="2" s="1"/>
  <c r="I645" i="2"/>
  <c r="J645" i="2" s="1"/>
  <c r="L644" i="2"/>
  <c r="K644" i="2"/>
  <c r="M644" i="2" s="1"/>
  <c r="I644" i="2"/>
  <c r="J644" i="2" s="1"/>
  <c r="L643" i="2"/>
  <c r="K643" i="2"/>
  <c r="M643" i="2" s="1"/>
  <c r="N643" i="2" s="1"/>
  <c r="O643" i="2" s="1"/>
  <c r="I643" i="2"/>
  <c r="J643" i="2" s="1"/>
  <c r="L642" i="2"/>
  <c r="K642" i="2"/>
  <c r="M642" i="2" s="1"/>
  <c r="I642" i="2"/>
  <c r="J642" i="2" s="1"/>
  <c r="L641" i="2"/>
  <c r="K641" i="2"/>
  <c r="M641" i="2" s="1"/>
  <c r="I641" i="2"/>
  <c r="J641" i="2" s="1"/>
  <c r="L640" i="2"/>
  <c r="K640" i="2"/>
  <c r="M640" i="2" s="1"/>
  <c r="I640" i="2"/>
  <c r="J640" i="2" s="1"/>
  <c r="L639" i="2"/>
  <c r="K639" i="2"/>
  <c r="M639" i="2" s="1"/>
  <c r="I639" i="2"/>
  <c r="J639" i="2" s="1"/>
  <c r="L638" i="2"/>
  <c r="K638" i="2"/>
  <c r="M638" i="2" s="1"/>
  <c r="I638" i="2"/>
  <c r="J638" i="2" s="1"/>
  <c r="L637" i="2"/>
  <c r="K637" i="2"/>
  <c r="M637" i="2" s="1"/>
  <c r="I637" i="2"/>
  <c r="J637" i="2" s="1"/>
  <c r="L636" i="2"/>
  <c r="K636" i="2"/>
  <c r="M636" i="2" s="1"/>
  <c r="I636" i="2"/>
  <c r="J636" i="2" s="1"/>
  <c r="L635" i="2"/>
  <c r="K635" i="2"/>
  <c r="M635" i="2" s="1"/>
  <c r="I635" i="2"/>
  <c r="J635" i="2" s="1"/>
  <c r="L634" i="2"/>
  <c r="K634" i="2"/>
  <c r="M634" i="2" s="1"/>
  <c r="I634" i="2"/>
  <c r="J634" i="2" s="1"/>
  <c r="L633" i="2"/>
  <c r="K633" i="2"/>
  <c r="M633" i="2" s="1"/>
  <c r="N633" i="2" s="1"/>
  <c r="O633" i="2" s="1"/>
  <c r="I633" i="2"/>
  <c r="J633" i="2" s="1"/>
  <c r="L632" i="2"/>
  <c r="K632" i="2"/>
  <c r="M632" i="2" s="1"/>
  <c r="I632" i="2"/>
  <c r="J632" i="2" s="1"/>
  <c r="L631" i="2"/>
  <c r="K631" i="2"/>
  <c r="M631" i="2" s="1"/>
  <c r="I631" i="2"/>
  <c r="J631" i="2" s="1"/>
  <c r="L630" i="2"/>
  <c r="K630" i="2"/>
  <c r="M630" i="2" s="1"/>
  <c r="N630" i="2" s="1"/>
  <c r="O630" i="2" s="1"/>
  <c r="I630" i="2"/>
  <c r="J630" i="2" s="1"/>
  <c r="L629" i="2"/>
  <c r="K629" i="2"/>
  <c r="M629" i="2" s="1"/>
  <c r="I629" i="2"/>
  <c r="J629" i="2" s="1"/>
  <c r="L628" i="2"/>
  <c r="K628" i="2"/>
  <c r="M628" i="2" s="1"/>
  <c r="I628" i="2"/>
  <c r="J628" i="2" s="1"/>
  <c r="L627" i="2"/>
  <c r="K627" i="2"/>
  <c r="M627" i="2" s="1"/>
  <c r="I627" i="2"/>
  <c r="J627" i="2" s="1"/>
  <c r="L626" i="2"/>
  <c r="K626" i="2"/>
  <c r="M626" i="2" s="1"/>
  <c r="I626" i="2"/>
  <c r="J626" i="2" s="1"/>
  <c r="L625" i="2"/>
  <c r="K625" i="2"/>
  <c r="M625" i="2" s="1"/>
  <c r="I625" i="2"/>
  <c r="J625" i="2" s="1"/>
  <c r="L624" i="2"/>
  <c r="K624" i="2"/>
  <c r="M624" i="2" s="1"/>
  <c r="I624" i="2"/>
  <c r="J624" i="2" s="1"/>
  <c r="L623" i="2"/>
  <c r="K623" i="2"/>
  <c r="M623" i="2" s="1"/>
  <c r="I623" i="2"/>
  <c r="J623" i="2" s="1"/>
  <c r="L622" i="2"/>
  <c r="K622" i="2"/>
  <c r="M622" i="2" s="1"/>
  <c r="I622" i="2"/>
  <c r="J622" i="2" s="1"/>
  <c r="L621" i="2"/>
  <c r="K621" i="2"/>
  <c r="M621" i="2" s="1"/>
  <c r="I621" i="2"/>
  <c r="J621" i="2" s="1"/>
  <c r="L620" i="2"/>
  <c r="K620" i="2"/>
  <c r="M620" i="2" s="1"/>
  <c r="I620" i="2"/>
  <c r="J620" i="2" s="1"/>
  <c r="L619" i="2"/>
  <c r="K619" i="2"/>
  <c r="M619" i="2" s="1"/>
  <c r="I619" i="2"/>
  <c r="J619" i="2" s="1"/>
  <c r="L618" i="2"/>
  <c r="K618" i="2"/>
  <c r="M618" i="2" s="1"/>
  <c r="I618" i="2"/>
  <c r="J618" i="2" s="1"/>
  <c r="L617" i="2"/>
  <c r="K617" i="2"/>
  <c r="M617" i="2" s="1"/>
  <c r="I617" i="2"/>
  <c r="J617" i="2" s="1"/>
  <c r="L616" i="2"/>
  <c r="K616" i="2"/>
  <c r="M616" i="2" s="1"/>
  <c r="I616" i="2"/>
  <c r="J616" i="2" s="1"/>
  <c r="L615" i="2"/>
  <c r="K615" i="2"/>
  <c r="M615" i="2" s="1"/>
  <c r="N615" i="2" s="1"/>
  <c r="O615" i="2" s="1"/>
  <c r="I615" i="2"/>
  <c r="J615" i="2" s="1"/>
  <c r="L614" i="2"/>
  <c r="K614" i="2"/>
  <c r="M614" i="2" s="1"/>
  <c r="I614" i="2"/>
  <c r="J614" i="2" s="1"/>
  <c r="L613" i="2"/>
  <c r="K613" i="2"/>
  <c r="M613" i="2" s="1"/>
  <c r="I613" i="2"/>
  <c r="J613" i="2" s="1"/>
  <c r="L612" i="2"/>
  <c r="K612" i="2"/>
  <c r="M612" i="2" s="1"/>
  <c r="I612" i="2"/>
  <c r="J612" i="2" s="1"/>
  <c r="L611" i="2"/>
  <c r="K611" i="2"/>
  <c r="M611" i="2" s="1"/>
  <c r="N611" i="2" s="1"/>
  <c r="O611" i="2" s="1"/>
  <c r="I611" i="2"/>
  <c r="J611" i="2" s="1"/>
  <c r="L610" i="2"/>
  <c r="K610" i="2"/>
  <c r="M610" i="2" s="1"/>
  <c r="I610" i="2"/>
  <c r="J610" i="2" s="1"/>
  <c r="L609" i="2"/>
  <c r="K609" i="2"/>
  <c r="M609" i="2" s="1"/>
  <c r="I609" i="2"/>
  <c r="J609" i="2" s="1"/>
  <c r="L608" i="2"/>
  <c r="K608" i="2"/>
  <c r="M608" i="2" s="1"/>
  <c r="I608" i="2"/>
  <c r="J608" i="2" s="1"/>
  <c r="L607" i="2"/>
  <c r="K607" i="2"/>
  <c r="M607" i="2" s="1"/>
  <c r="N607" i="2" s="1"/>
  <c r="O607" i="2" s="1"/>
  <c r="I607" i="2"/>
  <c r="J607" i="2" s="1"/>
  <c r="L606" i="2"/>
  <c r="K606" i="2"/>
  <c r="M606" i="2" s="1"/>
  <c r="N606" i="2" s="1"/>
  <c r="O606" i="2" s="1"/>
  <c r="I606" i="2"/>
  <c r="J606" i="2" s="1"/>
  <c r="L605" i="2"/>
  <c r="K605" i="2"/>
  <c r="M605" i="2" s="1"/>
  <c r="I605" i="2"/>
  <c r="J605" i="2" s="1"/>
  <c r="L604" i="2"/>
  <c r="K604" i="2"/>
  <c r="M604" i="2" s="1"/>
  <c r="I604" i="2"/>
  <c r="J604" i="2" s="1"/>
  <c r="L603" i="2"/>
  <c r="K603" i="2"/>
  <c r="M603" i="2" s="1"/>
  <c r="I603" i="2"/>
  <c r="J603" i="2" s="1"/>
  <c r="L602" i="2"/>
  <c r="K602" i="2"/>
  <c r="M602" i="2" s="1"/>
  <c r="I602" i="2"/>
  <c r="J602" i="2" s="1"/>
  <c r="L601" i="2"/>
  <c r="K601" i="2"/>
  <c r="M601" i="2" s="1"/>
  <c r="I601" i="2"/>
  <c r="J601" i="2" s="1"/>
  <c r="L600" i="2"/>
  <c r="K600" i="2"/>
  <c r="M600" i="2" s="1"/>
  <c r="I600" i="2"/>
  <c r="J600" i="2" s="1"/>
  <c r="L599" i="2"/>
  <c r="K599" i="2"/>
  <c r="M599" i="2" s="1"/>
  <c r="I599" i="2"/>
  <c r="J599" i="2" s="1"/>
  <c r="L598" i="2"/>
  <c r="K598" i="2"/>
  <c r="M598" i="2" s="1"/>
  <c r="I598" i="2"/>
  <c r="J598" i="2" s="1"/>
  <c r="L597" i="2"/>
  <c r="K597" i="2"/>
  <c r="M597" i="2" s="1"/>
  <c r="I597" i="2"/>
  <c r="J597" i="2" s="1"/>
  <c r="L596" i="2"/>
  <c r="K596" i="2"/>
  <c r="M596" i="2" s="1"/>
  <c r="I596" i="2"/>
  <c r="J596" i="2" s="1"/>
  <c r="L595" i="2"/>
  <c r="K595" i="2"/>
  <c r="M595" i="2" s="1"/>
  <c r="J595" i="2"/>
  <c r="I595" i="2"/>
  <c r="L594" i="2"/>
  <c r="K594" i="2"/>
  <c r="M594" i="2" s="1"/>
  <c r="I594" i="2"/>
  <c r="J594" i="2" s="1"/>
  <c r="L593" i="2"/>
  <c r="K593" i="2"/>
  <c r="M593" i="2" s="1"/>
  <c r="I593" i="2"/>
  <c r="J593" i="2" s="1"/>
  <c r="L592" i="2"/>
  <c r="K592" i="2"/>
  <c r="M592" i="2" s="1"/>
  <c r="I592" i="2"/>
  <c r="J592" i="2" s="1"/>
  <c r="L591" i="2"/>
  <c r="K591" i="2"/>
  <c r="M591" i="2" s="1"/>
  <c r="I591" i="2"/>
  <c r="J591" i="2" s="1"/>
  <c r="L590" i="2"/>
  <c r="K590" i="2"/>
  <c r="M590" i="2" s="1"/>
  <c r="I590" i="2"/>
  <c r="J590" i="2" s="1"/>
  <c r="L589" i="2"/>
  <c r="K589" i="2"/>
  <c r="M589" i="2" s="1"/>
  <c r="I589" i="2"/>
  <c r="J589" i="2" s="1"/>
  <c r="L588" i="2"/>
  <c r="K588" i="2"/>
  <c r="M588" i="2" s="1"/>
  <c r="I588" i="2"/>
  <c r="J588" i="2" s="1"/>
  <c r="L587" i="2"/>
  <c r="K587" i="2"/>
  <c r="M587" i="2" s="1"/>
  <c r="I587" i="2"/>
  <c r="J587" i="2" s="1"/>
  <c r="L586" i="2"/>
  <c r="K586" i="2"/>
  <c r="M586" i="2" s="1"/>
  <c r="N586" i="2" s="1"/>
  <c r="O586" i="2" s="1"/>
  <c r="I586" i="2"/>
  <c r="J586" i="2" s="1"/>
  <c r="L585" i="2"/>
  <c r="K585" i="2"/>
  <c r="M585" i="2" s="1"/>
  <c r="I585" i="2"/>
  <c r="J585" i="2" s="1"/>
  <c r="L584" i="2"/>
  <c r="K584" i="2"/>
  <c r="M584" i="2" s="1"/>
  <c r="I584" i="2"/>
  <c r="J584" i="2" s="1"/>
  <c r="L583" i="2"/>
  <c r="K583" i="2"/>
  <c r="M583" i="2" s="1"/>
  <c r="I583" i="2"/>
  <c r="J583" i="2" s="1"/>
  <c r="L582" i="2"/>
  <c r="K582" i="2"/>
  <c r="M582" i="2" s="1"/>
  <c r="I582" i="2"/>
  <c r="J582" i="2" s="1"/>
  <c r="L581" i="2"/>
  <c r="K581" i="2"/>
  <c r="M581" i="2" s="1"/>
  <c r="I581" i="2"/>
  <c r="J581" i="2" s="1"/>
  <c r="L580" i="2"/>
  <c r="K580" i="2"/>
  <c r="M580" i="2" s="1"/>
  <c r="I580" i="2"/>
  <c r="J580" i="2" s="1"/>
  <c r="L579" i="2"/>
  <c r="K579" i="2"/>
  <c r="M579" i="2" s="1"/>
  <c r="I579" i="2"/>
  <c r="J579" i="2" s="1"/>
  <c r="L578" i="2"/>
  <c r="K578" i="2"/>
  <c r="M578" i="2" s="1"/>
  <c r="I578" i="2"/>
  <c r="J578" i="2" s="1"/>
  <c r="L577" i="2"/>
  <c r="K577" i="2"/>
  <c r="M577" i="2" s="1"/>
  <c r="I577" i="2"/>
  <c r="J577" i="2" s="1"/>
  <c r="L576" i="2"/>
  <c r="K576" i="2"/>
  <c r="M576" i="2" s="1"/>
  <c r="I576" i="2"/>
  <c r="J576" i="2" s="1"/>
  <c r="L575" i="2"/>
  <c r="K575" i="2"/>
  <c r="M575" i="2" s="1"/>
  <c r="I575" i="2"/>
  <c r="J575" i="2" s="1"/>
  <c r="L574" i="2"/>
  <c r="K574" i="2"/>
  <c r="M574" i="2" s="1"/>
  <c r="I574" i="2"/>
  <c r="J574" i="2" s="1"/>
  <c r="L573" i="2"/>
  <c r="K573" i="2"/>
  <c r="M573" i="2" s="1"/>
  <c r="I573" i="2"/>
  <c r="J573" i="2" s="1"/>
  <c r="L572" i="2"/>
  <c r="K572" i="2"/>
  <c r="M572" i="2" s="1"/>
  <c r="I572" i="2"/>
  <c r="J572" i="2" s="1"/>
  <c r="L571" i="2"/>
  <c r="K571" i="2"/>
  <c r="M571" i="2" s="1"/>
  <c r="I571" i="2"/>
  <c r="J571" i="2" s="1"/>
  <c r="L570" i="2"/>
  <c r="K570" i="2"/>
  <c r="M570" i="2" s="1"/>
  <c r="I570" i="2"/>
  <c r="J570" i="2" s="1"/>
  <c r="L569" i="2"/>
  <c r="K569" i="2"/>
  <c r="M569" i="2" s="1"/>
  <c r="I569" i="2"/>
  <c r="J569" i="2" s="1"/>
  <c r="L568" i="2"/>
  <c r="K568" i="2"/>
  <c r="M568" i="2" s="1"/>
  <c r="N568" i="2" s="1"/>
  <c r="O568" i="2" s="1"/>
  <c r="I568" i="2"/>
  <c r="J568" i="2" s="1"/>
  <c r="L567" i="2"/>
  <c r="K567" i="2"/>
  <c r="M567" i="2" s="1"/>
  <c r="I567" i="2"/>
  <c r="J567" i="2" s="1"/>
  <c r="L566" i="2"/>
  <c r="K566" i="2"/>
  <c r="M566" i="2" s="1"/>
  <c r="I566" i="2"/>
  <c r="J566" i="2" s="1"/>
  <c r="L565" i="2"/>
  <c r="K565" i="2"/>
  <c r="M565" i="2" s="1"/>
  <c r="I565" i="2"/>
  <c r="J565" i="2" s="1"/>
  <c r="L564" i="2"/>
  <c r="K564" i="2"/>
  <c r="M564" i="2" s="1"/>
  <c r="I564" i="2"/>
  <c r="J564" i="2" s="1"/>
  <c r="L563" i="2"/>
  <c r="K563" i="2"/>
  <c r="M563" i="2" s="1"/>
  <c r="I563" i="2"/>
  <c r="J563" i="2" s="1"/>
  <c r="L562" i="2"/>
  <c r="K562" i="2"/>
  <c r="M562" i="2" s="1"/>
  <c r="I562" i="2"/>
  <c r="J562" i="2" s="1"/>
  <c r="L561" i="2"/>
  <c r="K561" i="2"/>
  <c r="M561" i="2" s="1"/>
  <c r="I561" i="2"/>
  <c r="J561" i="2" s="1"/>
  <c r="L560" i="2"/>
  <c r="K560" i="2"/>
  <c r="M560" i="2" s="1"/>
  <c r="N560" i="2" s="1"/>
  <c r="O560" i="2" s="1"/>
  <c r="I560" i="2"/>
  <c r="J560" i="2" s="1"/>
  <c r="L559" i="2"/>
  <c r="K559" i="2"/>
  <c r="M559" i="2" s="1"/>
  <c r="I559" i="2"/>
  <c r="J559" i="2" s="1"/>
  <c r="L558" i="2"/>
  <c r="K558" i="2"/>
  <c r="M558" i="2" s="1"/>
  <c r="I558" i="2"/>
  <c r="J558" i="2" s="1"/>
  <c r="L557" i="2"/>
  <c r="K557" i="2"/>
  <c r="M557" i="2" s="1"/>
  <c r="I557" i="2"/>
  <c r="J557" i="2" s="1"/>
  <c r="L556" i="2"/>
  <c r="K556" i="2"/>
  <c r="M556" i="2" s="1"/>
  <c r="I556" i="2"/>
  <c r="J556" i="2" s="1"/>
  <c r="L555" i="2"/>
  <c r="K555" i="2"/>
  <c r="M555" i="2" s="1"/>
  <c r="I555" i="2"/>
  <c r="J555" i="2" s="1"/>
  <c r="L554" i="2"/>
  <c r="N554" i="2" s="1"/>
  <c r="O554" i="2" s="1"/>
  <c r="K554" i="2"/>
  <c r="M554" i="2" s="1"/>
  <c r="I554" i="2"/>
  <c r="J554" i="2" s="1"/>
  <c r="L553" i="2"/>
  <c r="K553" i="2"/>
  <c r="M553" i="2" s="1"/>
  <c r="I553" i="2"/>
  <c r="J553" i="2" s="1"/>
  <c r="L552" i="2"/>
  <c r="K552" i="2"/>
  <c r="M552" i="2" s="1"/>
  <c r="I552" i="2"/>
  <c r="J552" i="2" s="1"/>
  <c r="L551" i="2"/>
  <c r="K551" i="2"/>
  <c r="M551" i="2" s="1"/>
  <c r="I551" i="2"/>
  <c r="J551" i="2" s="1"/>
  <c r="L550" i="2"/>
  <c r="K550" i="2"/>
  <c r="M550" i="2" s="1"/>
  <c r="I550" i="2"/>
  <c r="J550" i="2" s="1"/>
  <c r="L549" i="2"/>
  <c r="K549" i="2"/>
  <c r="M549" i="2" s="1"/>
  <c r="I549" i="2"/>
  <c r="J549" i="2" s="1"/>
  <c r="L548" i="2"/>
  <c r="K548" i="2"/>
  <c r="M548" i="2" s="1"/>
  <c r="N548" i="2" s="1"/>
  <c r="O548" i="2" s="1"/>
  <c r="I548" i="2"/>
  <c r="J548" i="2" s="1"/>
  <c r="L547" i="2"/>
  <c r="K547" i="2"/>
  <c r="M547" i="2" s="1"/>
  <c r="I547" i="2"/>
  <c r="J547" i="2" s="1"/>
  <c r="L546" i="2"/>
  <c r="K546" i="2"/>
  <c r="M546" i="2" s="1"/>
  <c r="I546" i="2"/>
  <c r="J546" i="2" s="1"/>
  <c r="L545" i="2"/>
  <c r="K545" i="2"/>
  <c r="M545" i="2" s="1"/>
  <c r="I545" i="2"/>
  <c r="J545" i="2" s="1"/>
  <c r="L544" i="2"/>
  <c r="K544" i="2"/>
  <c r="M544" i="2" s="1"/>
  <c r="I544" i="2"/>
  <c r="J544" i="2" s="1"/>
  <c r="L543" i="2"/>
  <c r="K543" i="2"/>
  <c r="M543" i="2" s="1"/>
  <c r="I543" i="2"/>
  <c r="J543" i="2" s="1"/>
  <c r="L542" i="2"/>
  <c r="K542" i="2"/>
  <c r="M542" i="2" s="1"/>
  <c r="I542" i="2"/>
  <c r="J542" i="2" s="1"/>
  <c r="L541" i="2"/>
  <c r="K541" i="2"/>
  <c r="M541" i="2" s="1"/>
  <c r="I541" i="2"/>
  <c r="J541" i="2" s="1"/>
  <c r="L540" i="2"/>
  <c r="K540" i="2"/>
  <c r="M540" i="2" s="1"/>
  <c r="I540" i="2"/>
  <c r="J540" i="2" s="1"/>
  <c r="L539" i="2"/>
  <c r="K539" i="2"/>
  <c r="M539" i="2" s="1"/>
  <c r="I539" i="2"/>
  <c r="J539" i="2" s="1"/>
  <c r="L538" i="2"/>
  <c r="K538" i="2"/>
  <c r="M538" i="2" s="1"/>
  <c r="I538" i="2"/>
  <c r="J538" i="2" s="1"/>
  <c r="L537" i="2"/>
  <c r="K537" i="2"/>
  <c r="M537" i="2" s="1"/>
  <c r="I537" i="2"/>
  <c r="J537" i="2" s="1"/>
  <c r="L536" i="2"/>
  <c r="K536" i="2"/>
  <c r="M536" i="2" s="1"/>
  <c r="I536" i="2"/>
  <c r="J536" i="2" s="1"/>
  <c r="L535" i="2"/>
  <c r="K535" i="2"/>
  <c r="M535" i="2" s="1"/>
  <c r="N535" i="2" s="1"/>
  <c r="O535" i="2" s="1"/>
  <c r="I535" i="2"/>
  <c r="J535" i="2" s="1"/>
  <c r="L534" i="2"/>
  <c r="K534" i="2"/>
  <c r="M534" i="2" s="1"/>
  <c r="I534" i="2"/>
  <c r="J534" i="2" s="1"/>
  <c r="L533" i="2"/>
  <c r="K533" i="2"/>
  <c r="M533" i="2" s="1"/>
  <c r="N533" i="2" s="1"/>
  <c r="O533" i="2" s="1"/>
  <c r="I533" i="2"/>
  <c r="J533" i="2" s="1"/>
  <c r="L532" i="2"/>
  <c r="K532" i="2"/>
  <c r="M532" i="2" s="1"/>
  <c r="I532" i="2"/>
  <c r="J532" i="2" s="1"/>
  <c r="L531" i="2"/>
  <c r="K531" i="2"/>
  <c r="M531" i="2" s="1"/>
  <c r="I531" i="2"/>
  <c r="J531" i="2" s="1"/>
  <c r="L530" i="2"/>
  <c r="K530" i="2"/>
  <c r="M530" i="2" s="1"/>
  <c r="I530" i="2"/>
  <c r="J530" i="2" s="1"/>
  <c r="L529" i="2"/>
  <c r="K529" i="2"/>
  <c r="M529" i="2" s="1"/>
  <c r="N529" i="2" s="1"/>
  <c r="O529" i="2" s="1"/>
  <c r="I529" i="2"/>
  <c r="J529" i="2" s="1"/>
  <c r="L528" i="2"/>
  <c r="K528" i="2"/>
  <c r="M528" i="2" s="1"/>
  <c r="I528" i="2"/>
  <c r="J528" i="2" s="1"/>
  <c r="L527" i="2"/>
  <c r="K527" i="2"/>
  <c r="M527" i="2" s="1"/>
  <c r="I527" i="2"/>
  <c r="J527" i="2" s="1"/>
  <c r="L526" i="2"/>
  <c r="K526" i="2"/>
  <c r="M526" i="2" s="1"/>
  <c r="I526" i="2"/>
  <c r="J526" i="2" s="1"/>
  <c r="L525" i="2"/>
  <c r="K525" i="2"/>
  <c r="M525" i="2" s="1"/>
  <c r="I525" i="2"/>
  <c r="J525" i="2" s="1"/>
  <c r="L524" i="2"/>
  <c r="K524" i="2"/>
  <c r="M524" i="2" s="1"/>
  <c r="I524" i="2"/>
  <c r="J524" i="2" s="1"/>
  <c r="L523" i="2"/>
  <c r="K523" i="2"/>
  <c r="M523" i="2" s="1"/>
  <c r="I523" i="2"/>
  <c r="J523" i="2" s="1"/>
  <c r="L522" i="2"/>
  <c r="K522" i="2"/>
  <c r="M522" i="2" s="1"/>
  <c r="I522" i="2"/>
  <c r="J522" i="2" s="1"/>
  <c r="L521" i="2"/>
  <c r="K521" i="2"/>
  <c r="M521" i="2" s="1"/>
  <c r="I521" i="2"/>
  <c r="J521" i="2" s="1"/>
  <c r="L520" i="2"/>
  <c r="K520" i="2"/>
  <c r="M520" i="2" s="1"/>
  <c r="I520" i="2"/>
  <c r="J520" i="2" s="1"/>
  <c r="L519" i="2"/>
  <c r="K519" i="2"/>
  <c r="M519" i="2" s="1"/>
  <c r="I519" i="2"/>
  <c r="J519" i="2" s="1"/>
  <c r="L518" i="2"/>
  <c r="K518" i="2"/>
  <c r="M518" i="2" s="1"/>
  <c r="N518" i="2" s="1"/>
  <c r="O518" i="2" s="1"/>
  <c r="I518" i="2"/>
  <c r="J518" i="2" s="1"/>
  <c r="L517" i="2"/>
  <c r="K517" i="2"/>
  <c r="M517" i="2" s="1"/>
  <c r="I517" i="2"/>
  <c r="J517" i="2" s="1"/>
  <c r="L516" i="2"/>
  <c r="K516" i="2"/>
  <c r="M516" i="2" s="1"/>
  <c r="I516" i="2"/>
  <c r="J516" i="2" s="1"/>
  <c r="L515" i="2"/>
  <c r="K515" i="2"/>
  <c r="M515" i="2" s="1"/>
  <c r="I515" i="2"/>
  <c r="J515" i="2" s="1"/>
  <c r="L514" i="2"/>
  <c r="K514" i="2"/>
  <c r="M514" i="2" s="1"/>
  <c r="I514" i="2"/>
  <c r="J514" i="2" s="1"/>
  <c r="L513" i="2"/>
  <c r="K513" i="2"/>
  <c r="M513" i="2" s="1"/>
  <c r="I513" i="2"/>
  <c r="J513" i="2" s="1"/>
  <c r="L512" i="2"/>
  <c r="K512" i="2"/>
  <c r="M512" i="2" s="1"/>
  <c r="I512" i="2"/>
  <c r="J512" i="2" s="1"/>
  <c r="L511" i="2"/>
  <c r="K511" i="2"/>
  <c r="M511" i="2" s="1"/>
  <c r="I511" i="2"/>
  <c r="J511" i="2" s="1"/>
  <c r="L510" i="2"/>
  <c r="K510" i="2"/>
  <c r="M510" i="2" s="1"/>
  <c r="I510" i="2"/>
  <c r="J510" i="2" s="1"/>
  <c r="L509" i="2"/>
  <c r="K509" i="2"/>
  <c r="M509" i="2" s="1"/>
  <c r="I509" i="2"/>
  <c r="J509" i="2" s="1"/>
  <c r="M508" i="2"/>
  <c r="L508" i="2"/>
  <c r="K508" i="2"/>
  <c r="I508" i="2"/>
  <c r="J508" i="2" s="1"/>
  <c r="L507" i="2"/>
  <c r="K507" i="2"/>
  <c r="M507" i="2" s="1"/>
  <c r="I507" i="2"/>
  <c r="J507" i="2" s="1"/>
  <c r="L506" i="2"/>
  <c r="K506" i="2"/>
  <c r="M506" i="2" s="1"/>
  <c r="I506" i="2"/>
  <c r="J506" i="2" s="1"/>
  <c r="L505" i="2"/>
  <c r="K505" i="2"/>
  <c r="M505" i="2" s="1"/>
  <c r="N505" i="2" s="1"/>
  <c r="O505" i="2" s="1"/>
  <c r="I505" i="2"/>
  <c r="J505" i="2" s="1"/>
  <c r="L504" i="2"/>
  <c r="K504" i="2"/>
  <c r="M504" i="2" s="1"/>
  <c r="N504" i="2" s="1"/>
  <c r="O504" i="2" s="1"/>
  <c r="I504" i="2"/>
  <c r="J504" i="2" s="1"/>
  <c r="L503" i="2"/>
  <c r="K503" i="2"/>
  <c r="M503" i="2" s="1"/>
  <c r="I503" i="2"/>
  <c r="J503" i="2" s="1"/>
  <c r="L502" i="2"/>
  <c r="K502" i="2"/>
  <c r="M502" i="2" s="1"/>
  <c r="I502" i="2"/>
  <c r="J502" i="2" s="1"/>
  <c r="L501" i="2"/>
  <c r="K501" i="2"/>
  <c r="M501" i="2" s="1"/>
  <c r="I501" i="2"/>
  <c r="J501" i="2" s="1"/>
  <c r="L500" i="2"/>
  <c r="K500" i="2"/>
  <c r="M500" i="2" s="1"/>
  <c r="I500" i="2"/>
  <c r="J500" i="2" s="1"/>
  <c r="L499" i="2"/>
  <c r="K499" i="2"/>
  <c r="M499" i="2" s="1"/>
  <c r="I499" i="2"/>
  <c r="J499" i="2" s="1"/>
  <c r="L498" i="2"/>
  <c r="K498" i="2"/>
  <c r="M498" i="2" s="1"/>
  <c r="I498" i="2"/>
  <c r="J498" i="2" s="1"/>
  <c r="L497" i="2"/>
  <c r="K497" i="2"/>
  <c r="M497" i="2" s="1"/>
  <c r="I497" i="2"/>
  <c r="J497" i="2" s="1"/>
  <c r="L496" i="2"/>
  <c r="K496" i="2"/>
  <c r="M496" i="2" s="1"/>
  <c r="N496" i="2" s="1"/>
  <c r="O496" i="2" s="1"/>
  <c r="I496" i="2"/>
  <c r="J496" i="2" s="1"/>
  <c r="L495" i="2"/>
  <c r="K495" i="2"/>
  <c r="M495" i="2" s="1"/>
  <c r="I495" i="2"/>
  <c r="J495" i="2" s="1"/>
  <c r="L494" i="2"/>
  <c r="K494" i="2"/>
  <c r="M494" i="2" s="1"/>
  <c r="I494" i="2"/>
  <c r="J494" i="2" s="1"/>
  <c r="L493" i="2"/>
  <c r="K493" i="2"/>
  <c r="M493" i="2" s="1"/>
  <c r="I493" i="2"/>
  <c r="J493" i="2" s="1"/>
  <c r="L492" i="2"/>
  <c r="K492" i="2"/>
  <c r="M492" i="2" s="1"/>
  <c r="I492" i="2"/>
  <c r="J492" i="2" s="1"/>
  <c r="L491" i="2"/>
  <c r="K491" i="2"/>
  <c r="M491" i="2" s="1"/>
  <c r="I491" i="2"/>
  <c r="J491" i="2" s="1"/>
  <c r="L490" i="2"/>
  <c r="K490" i="2"/>
  <c r="M490" i="2" s="1"/>
  <c r="I490" i="2"/>
  <c r="J490" i="2" s="1"/>
  <c r="L489" i="2"/>
  <c r="K489" i="2"/>
  <c r="M489" i="2" s="1"/>
  <c r="I489" i="2"/>
  <c r="J489" i="2" s="1"/>
  <c r="L488" i="2"/>
  <c r="K488" i="2"/>
  <c r="M488" i="2" s="1"/>
  <c r="I488" i="2"/>
  <c r="J488" i="2" s="1"/>
  <c r="L487" i="2"/>
  <c r="K487" i="2"/>
  <c r="M487" i="2" s="1"/>
  <c r="I487" i="2"/>
  <c r="J487" i="2" s="1"/>
  <c r="L486" i="2"/>
  <c r="K486" i="2"/>
  <c r="M486" i="2" s="1"/>
  <c r="I486" i="2"/>
  <c r="J486" i="2" s="1"/>
  <c r="L485" i="2"/>
  <c r="K485" i="2"/>
  <c r="M485" i="2" s="1"/>
  <c r="N485" i="2" s="1"/>
  <c r="O485" i="2" s="1"/>
  <c r="I485" i="2"/>
  <c r="J485" i="2" s="1"/>
  <c r="L484" i="2"/>
  <c r="K484" i="2"/>
  <c r="M484" i="2" s="1"/>
  <c r="I484" i="2"/>
  <c r="J484" i="2" s="1"/>
  <c r="L483" i="2"/>
  <c r="K483" i="2"/>
  <c r="M483" i="2" s="1"/>
  <c r="I483" i="2"/>
  <c r="J483" i="2" s="1"/>
  <c r="L482" i="2"/>
  <c r="K482" i="2"/>
  <c r="M482" i="2" s="1"/>
  <c r="I482" i="2"/>
  <c r="J482" i="2" s="1"/>
  <c r="L481" i="2"/>
  <c r="K481" i="2"/>
  <c r="M481" i="2" s="1"/>
  <c r="I481" i="2"/>
  <c r="J481" i="2" s="1"/>
  <c r="L480" i="2"/>
  <c r="K480" i="2"/>
  <c r="M480" i="2" s="1"/>
  <c r="N480" i="2" s="1"/>
  <c r="O480" i="2" s="1"/>
  <c r="I480" i="2"/>
  <c r="J480" i="2" s="1"/>
  <c r="L479" i="2"/>
  <c r="K479" i="2"/>
  <c r="M479" i="2" s="1"/>
  <c r="I479" i="2"/>
  <c r="J479" i="2" s="1"/>
  <c r="L478" i="2"/>
  <c r="K478" i="2"/>
  <c r="M478" i="2" s="1"/>
  <c r="I478" i="2"/>
  <c r="J478" i="2" s="1"/>
  <c r="L477" i="2"/>
  <c r="K477" i="2"/>
  <c r="M477" i="2" s="1"/>
  <c r="I477" i="2"/>
  <c r="J477" i="2" s="1"/>
  <c r="L476" i="2"/>
  <c r="K476" i="2"/>
  <c r="M476" i="2" s="1"/>
  <c r="I476" i="2"/>
  <c r="J476" i="2" s="1"/>
  <c r="L475" i="2"/>
  <c r="K475" i="2"/>
  <c r="M475" i="2" s="1"/>
  <c r="I475" i="2"/>
  <c r="J475" i="2" s="1"/>
  <c r="L474" i="2"/>
  <c r="K474" i="2"/>
  <c r="M474" i="2" s="1"/>
  <c r="I474" i="2"/>
  <c r="J474" i="2" s="1"/>
  <c r="L473" i="2"/>
  <c r="K473" i="2"/>
  <c r="M473" i="2" s="1"/>
  <c r="I473" i="2"/>
  <c r="J473" i="2" s="1"/>
  <c r="L472" i="2"/>
  <c r="K472" i="2"/>
  <c r="M472" i="2" s="1"/>
  <c r="I472" i="2"/>
  <c r="J472" i="2" s="1"/>
  <c r="L471" i="2"/>
  <c r="K471" i="2"/>
  <c r="M471" i="2" s="1"/>
  <c r="I471" i="2"/>
  <c r="J471" i="2" s="1"/>
  <c r="L470" i="2"/>
  <c r="K470" i="2"/>
  <c r="M470" i="2" s="1"/>
  <c r="I470" i="2"/>
  <c r="J470" i="2" s="1"/>
  <c r="L469" i="2"/>
  <c r="K469" i="2"/>
  <c r="M469" i="2" s="1"/>
  <c r="I469" i="2"/>
  <c r="J469" i="2" s="1"/>
  <c r="L468" i="2"/>
  <c r="K468" i="2"/>
  <c r="M468" i="2" s="1"/>
  <c r="I468" i="2"/>
  <c r="J468" i="2" s="1"/>
  <c r="L467" i="2"/>
  <c r="K467" i="2"/>
  <c r="M467" i="2" s="1"/>
  <c r="N467" i="2" s="1"/>
  <c r="O467" i="2" s="1"/>
  <c r="I467" i="2"/>
  <c r="J467" i="2" s="1"/>
  <c r="L466" i="2"/>
  <c r="K466" i="2"/>
  <c r="M466" i="2" s="1"/>
  <c r="I466" i="2"/>
  <c r="J466" i="2" s="1"/>
  <c r="L465" i="2"/>
  <c r="K465" i="2"/>
  <c r="M465" i="2" s="1"/>
  <c r="I465" i="2"/>
  <c r="J465" i="2" s="1"/>
  <c r="L464" i="2"/>
  <c r="K464" i="2"/>
  <c r="M464" i="2" s="1"/>
  <c r="I464" i="2"/>
  <c r="J464" i="2" s="1"/>
  <c r="L463" i="2"/>
  <c r="K463" i="2"/>
  <c r="M463" i="2" s="1"/>
  <c r="I463" i="2"/>
  <c r="J463" i="2" s="1"/>
  <c r="L462" i="2"/>
  <c r="K462" i="2"/>
  <c r="M462" i="2" s="1"/>
  <c r="I462" i="2"/>
  <c r="J462" i="2" s="1"/>
  <c r="L461" i="2"/>
  <c r="K461" i="2"/>
  <c r="M461" i="2" s="1"/>
  <c r="I461" i="2"/>
  <c r="J461" i="2" s="1"/>
  <c r="L460" i="2"/>
  <c r="K460" i="2"/>
  <c r="M460" i="2" s="1"/>
  <c r="N460" i="2" s="1"/>
  <c r="O460" i="2" s="1"/>
  <c r="I460" i="2"/>
  <c r="J460" i="2" s="1"/>
  <c r="L459" i="2"/>
  <c r="K459" i="2"/>
  <c r="M459" i="2" s="1"/>
  <c r="I459" i="2"/>
  <c r="J459" i="2" s="1"/>
  <c r="L458" i="2"/>
  <c r="K458" i="2"/>
  <c r="M458" i="2" s="1"/>
  <c r="I458" i="2"/>
  <c r="J458" i="2" s="1"/>
  <c r="L457" i="2"/>
  <c r="K457" i="2"/>
  <c r="M457" i="2" s="1"/>
  <c r="I457" i="2"/>
  <c r="J457" i="2" s="1"/>
  <c r="L456" i="2"/>
  <c r="K456" i="2"/>
  <c r="M456" i="2" s="1"/>
  <c r="I456" i="2"/>
  <c r="J456" i="2" s="1"/>
  <c r="L455" i="2"/>
  <c r="K455" i="2"/>
  <c r="M455" i="2" s="1"/>
  <c r="I455" i="2"/>
  <c r="J455" i="2" s="1"/>
  <c r="M454" i="2"/>
  <c r="L454" i="2"/>
  <c r="K454" i="2"/>
  <c r="I454" i="2"/>
  <c r="J454" i="2" s="1"/>
  <c r="L453" i="2"/>
  <c r="K453" i="2"/>
  <c r="M453" i="2" s="1"/>
  <c r="I453" i="2"/>
  <c r="J453" i="2" s="1"/>
  <c r="L452" i="2"/>
  <c r="K452" i="2"/>
  <c r="M452" i="2" s="1"/>
  <c r="I452" i="2"/>
  <c r="J452" i="2" s="1"/>
  <c r="L451" i="2"/>
  <c r="K451" i="2"/>
  <c r="M451" i="2" s="1"/>
  <c r="I451" i="2"/>
  <c r="J451" i="2" s="1"/>
  <c r="L450" i="2"/>
  <c r="K450" i="2"/>
  <c r="M450" i="2" s="1"/>
  <c r="I450" i="2"/>
  <c r="J450" i="2" s="1"/>
  <c r="L449" i="2"/>
  <c r="K449" i="2"/>
  <c r="M449" i="2" s="1"/>
  <c r="I449" i="2"/>
  <c r="J449" i="2" s="1"/>
  <c r="L448" i="2"/>
  <c r="K448" i="2"/>
  <c r="M448" i="2" s="1"/>
  <c r="N448" i="2" s="1"/>
  <c r="O448" i="2" s="1"/>
  <c r="I448" i="2"/>
  <c r="J448" i="2" s="1"/>
  <c r="L447" i="2"/>
  <c r="K447" i="2"/>
  <c r="M447" i="2" s="1"/>
  <c r="I447" i="2"/>
  <c r="J447" i="2" s="1"/>
  <c r="L446" i="2"/>
  <c r="K446" i="2"/>
  <c r="M446" i="2" s="1"/>
  <c r="I446" i="2"/>
  <c r="J446" i="2" s="1"/>
  <c r="L445" i="2"/>
  <c r="K445" i="2"/>
  <c r="M445" i="2" s="1"/>
  <c r="N445" i="2" s="1"/>
  <c r="O445" i="2" s="1"/>
  <c r="I445" i="2"/>
  <c r="J445" i="2" s="1"/>
  <c r="L444" i="2"/>
  <c r="K444" i="2"/>
  <c r="M444" i="2" s="1"/>
  <c r="I444" i="2"/>
  <c r="J444" i="2" s="1"/>
  <c r="L443" i="2"/>
  <c r="K443" i="2"/>
  <c r="M443" i="2" s="1"/>
  <c r="N443" i="2" s="1"/>
  <c r="O443" i="2" s="1"/>
  <c r="I443" i="2"/>
  <c r="J443" i="2" s="1"/>
  <c r="L442" i="2"/>
  <c r="K442" i="2"/>
  <c r="M442" i="2" s="1"/>
  <c r="I442" i="2"/>
  <c r="J442" i="2" s="1"/>
  <c r="L441" i="2"/>
  <c r="K441" i="2"/>
  <c r="M441" i="2" s="1"/>
  <c r="N441" i="2" s="1"/>
  <c r="O441" i="2" s="1"/>
  <c r="I441" i="2"/>
  <c r="J441" i="2" s="1"/>
  <c r="L440" i="2"/>
  <c r="K440" i="2"/>
  <c r="M440" i="2" s="1"/>
  <c r="I440" i="2"/>
  <c r="J440" i="2" s="1"/>
  <c r="L439" i="2"/>
  <c r="K439" i="2"/>
  <c r="M439" i="2" s="1"/>
  <c r="N439" i="2" s="1"/>
  <c r="O439" i="2" s="1"/>
  <c r="I439" i="2"/>
  <c r="J439" i="2" s="1"/>
  <c r="L438" i="2"/>
  <c r="K438" i="2"/>
  <c r="M438" i="2" s="1"/>
  <c r="I438" i="2"/>
  <c r="J438" i="2" s="1"/>
  <c r="L437" i="2"/>
  <c r="K437" i="2"/>
  <c r="M437" i="2" s="1"/>
  <c r="I437" i="2"/>
  <c r="J437" i="2" s="1"/>
  <c r="L436" i="2"/>
  <c r="K436" i="2"/>
  <c r="M436" i="2" s="1"/>
  <c r="I436" i="2"/>
  <c r="J436" i="2" s="1"/>
  <c r="L435" i="2"/>
  <c r="K435" i="2"/>
  <c r="M435" i="2" s="1"/>
  <c r="I435" i="2"/>
  <c r="J435" i="2" s="1"/>
  <c r="L434" i="2"/>
  <c r="K434" i="2"/>
  <c r="M434" i="2" s="1"/>
  <c r="I434" i="2"/>
  <c r="J434" i="2" s="1"/>
  <c r="L433" i="2"/>
  <c r="N433" i="2" s="1"/>
  <c r="O433" i="2" s="1"/>
  <c r="K433" i="2"/>
  <c r="M433" i="2" s="1"/>
  <c r="I433" i="2"/>
  <c r="J433" i="2" s="1"/>
  <c r="L432" i="2"/>
  <c r="K432" i="2"/>
  <c r="M432" i="2" s="1"/>
  <c r="I432" i="2"/>
  <c r="J432" i="2" s="1"/>
  <c r="L431" i="2"/>
  <c r="K431" i="2"/>
  <c r="M431" i="2" s="1"/>
  <c r="I431" i="2"/>
  <c r="J431" i="2" s="1"/>
  <c r="L430" i="2"/>
  <c r="K430" i="2"/>
  <c r="M430" i="2" s="1"/>
  <c r="I430" i="2"/>
  <c r="J430" i="2" s="1"/>
  <c r="L429" i="2"/>
  <c r="K429" i="2"/>
  <c r="M429" i="2" s="1"/>
  <c r="N429" i="2" s="1"/>
  <c r="O429" i="2" s="1"/>
  <c r="I429" i="2"/>
  <c r="J429" i="2" s="1"/>
  <c r="L428" i="2"/>
  <c r="K428" i="2"/>
  <c r="M428" i="2" s="1"/>
  <c r="I428" i="2"/>
  <c r="J428" i="2" s="1"/>
  <c r="L427" i="2"/>
  <c r="K427" i="2"/>
  <c r="M427" i="2" s="1"/>
  <c r="I427" i="2"/>
  <c r="J427" i="2" s="1"/>
  <c r="L426" i="2"/>
  <c r="K426" i="2"/>
  <c r="M426" i="2" s="1"/>
  <c r="N426" i="2" s="1"/>
  <c r="O426" i="2" s="1"/>
  <c r="I426" i="2"/>
  <c r="J426" i="2" s="1"/>
  <c r="L425" i="2"/>
  <c r="K425" i="2"/>
  <c r="M425" i="2" s="1"/>
  <c r="N425" i="2" s="1"/>
  <c r="O425" i="2" s="1"/>
  <c r="I425" i="2"/>
  <c r="J425" i="2" s="1"/>
  <c r="L424" i="2"/>
  <c r="K424" i="2"/>
  <c r="M424" i="2" s="1"/>
  <c r="I424" i="2"/>
  <c r="J424" i="2" s="1"/>
  <c r="L423" i="2"/>
  <c r="K423" i="2"/>
  <c r="M423" i="2" s="1"/>
  <c r="I423" i="2"/>
  <c r="J423" i="2" s="1"/>
  <c r="L422" i="2"/>
  <c r="K422" i="2"/>
  <c r="M422" i="2" s="1"/>
  <c r="N422" i="2" s="1"/>
  <c r="O422" i="2" s="1"/>
  <c r="I422" i="2"/>
  <c r="J422" i="2" s="1"/>
  <c r="L421" i="2"/>
  <c r="K421" i="2"/>
  <c r="M421" i="2" s="1"/>
  <c r="I421" i="2"/>
  <c r="J421" i="2" s="1"/>
  <c r="L420" i="2"/>
  <c r="K420" i="2"/>
  <c r="M420" i="2" s="1"/>
  <c r="I420" i="2"/>
  <c r="J420" i="2" s="1"/>
  <c r="L419" i="2"/>
  <c r="K419" i="2"/>
  <c r="M419" i="2" s="1"/>
  <c r="I419" i="2"/>
  <c r="J419" i="2" s="1"/>
  <c r="L418" i="2"/>
  <c r="K418" i="2"/>
  <c r="M418" i="2" s="1"/>
  <c r="I418" i="2"/>
  <c r="J418" i="2" s="1"/>
  <c r="L417" i="2"/>
  <c r="K417" i="2"/>
  <c r="M417" i="2" s="1"/>
  <c r="I417" i="2"/>
  <c r="J417" i="2" s="1"/>
  <c r="L416" i="2"/>
  <c r="K416" i="2"/>
  <c r="M416" i="2" s="1"/>
  <c r="I416" i="2"/>
  <c r="J416" i="2" s="1"/>
  <c r="L415" i="2"/>
  <c r="K415" i="2"/>
  <c r="M415" i="2" s="1"/>
  <c r="I415" i="2"/>
  <c r="J415" i="2" s="1"/>
  <c r="L414" i="2"/>
  <c r="K414" i="2"/>
  <c r="M414" i="2" s="1"/>
  <c r="N414" i="2" s="1"/>
  <c r="O414" i="2" s="1"/>
  <c r="I414" i="2"/>
  <c r="J414" i="2" s="1"/>
  <c r="L413" i="2"/>
  <c r="K413" i="2"/>
  <c r="M413" i="2" s="1"/>
  <c r="I413" i="2"/>
  <c r="J413" i="2" s="1"/>
  <c r="L412" i="2"/>
  <c r="K412" i="2"/>
  <c r="M412" i="2" s="1"/>
  <c r="I412" i="2"/>
  <c r="J412" i="2" s="1"/>
  <c r="L411" i="2"/>
  <c r="K411" i="2"/>
  <c r="M411" i="2" s="1"/>
  <c r="N411" i="2" s="1"/>
  <c r="O411" i="2" s="1"/>
  <c r="I411" i="2"/>
  <c r="J411" i="2" s="1"/>
  <c r="L410" i="2"/>
  <c r="K410" i="2"/>
  <c r="M410" i="2" s="1"/>
  <c r="I410" i="2"/>
  <c r="J410" i="2" s="1"/>
  <c r="L409" i="2"/>
  <c r="K409" i="2"/>
  <c r="M409" i="2" s="1"/>
  <c r="I409" i="2"/>
  <c r="J409" i="2" s="1"/>
  <c r="L408" i="2"/>
  <c r="K408" i="2"/>
  <c r="M408" i="2" s="1"/>
  <c r="I408" i="2"/>
  <c r="J408" i="2" s="1"/>
  <c r="L407" i="2"/>
  <c r="K407" i="2"/>
  <c r="M407" i="2" s="1"/>
  <c r="I407" i="2"/>
  <c r="J407" i="2" s="1"/>
  <c r="L406" i="2"/>
  <c r="K406" i="2"/>
  <c r="M406" i="2" s="1"/>
  <c r="I406" i="2"/>
  <c r="J406" i="2" s="1"/>
  <c r="L405" i="2"/>
  <c r="K405" i="2"/>
  <c r="M405" i="2" s="1"/>
  <c r="I405" i="2"/>
  <c r="J405" i="2" s="1"/>
  <c r="L404" i="2"/>
  <c r="K404" i="2"/>
  <c r="M404" i="2" s="1"/>
  <c r="I404" i="2"/>
  <c r="J404" i="2" s="1"/>
  <c r="L403" i="2"/>
  <c r="K403" i="2"/>
  <c r="M403" i="2" s="1"/>
  <c r="I403" i="2"/>
  <c r="J403" i="2" s="1"/>
  <c r="L402" i="2"/>
  <c r="K402" i="2"/>
  <c r="M402" i="2" s="1"/>
  <c r="I402" i="2"/>
  <c r="J402" i="2" s="1"/>
  <c r="L401" i="2"/>
  <c r="K401" i="2"/>
  <c r="M401" i="2" s="1"/>
  <c r="I401" i="2"/>
  <c r="J401" i="2" s="1"/>
  <c r="L400" i="2"/>
  <c r="K400" i="2"/>
  <c r="M400" i="2" s="1"/>
  <c r="I400" i="2"/>
  <c r="J400" i="2" s="1"/>
  <c r="L399" i="2"/>
  <c r="K399" i="2"/>
  <c r="M399" i="2" s="1"/>
  <c r="I399" i="2"/>
  <c r="J399" i="2" s="1"/>
  <c r="L398" i="2"/>
  <c r="K398" i="2"/>
  <c r="M398" i="2" s="1"/>
  <c r="I398" i="2"/>
  <c r="J398" i="2" s="1"/>
  <c r="L397" i="2"/>
  <c r="K397" i="2"/>
  <c r="M397" i="2" s="1"/>
  <c r="I397" i="2"/>
  <c r="J397" i="2" s="1"/>
  <c r="L396" i="2"/>
  <c r="K396" i="2"/>
  <c r="M396" i="2" s="1"/>
  <c r="I396" i="2"/>
  <c r="J396" i="2" s="1"/>
  <c r="L395" i="2"/>
  <c r="K395" i="2"/>
  <c r="M395" i="2" s="1"/>
  <c r="N395" i="2" s="1"/>
  <c r="O395" i="2" s="1"/>
  <c r="I395" i="2"/>
  <c r="J395" i="2" s="1"/>
  <c r="L394" i="2"/>
  <c r="K394" i="2"/>
  <c r="M394" i="2" s="1"/>
  <c r="I394" i="2"/>
  <c r="J394" i="2" s="1"/>
  <c r="L393" i="2"/>
  <c r="K393" i="2"/>
  <c r="M393" i="2" s="1"/>
  <c r="I393" i="2"/>
  <c r="J393" i="2" s="1"/>
  <c r="L392" i="2"/>
  <c r="K392" i="2"/>
  <c r="M392" i="2" s="1"/>
  <c r="I392" i="2"/>
  <c r="J392" i="2" s="1"/>
  <c r="L391" i="2"/>
  <c r="K391" i="2"/>
  <c r="M391" i="2" s="1"/>
  <c r="I391" i="2"/>
  <c r="J391" i="2" s="1"/>
  <c r="L390" i="2"/>
  <c r="K390" i="2"/>
  <c r="M390" i="2" s="1"/>
  <c r="I390" i="2"/>
  <c r="J390" i="2" s="1"/>
  <c r="L389" i="2"/>
  <c r="K389" i="2"/>
  <c r="M389" i="2" s="1"/>
  <c r="I389" i="2"/>
  <c r="J389" i="2" s="1"/>
  <c r="L388" i="2"/>
  <c r="K388" i="2"/>
  <c r="M388" i="2" s="1"/>
  <c r="I388" i="2"/>
  <c r="J388" i="2" s="1"/>
  <c r="L387" i="2"/>
  <c r="K387" i="2"/>
  <c r="M387" i="2" s="1"/>
  <c r="I387" i="2"/>
  <c r="J387" i="2" s="1"/>
  <c r="L386" i="2"/>
  <c r="K386" i="2"/>
  <c r="M386" i="2" s="1"/>
  <c r="I386" i="2"/>
  <c r="J386" i="2" s="1"/>
  <c r="L385" i="2"/>
  <c r="K385" i="2"/>
  <c r="M385" i="2" s="1"/>
  <c r="I385" i="2"/>
  <c r="J385" i="2" s="1"/>
  <c r="L384" i="2"/>
  <c r="K384" i="2"/>
  <c r="M384" i="2" s="1"/>
  <c r="I384" i="2"/>
  <c r="J384" i="2" s="1"/>
  <c r="L383" i="2"/>
  <c r="K383" i="2"/>
  <c r="M383" i="2" s="1"/>
  <c r="I383" i="2"/>
  <c r="J383" i="2" s="1"/>
  <c r="L382" i="2"/>
  <c r="K382" i="2"/>
  <c r="M382" i="2" s="1"/>
  <c r="I382" i="2"/>
  <c r="J382" i="2" s="1"/>
  <c r="L381" i="2"/>
  <c r="K381" i="2"/>
  <c r="M381" i="2" s="1"/>
  <c r="I381" i="2"/>
  <c r="J381" i="2" s="1"/>
  <c r="L380" i="2"/>
  <c r="K380" i="2"/>
  <c r="M380" i="2" s="1"/>
  <c r="I380" i="2"/>
  <c r="J380" i="2" s="1"/>
  <c r="L379" i="2"/>
  <c r="K379" i="2"/>
  <c r="M379" i="2" s="1"/>
  <c r="I379" i="2"/>
  <c r="J379" i="2" s="1"/>
  <c r="L378" i="2"/>
  <c r="K378" i="2"/>
  <c r="M378" i="2" s="1"/>
  <c r="I378" i="2"/>
  <c r="J378" i="2" s="1"/>
  <c r="L377" i="2"/>
  <c r="K377" i="2"/>
  <c r="M377" i="2" s="1"/>
  <c r="I377" i="2"/>
  <c r="J377" i="2" s="1"/>
  <c r="L376" i="2"/>
  <c r="K376" i="2"/>
  <c r="M376" i="2" s="1"/>
  <c r="I376" i="2"/>
  <c r="J376" i="2" s="1"/>
  <c r="L375" i="2"/>
  <c r="K375" i="2"/>
  <c r="M375" i="2" s="1"/>
  <c r="I375" i="2"/>
  <c r="J375" i="2" s="1"/>
  <c r="L374" i="2"/>
  <c r="K374" i="2"/>
  <c r="M374" i="2" s="1"/>
  <c r="N374" i="2" s="1"/>
  <c r="O374" i="2" s="1"/>
  <c r="I374" i="2"/>
  <c r="J374" i="2" s="1"/>
  <c r="L373" i="2"/>
  <c r="K373" i="2"/>
  <c r="M373" i="2" s="1"/>
  <c r="I373" i="2"/>
  <c r="J373" i="2" s="1"/>
  <c r="L372" i="2"/>
  <c r="K372" i="2"/>
  <c r="M372" i="2" s="1"/>
  <c r="I372" i="2"/>
  <c r="J372" i="2" s="1"/>
  <c r="L371" i="2"/>
  <c r="K371" i="2"/>
  <c r="M371" i="2" s="1"/>
  <c r="I371" i="2"/>
  <c r="J371" i="2" s="1"/>
  <c r="L370" i="2"/>
  <c r="K370" i="2"/>
  <c r="M370" i="2" s="1"/>
  <c r="I370" i="2"/>
  <c r="J370" i="2" s="1"/>
  <c r="L369" i="2"/>
  <c r="K369" i="2"/>
  <c r="M369" i="2" s="1"/>
  <c r="I369" i="2"/>
  <c r="J369" i="2" s="1"/>
  <c r="L368" i="2"/>
  <c r="K368" i="2"/>
  <c r="M368" i="2" s="1"/>
  <c r="I368" i="2"/>
  <c r="J368" i="2" s="1"/>
  <c r="L367" i="2"/>
  <c r="K367" i="2"/>
  <c r="M367" i="2" s="1"/>
  <c r="I367" i="2"/>
  <c r="J367" i="2" s="1"/>
  <c r="L366" i="2"/>
  <c r="K366" i="2"/>
  <c r="M366" i="2" s="1"/>
  <c r="I366" i="2"/>
  <c r="J366" i="2" s="1"/>
  <c r="L365" i="2"/>
  <c r="K365" i="2"/>
  <c r="M365" i="2" s="1"/>
  <c r="I365" i="2"/>
  <c r="J365" i="2" s="1"/>
  <c r="L364" i="2"/>
  <c r="K364" i="2"/>
  <c r="M364" i="2" s="1"/>
  <c r="I364" i="2"/>
  <c r="J364" i="2" s="1"/>
  <c r="L363" i="2"/>
  <c r="K363" i="2"/>
  <c r="M363" i="2" s="1"/>
  <c r="I363" i="2"/>
  <c r="J363" i="2" s="1"/>
  <c r="L362" i="2"/>
  <c r="K362" i="2"/>
  <c r="M362" i="2" s="1"/>
  <c r="N362" i="2" s="1"/>
  <c r="O362" i="2" s="1"/>
  <c r="I362" i="2"/>
  <c r="J362" i="2" s="1"/>
  <c r="L361" i="2"/>
  <c r="K361" i="2"/>
  <c r="M361" i="2" s="1"/>
  <c r="I361" i="2"/>
  <c r="J361" i="2" s="1"/>
  <c r="L360" i="2"/>
  <c r="K360" i="2"/>
  <c r="M360" i="2" s="1"/>
  <c r="I360" i="2"/>
  <c r="J360" i="2" s="1"/>
  <c r="L359" i="2"/>
  <c r="K359" i="2"/>
  <c r="M359" i="2" s="1"/>
  <c r="I359" i="2"/>
  <c r="J359" i="2" s="1"/>
  <c r="L358" i="2"/>
  <c r="K358" i="2"/>
  <c r="M358" i="2" s="1"/>
  <c r="N358" i="2" s="1"/>
  <c r="O358" i="2" s="1"/>
  <c r="I358" i="2"/>
  <c r="J358" i="2" s="1"/>
  <c r="L357" i="2"/>
  <c r="K357" i="2"/>
  <c r="M357" i="2" s="1"/>
  <c r="I357" i="2"/>
  <c r="J357" i="2" s="1"/>
  <c r="L356" i="2"/>
  <c r="K356" i="2"/>
  <c r="M356" i="2" s="1"/>
  <c r="I356" i="2"/>
  <c r="J356" i="2" s="1"/>
  <c r="L355" i="2"/>
  <c r="N355" i="2" s="1"/>
  <c r="O355" i="2" s="1"/>
  <c r="K355" i="2"/>
  <c r="M355" i="2" s="1"/>
  <c r="I355" i="2"/>
  <c r="J355" i="2" s="1"/>
  <c r="L354" i="2"/>
  <c r="K354" i="2"/>
  <c r="M354" i="2" s="1"/>
  <c r="I354" i="2"/>
  <c r="J354" i="2" s="1"/>
  <c r="L353" i="2"/>
  <c r="K353" i="2"/>
  <c r="M353" i="2" s="1"/>
  <c r="I353" i="2"/>
  <c r="J353" i="2" s="1"/>
  <c r="L352" i="2"/>
  <c r="K352" i="2"/>
  <c r="M352" i="2" s="1"/>
  <c r="I352" i="2"/>
  <c r="J352" i="2" s="1"/>
  <c r="L351" i="2"/>
  <c r="K351" i="2"/>
  <c r="M351" i="2" s="1"/>
  <c r="I351" i="2"/>
  <c r="J351" i="2" s="1"/>
  <c r="L350" i="2"/>
  <c r="K350" i="2"/>
  <c r="M350" i="2" s="1"/>
  <c r="I350" i="2"/>
  <c r="J350" i="2" s="1"/>
  <c r="L349" i="2"/>
  <c r="K349" i="2"/>
  <c r="M349" i="2" s="1"/>
  <c r="I349" i="2"/>
  <c r="J349" i="2" s="1"/>
  <c r="L348" i="2"/>
  <c r="K348" i="2"/>
  <c r="M348" i="2" s="1"/>
  <c r="I348" i="2"/>
  <c r="J348" i="2" s="1"/>
  <c r="L347" i="2"/>
  <c r="K347" i="2"/>
  <c r="M347" i="2" s="1"/>
  <c r="I347" i="2"/>
  <c r="J347" i="2" s="1"/>
  <c r="L346" i="2"/>
  <c r="K346" i="2"/>
  <c r="M346" i="2" s="1"/>
  <c r="I346" i="2"/>
  <c r="J346" i="2" s="1"/>
  <c r="L345" i="2"/>
  <c r="K345" i="2"/>
  <c r="M345" i="2" s="1"/>
  <c r="N345" i="2" s="1"/>
  <c r="O345" i="2" s="1"/>
  <c r="I345" i="2"/>
  <c r="J345" i="2" s="1"/>
  <c r="L344" i="2"/>
  <c r="K344" i="2"/>
  <c r="M344" i="2" s="1"/>
  <c r="I344" i="2"/>
  <c r="J344" i="2" s="1"/>
  <c r="L343" i="2"/>
  <c r="K343" i="2"/>
  <c r="M343" i="2" s="1"/>
  <c r="I343" i="2"/>
  <c r="J343" i="2" s="1"/>
  <c r="L342" i="2"/>
  <c r="K342" i="2"/>
  <c r="M342" i="2" s="1"/>
  <c r="I342" i="2"/>
  <c r="J342" i="2" s="1"/>
  <c r="L341" i="2"/>
  <c r="K341" i="2"/>
  <c r="M341" i="2" s="1"/>
  <c r="I341" i="2"/>
  <c r="J341" i="2" s="1"/>
  <c r="L340" i="2"/>
  <c r="K340" i="2"/>
  <c r="M340" i="2" s="1"/>
  <c r="I340" i="2"/>
  <c r="J340" i="2" s="1"/>
  <c r="L339" i="2"/>
  <c r="K339" i="2"/>
  <c r="M339" i="2" s="1"/>
  <c r="I339" i="2"/>
  <c r="J339" i="2" s="1"/>
  <c r="L338" i="2"/>
  <c r="K338" i="2"/>
  <c r="M338" i="2" s="1"/>
  <c r="I338" i="2"/>
  <c r="J338" i="2" s="1"/>
  <c r="L337" i="2"/>
  <c r="K337" i="2"/>
  <c r="M337" i="2" s="1"/>
  <c r="I337" i="2"/>
  <c r="J337" i="2" s="1"/>
  <c r="L336" i="2"/>
  <c r="K336" i="2"/>
  <c r="M336" i="2" s="1"/>
  <c r="N336" i="2" s="1"/>
  <c r="O336" i="2" s="1"/>
  <c r="I336" i="2"/>
  <c r="J336" i="2" s="1"/>
  <c r="L335" i="2"/>
  <c r="K335" i="2"/>
  <c r="M335" i="2" s="1"/>
  <c r="I335" i="2"/>
  <c r="J335" i="2" s="1"/>
  <c r="L334" i="2"/>
  <c r="K334" i="2"/>
  <c r="M334" i="2" s="1"/>
  <c r="I334" i="2"/>
  <c r="J334" i="2" s="1"/>
  <c r="L333" i="2"/>
  <c r="K333" i="2"/>
  <c r="M333" i="2" s="1"/>
  <c r="I333" i="2"/>
  <c r="J333" i="2" s="1"/>
  <c r="L332" i="2"/>
  <c r="K332" i="2"/>
  <c r="M332" i="2" s="1"/>
  <c r="I332" i="2"/>
  <c r="J332" i="2" s="1"/>
  <c r="L331" i="2"/>
  <c r="K331" i="2"/>
  <c r="M331" i="2" s="1"/>
  <c r="I331" i="2"/>
  <c r="J331" i="2" s="1"/>
  <c r="L330" i="2"/>
  <c r="K330" i="2"/>
  <c r="M330" i="2" s="1"/>
  <c r="I330" i="2"/>
  <c r="J330" i="2" s="1"/>
  <c r="L329" i="2"/>
  <c r="K329" i="2"/>
  <c r="M329" i="2" s="1"/>
  <c r="I329" i="2"/>
  <c r="J329" i="2" s="1"/>
  <c r="L328" i="2"/>
  <c r="K328" i="2"/>
  <c r="M328" i="2" s="1"/>
  <c r="I328" i="2"/>
  <c r="J328" i="2" s="1"/>
  <c r="L327" i="2"/>
  <c r="K327" i="2"/>
  <c r="M327" i="2" s="1"/>
  <c r="I327" i="2"/>
  <c r="J327" i="2" s="1"/>
  <c r="L326" i="2"/>
  <c r="K326" i="2"/>
  <c r="M326" i="2" s="1"/>
  <c r="I326" i="2"/>
  <c r="J326" i="2" s="1"/>
  <c r="L325" i="2"/>
  <c r="K325" i="2"/>
  <c r="M325" i="2" s="1"/>
  <c r="I325" i="2"/>
  <c r="J325" i="2" s="1"/>
  <c r="L324" i="2"/>
  <c r="K324" i="2"/>
  <c r="M324" i="2" s="1"/>
  <c r="N324" i="2" s="1"/>
  <c r="O324" i="2" s="1"/>
  <c r="I324" i="2"/>
  <c r="J324" i="2" s="1"/>
  <c r="L323" i="2"/>
  <c r="K323" i="2"/>
  <c r="M323" i="2" s="1"/>
  <c r="I323" i="2"/>
  <c r="J323" i="2" s="1"/>
  <c r="L322" i="2"/>
  <c r="K322" i="2"/>
  <c r="M322" i="2" s="1"/>
  <c r="I322" i="2"/>
  <c r="J322" i="2" s="1"/>
  <c r="L321" i="2"/>
  <c r="K321" i="2"/>
  <c r="M321" i="2" s="1"/>
  <c r="I321" i="2"/>
  <c r="J321" i="2" s="1"/>
  <c r="L320" i="2"/>
  <c r="K320" i="2"/>
  <c r="M320" i="2" s="1"/>
  <c r="I320" i="2"/>
  <c r="J320" i="2" s="1"/>
  <c r="L319" i="2"/>
  <c r="K319" i="2"/>
  <c r="M319" i="2" s="1"/>
  <c r="I319" i="2"/>
  <c r="J319" i="2" s="1"/>
  <c r="L318" i="2"/>
  <c r="K318" i="2"/>
  <c r="M318" i="2" s="1"/>
  <c r="N318" i="2" s="1"/>
  <c r="O318" i="2" s="1"/>
  <c r="I318" i="2"/>
  <c r="J318" i="2" s="1"/>
  <c r="M317" i="2"/>
  <c r="L317" i="2"/>
  <c r="K317" i="2"/>
  <c r="I317" i="2"/>
  <c r="J317" i="2" s="1"/>
  <c r="L316" i="2"/>
  <c r="K316" i="2"/>
  <c r="M316" i="2" s="1"/>
  <c r="I316" i="2"/>
  <c r="J316" i="2" s="1"/>
  <c r="L315" i="2"/>
  <c r="K315" i="2"/>
  <c r="M315" i="2" s="1"/>
  <c r="I315" i="2"/>
  <c r="J315" i="2" s="1"/>
  <c r="L314" i="2"/>
  <c r="K314" i="2"/>
  <c r="M314" i="2" s="1"/>
  <c r="I314" i="2"/>
  <c r="J314" i="2" s="1"/>
  <c r="L313" i="2"/>
  <c r="K313" i="2"/>
  <c r="M313" i="2" s="1"/>
  <c r="I313" i="2"/>
  <c r="J313" i="2" s="1"/>
  <c r="L312" i="2"/>
  <c r="K312" i="2"/>
  <c r="M312" i="2" s="1"/>
  <c r="I312" i="2"/>
  <c r="J312" i="2" s="1"/>
  <c r="L311" i="2"/>
  <c r="K311" i="2"/>
  <c r="M311" i="2" s="1"/>
  <c r="I311" i="2"/>
  <c r="J311" i="2" s="1"/>
  <c r="L310" i="2"/>
  <c r="K310" i="2"/>
  <c r="M310" i="2" s="1"/>
  <c r="I310" i="2"/>
  <c r="J310" i="2" s="1"/>
  <c r="L309" i="2"/>
  <c r="K309" i="2"/>
  <c r="M309" i="2" s="1"/>
  <c r="N309" i="2" s="1"/>
  <c r="O309" i="2" s="1"/>
  <c r="I309" i="2"/>
  <c r="J309" i="2" s="1"/>
  <c r="L308" i="2"/>
  <c r="K308" i="2"/>
  <c r="M308" i="2" s="1"/>
  <c r="I308" i="2"/>
  <c r="J308" i="2" s="1"/>
  <c r="L307" i="2"/>
  <c r="K307" i="2"/>
  <c r="M307" i="2" s="1"/>
  <c r="I307" i="2"/>
  <c r="J307" i="2" s="1"/>
  <c r="L306" i="2"/>
  <c r="K306" i="2"/>
  <c r="M306" i="2" s="1"/>
  <c r="N306" i="2" s="1"/>
  <c r="O306" i="2" s="1"/>
  <c r="I306" i="2"/>
  <c r="J306" i="2" s="1"/>
  <c r="L305" i="2"/>
  <c r="K305" i="2"/>
  <c r="M305" i="2" s="1"/>
  <c r="N305" i="2" s="1"/>
  <c r="O305" i="2" s="1"/>
  <c r="I305" i="2"/>
  <c r="J305" i="2" s="1"/>
  <c r="L304" i="2"/>
  <c r="K304" i="2"/>
  <c r="M304" i="2" s="1"/>
  <c r="I304" i="2"/>
  <c r="J304" i="2" s="1"/>
  <c r="L303" i="2"/>
  <c r="K303" i="2"/>
  <c r="M303" i="2" s="1"/>
  <c r="I303" i="2"/>
  <c r="J303" i="2" s="1"/>
  <c r="L302" i="2"/>
  <c r="K302" i="2"/>
  <c r="M302" i="2" s="1"/>
  <c r="I302" i="2"/>
  <c r="J302" i="2" s="1"/>
  <c r="L301" i="2"/>
  <c r="K301" i="2"/>
  <c r="M301" i="2" s="1"/>
  <c r="I301" i="2"/>
  <c r="J301" i="2" s="1"/>
  <c r="L300" i="2"/>
  <c r="K300" i="2"/>
  <c r="M300" i="2" s="1"/>
  <c r="I300" i="2"/>
  <c r="J300" i="2" s="1"/>
  <c r="L299" i="2"/>
  <c r="K299" i="2"/>
  <c r="M299" i="2" s="1"/>
  <c r="I299" i="2"/>
  <c r="J299" i="2" s="1"/>
  <c r="L298" i="2"/>
  <c r="K298" i="2"/>
  <c r="M298" i="2" s="1"/>
  <c r="I298" i="2"/>
  <c r="J298" i="2" s="1"/>
  <c r="L297" i="2"/>
  <c r="K297" i="2"/>
  <c r="M297" i="2" s="1"/>
  <c r="I297" i="2"/>
  <c r="J297" i="2" s="1"/>
  <c r="L296" i="2"/>
  <c r="K296" i="2"/>
  <c r="M296" i="2" s="1"/>
  <c r="I296" i="2"/>
  <c r="J296" i="2" s="1"/>
  <c r="L295" i="2"/>
  <c r="K295" i="2"/>
  <c r="M295" i="2" s="1"/>
  <c r="I295" i="2"/>
  <c r="J295" i="2" s="1"/>
  <c r="L294" i="2"/>
  <c r="K294" i="2"/>
  <c r="M294" i="2" s="1"/>
  <c r="I294" i="2"/>
  <c r="J294" i="2" s="1"/>
  <c r="L293" i="2"/>
  <c r="K293" i="2"/>
  <c r="M293" i="2" s="1"/>
  <c r="I293" i="2"/>
  <c r="J293" i="2" s="1"/>
  <c r="L292" i="2"/>
  <c r="K292" i="2"/>
  <c r="M292" i="2" s="1"/>
  <c r="I292" i="2"/>
  <c r="J292" i="2" s="1"/>
  <c r="L291" i="2"/>
  <c r="K291" i="2"/>
  <c r="M291" i="2" s="1"/>
  <c r="I291" i="2"/>
  <c r="J291" i="2" s="1"/>
  <c r="L290" i="2"/>
  <c r="K290" i="2"/>
  <c r="M290" i="2" s="1"/>
  <c r="I290" i="2"/>
  <c r="J290" i="2" s="1"/>
  <c r="L289" i="2"/>
  <c r="K289" i="2"/>
  <c r="M289" i="2" s="1"/>
  <c r="N289" i="2" s="1"/>
  <c r="O289" i="2" s="1"/>
  <c r="I289" i="2"/>
  <c r="J289" i="2" s="1"/>
  <c r="L288" i="2"/>
  <c r="K288" i="2"/>
  <c r="M288" i="2" s="1"/>
  <c r="I288" i="2"/>
  <c r="J288" i="2" s="1"/>
  <c r="L287" i="2"/>
  <c r="K287" i="2"/>
  <c r="M287" i="2" s="1"/>
  <c r="I287" i="2"/>
  <c r="J287" i="2" s="1"/>
  <c r="L286" i="2"/>
  <c r="K286" i="2"/>
  <c r="M286" i="2" s="1"/>
  <c r="I286" i="2"/>
  <c r="J286" i="2" s="1"/>
  <c r="L285" i="2"/>
  <c r="K285" i="2"/>
  <c r="M285" i="2" s="1"/>
  <c r="I285" i="2"/>
  <c r="J285" i="2" s="1"/>
  <c r="L284" i="2"/>
  <c r="K284" i="2"/>
  <c r="M284" i="2" s="1"/>
  <c r="I284" i="2"/>
  <c r="J284" i="2" s="1"/>
  <c r="L283" i="2"/>
  <c r="K283" i="2"/>
  <c r="M283" i="2" s="1"/>
  <c r="I283" i="2"/>
  <c r="J283" i="2" s="1"/>
  <c r="L282" i="2"/>
  <c r="K282" i="2"/>
  <c r="M282" i="2" s="1"/>
  <c r="I282" i="2"/>
  <c r="J282" i="2" s="1"/>
  <c r="L281" i="2"/>
  <c r="K281" i="2"/>
  <c r="M281" i="2" s="1"/>
  <c r="I281" i="2"/>
  <c r="J281" i="2" s="1"/>
  <c r="L280" i="2"/>
  <c r="K280" i="2"/>
  <c r="M280" i="2" s="1"/>
  <c r="I280" i="2"/>
  <c r="J280" i="2" s="1"/>
  <c r="L279" i="2"/>
  <c r="K279" i="2"/>
  <c r="M279" i="2" s="1"/>
  <c r="I279" i="2"/>
  <c r="J279" i="2" s="1"/>
  <c r="L278" i="2"/>
  <c r="K278" i="2"/>
  <c r="M278" i="2" s="1"/>
  <c r="I278" i="2"/>
  <c r="J278" i="2" s="1"/>
  <c r="L277" i="2"/>
  <c r="K277" i="2"/>
  <c r="M277" i="2" s="1"/>
  <c r="I277" i="2"/>
  <c r="J277" i="2" s="1"/>
  <c r="L276" i="2"/>
  <c r="K276" i="2"/>
  <c r="M276" i="2" s="1"/>
  <c r="I276" i="2"/>
  <c r="J276" i="2" s="1"/>
  <c r="L275" i="2"/>
  <c r="K275" i="2"/>
  <c r="M275" i="2" s="1"/>
  <c r="I275" i="2"/>
  <c r="J275" i="2" s="1"/>
  <c r="L274" i="2"/>
  <c r="K274" i="2"/>
  <c r="M274" i="2" s="1"/>
  <c r="I274" i="2"/>
  <c r="J274" i="2" s="1"/>
  <c r="L273" i="2"/>
  <c r="K273" i="2"/>
  <c r="M273" i="2" s="1"/>
  <c r="I273" i="2"/>
  <c r="J273" i="2" s="1"/>
  <c r="L272" i="2"/>
  <c r="K272" i="2"/>
  <c r="M272" i="2" s="1"/>
  <c r="I272" i="2"/>
  <c r="J272" i="2" s="1"/>
  <c r="L271" i="2"/>
  <c r="K271" i="2"/>
  <c r="M271" i="2" s="1"/>
  <c r="I271" i="2"/>
  <c r="J271" i="2" s="1"/>
  <c r="L270" i="2"/>
  <c r="K270" i="2"/>
  <c r="M270" i="2" s="1"/>
  <c r="I270" i="2"/>
  <c r="J270" i="2" s="1"/>
  <c r="L269" i="2"/>
  <c r="K269" i="2"/>
  <c r="M269" i="2" s="1"/>
  <c r="I269" i="2"/>
  <c r="J269" i="2" s="1"/>
  <c r="L268" i="2"/>
  <c r="K268" i="2"/>
  <c r="M268" i="2" s="1"/>
  <c r="I268" i="2"/>
  <c r="J268" i="2" s="1"/>
  <c r="L267" i="2"/>
  <c r="K267" i="2"/>
  <c r="M267" i="2" s="1"/>
  <c r="I267" i="2"/>
  <c r="J267" i="2" s="1"/>
  <c r="L266" i="2"/>
  <c r="K266" i="2"/>
  <c r="M266" i="2" s="1"/>
  <c r="I266" i="2"/>
  <c r="J266" i="2" s="1"/>
  <c r="L265" i="2"/>
  <c r="K265" i="2"/>
  <c r="M265" i="2" s="1"/>
  <c r="I265" i="2"/>
  <c r="J265" i="2" s="1"/>
  <c r="L264" i="2"/>
  <c r="K264" i="2"/>
  <c r="M264" i="2" s="1"/>
  <c r="I264" i="2"/>
  <c r="J264" i="2" s="1"/>
  <c r="L263" i="2"/>
  <c r="K263" i="2"/>
  <c r="M263" i="2" s="1"/>
  <c r="I263" i="2"/>
  <c r="J263" i="2" s="1"/>
  <c r="L262" i="2"/>
  <c r="K262" i="2"/>
  <c r="M262" i="2" s="1"/>
  <c r="I262" i="2"/>
  <c r="J262" i="2" s="1"/>
  <c r="L261" i="2"/>
  <c r="K261" i="2"/>
  <c r="M261" i="2" s="1"/>
  <c r="I261" i="2"/>
  <c r="J261" i="2" s="1"/>
  <c r="L260" i="2"/>
  <c r="K260" i="2"/>
  <c r="M260" i="2" s="1"/>
  <c r="I260" i="2"/>
  <c r="J260" i="2" s="1"/>
  <c r="L259" i="2"/>
  <c r="K259" i="2"/>
  <c r="M259" i="2" s="1"/>
  <c r="I259" i="2"/>
  <c r="J259" i="2" s="1"/>
  <c r="L258" i="2"/>
  <c r="K258" i="2"/>
  <c r="M258" i="2" s="1"/>
  <c r="I258" i="2"/>
  <c r="J258" i="2" s="1"/>
  <c r="L257" i="2"/>
  <c r="K257" i="2"/>
  <c r="M257" i="2" s="1"/>
  <c r="N257" i="2" s="1"/>
  <c r="O257" i="2" s="1"/>
  <c r="I257" i="2"/>
  <c r="J257" i="2" s="1"/>
  <c r="L256" i="2"/>
  <c r="K256" i="2"/>
  <c r="M256" i="2" s="1"/>
  <c r="I256" i="2"/>
  <c r="J256" i="2" s="1"/>
  <c r="L255" i="2"/>
  <c r="K255" i="2"/>
  <c r="M255" i="2" s="1"/>
  <c r="N255" i="2" s="1"/>
  <c r="O255" i="2" s="1"/>
  <c r="I255" i="2"/>
  <c r="J255" i="2" s="1"/>
  <c r="L254" i="2"/>
  <c r="K254" i="2"/>
  <c r="M254" i="2" s="1"/>
  <c r="I254" i="2"/>
  <c r="J254" i="2" s="1"/>
  <c r="L253" i="2"/>
  <c r="K253" i="2"/>
  <c r="M253" i="2" s="1"/>
  <c r="I253" i="2"/>
  <c r="J253" i="2" s="1"/>
  <c r="L252" i="2"/>
  <c r="K252" i="2"/>
  <c r="M252" i="2" s="1"/>
  <c r="I252" i="2"/>
  <c r="J252" i="2" s="1"/>
  <c r="L251" i="2"/>
  <c r="K251" i="2"/>
  <c r="M251" i="2" s="1"/>
  <c r="N251" i="2" s="1"/>
  <c r="O251" i="2" s="1"/>
  <c r="I251" i="2"/>
  <c r="J251" i="2" s="1"/>
  <c r="L250" i="2"/>
  <c r="K250" i="2"/>
  <c r="M250" i="2" s="1"/>
  <c r="I250" i="2"/>
  <c r="J250" i="2" s="1"/>
  <c r="L249" i="2"/>
  <c r="K249" i="2"/>
  <c r="M249" i="2" s="1"/>
  <c r="N249" i="2" s="1"/>
  <c r="O249" i="2" s="1"/>
  <c r="I249" i="2"/>
  <c r="J249" i="2" s="1"/>
  <c r="L248" i="2"/>
  <c r="K248" i="2"/>
  <c r="M248" i="2" s="1"/>
  <c r="I248" i="2"/>
  <c r="J248" i="2" s="1"/>
  <c r="L247" i="2"/>
  <c r="K247" i="2"/>
  <c r="M247" i="2" s="1"/>
  <c r="N247" i="2" s="1"/>
  <c r="O247" i="2" s="1"/>
  <c r="I247" i="2"/>
  <c r="J247" i="2" s="1"/>
  <c r="L246" i="2"/>
  <c r="K246" i="2"/>
  <c r="M246" i="2" s="1"/>
  <c r="I246" i="2"/>
  <c r="J246" i="2" s="1"/>
  <c r="L245" i="2"/>
  <c r="K245" i="2"/>
  <c r="M245" i="2" s="1"/>
  <c r="I245" i="2"/>
  <c r="J245" i="2" s="1"/>
  <c r="L244" i="2"/>
  <c r="K244" i="2"/>
  <c r="M244" i="2" s="1"/>
  <c r="N244" i="2" s="1"/>
  <c r="O244" i="2" s="1"/>
  <c r="I244" i="2"/>
  <c r="J244" i="2" s="1"/>
  <c r="L243" i="2"/>
  <c r="K243" i="2"/>
  <c r="M243" i="2" s="1"/>
  <c r="I243" i="2"/>
  <c r="J243" i="2" s="1"/>
  <c r="L242" i="2"/>
  <c r="K242" i="2"/>
  <c r="M242" i="2" s="1"/>
  <c r="N242" i="2" s="1"/>
  <c r="O242" i="2" s="1"/>
  <c r="I242" i="2"/>
  <c r="J242" i="2" s="1"/>
  <c r="L241" i="2"/>
  <c r="K241" i="2"/>
  <c r="M241" i="2" s="1"/>
  <c r="N241" i="2" s="1"/>
  <c r="O241" i="2" s="1"/>
  <c r="I241" i="2"/>
  <c r="J241" i="2" s="1"/>
  <c r="L240" i="2"/>
  <c r="K240" i="2"/>
  <c r="M240" i="2" s="1"/>
  <c r="I240" i="2"/>
  <c r="J240" i="2" s="1"/>
  <c r="L239" i="2"/>
  <c r="K239" i="2"/>
  <c r="M239" i="2" s="1"/>
  <c r="I239" i="2"/>
  <c r="J239" i="2" s="1"/>
  <c r="L238" i="2"/>
  <c r="K238" i="2"/>
  <c r="M238" i="2" s="1"/>
  <c r="I238" i="2"/>
  <c r="J238" i="2" s="1"/>
  <c r="L237" i="2"/>
  <c r="K237" i="2"/>
  <c r="M237" i="2" s="1"/>
  <c r="I237" i="2"/>
  <c r="J237" i="2" s="1"/>
  <c r="L236" i="2"/>
  <c r="K236" i="2"/>
  <c r="M236" i="2" s="1"/>
  <c r="I236" i="2"/>
  <c r="J236" i="2" s="1"/>
  <c r="L235" i="2"/>
  <c r="K235" i="2"/>
  <c r="M235" i="2" s="1"/>
  <c r="I235" i="2"/>
  <c r="J235" i="2" s="1"/>
  <c r="L234" i="2"/>
  <c r="K234" i="2"/>
  <c r="M234" i="2" s="1"/>
  <c r="I234" i="2"/>
  <c r="J234" i="2" s="1"/>
  <c r="L233" i="2"/>
  <c r="K233" i="2"/>
  <c r="M233" i="2" s="1"/>
  <c r="I233" i="2"/>
  <c r="J233" i="2" s="1"/>
  <c r="L232" i="2"/>
  <c r="K232" i="2"/>
  <c r="M232" i="2" s="1"/>
  <c r="I232" i="2"/>
  <c r="J232" i="2" s="1"/>
  <c r="L231" i="2"/>
  <c r="K231" i="2"/>
  <c r="M231" i="2" s="1"/>
  <c r="I231" i="2"/>
  <c r="J231" i="2" s="1"/>
  <c r="L230" i="2"/>
  <c r="K230" i="2"/>
  <c r="M230" i="2" s="1"/>
  <c r="I230" i="2"/>
  <c r="J230" i="2" s="1"/>
  <c r="L229" i="2"/>
  <c r="K229" i="2"/>
  <c r="M229" i="2" s="1"/>
  <c r="I229" i="2"/>
  <c r="J229" i="2" s="1"/>
  <c r="L228" i="2"/>
  <c r="K228" i="2"/>
  <c r="M228" i="2" s="1"/>
  <c r="I228" i="2"/>
  <c r="J228" i="2" s="1"/>
  <c r="L227" i="2"/>
  <c r="K227" i="2"/>
  <c r="M227" i="2" s="1"/>
  <c r="I227" i="2"/>
  <c r="J227" i="2" s="1"/>
  <c r="L226" i="2"/>
  <c r="K226" i="2"/>
  <c r="M226" i="2" s="1"/>
  <c r="I226" i="2"/>
  <c r="J226" i="2" s="1"/>
  <c r="L225" i="2"/>
  <c r="K225" i="2"/>
  <c r="M225" i="2" s="1"/>
  <c r="I225" i="2"/>
  <c r="J225" i="2" s="1"/>
  <c r="L224" i="2"/>
  <c r="K224" i="2"/>
  <c r="M224" i="2" s="1"/>
  <c r="I224" i="2"/>
  <c r="J224" i="2" s="1"/>
  <c r="L223" i="2"/>
  <c r="K223" i="2"/>
  <c r="M223" i="2" s="1"/>
  <c r="I223" i="2"/>
  <c r="J223" i="2" s="1"/>
  <c r="L222" i="2"/>
  <c r="K222" i="2"/>
  <c r="M222" i="2" s="1"/>
  <c r="I222" i="2"/>
  <c r="J222" i="2" s="1"/>
  <c r="L221" i="2"/>
  <c r="K221" i="2"/>
  <c r="M221" i="2" s="1"/>
  <c r="I221" i="2"/>
  <c r="J221" i="2" s="1"/>
  <c r="L220" i="2"/>
  <c r="K220" i="2"/>
  <c r="M220" i="2" s="1"/>
  <c r="I220" i="2"/>
  <c r="J220" i="2" s="1"/>
  <c r="L219" i="2"/>
  <c r="K219" i="2"/>
  <c r="M219" i="2" s="1"/>
  <c r="I219" i="2"/>
  <c r="J219" i="2" s="1"/>
  <c r="L218" i="2"/>
  <c r="K218" i="2"/>
  <c r="M218" i="2" s="1"/>
  <c r="I218" i="2"/>
  <c r="J218" i="2" s="1"/>
  <c r="L217" i="2"/>
  <c r="K217" i="2"/>
  <c r="M217" i="2" s="1"/>
  <c r="N217" i="2" s="1"/>
  <c r="O217" i="2" s="1"/>
  <c r="I217" i="2"/>
  <c r="J217" i="2" s="1"/>
  <c r="L216" i="2"/>
  <c r="K216" i="2"/>
  <c r="M216" i="2" s="1"/>
  <c r="I216" i="2"/>
  <c r="J216" i="2" s="1"/>
  <c r="L215" i="2"/>
  <c r="K215" i="2"/>
  <c r="M215" i="2" s="1"/>
  <c r="N215" i="2" s="1"/>
  <c r="O215" i="2" s="1"/>
  <c r="I215" i="2"/>
  <c r="J215" i="2" s="1"/>
  <c r="L214" i="2"/>
  <c r="K214" i="2"/>
  <c r="M214" i="2" s="1"/>
  <c r="I214" i="2"/>
  <c r="J214" i="2" s="1"/>
  <c r="L213" i="2"/>
  <c r="K213" i="2"/>
  <c r="M213" i="2" s="1"/>
  <c r="I213" i="2"/>
  <c r="J213" i="2" s="1"/>
  <c r="L212" i="2"/>
  <c r="K212" i="2"/>
  <c r="M212" i="2" s="1"/>
  <c r="I212" i="2"/>
  <c r="J212" i="2" s="1"/>
  <c r="L211" i="2"/>
  <c r="K211" i="2"/>
  <c r="M211" i="2" s="1"/>
  <c r="I211" i="2"/>
  <c r="J211" i="2" s="1"/>
  <c r="L210" i="2"/>
  <c r="K210" i="2"/>
  <c r="M210" i="2" s="1"/>
  <c r="I210" i="2"/>
  <c r="J210" i="2" s="1"/>
  <c r="L209" i="2"/>
  <c r="K209" i="2"/>
  <c r="M209" i="2" s="1"/>
  <c r="I209" i="2"/>
  <c r="J209" i="2" s="1"/>
  <c r="L208" i="2"/>
  <c r="K208" i="2"/>
  <c r="M208" i="2" s="1"/>
  <c r="I208" i="2"/>
  <c r="J208" i="2" s="1"/>
  <c r="L207" i="2"/>
  <c r="K207" i="2"/>
  <c r="M207" i="2" s="1"/>
  <c r="I207" i="2"/>
  <c r="J207" i="2" s="1"/>
  <c r="L206" i="2"/>
  <c r="K206" i="2"/>
  <c r="M206" i="2" s="1"/>
  <c r="I206" i="2"/>
  <c r="J206" i="2" s="1"/>
  <c r="L205" i="2"/>
  <c r="K205" i="2"/>
  <c r="M205" i="2" s="1"/>
  <c r="I205" i="2"/>
  <c r="J205" i="2" s="1"/>
  <c r="L204" i="2"/>
  <c r="K204" i="2"/>
  <c r="M204" i="2" s="1"/>
  <c r="I204" i="2"/>
  <c r="J204" i="2" s="1"/>
  <c r="L203" i="2"/>
  <c r="K203" i="2"/>
  <c r="M203" i="2" s="1"/>
  <c r="I203" i="2"/>
  <c r="J203" i="2" s="1"/>
  <c r="L202" i="2"/>
  <c r="K202" i="2"/>
  <c r="M202" i="2" s="1"/>
  <c r="I202" i="2"/>
  <c r="J202" i="2" s="1"/>
  <c r="L201" i="2"/>
  <c r="K201" i="2"/>
  <c r="M201" i="2" s="1"/>
  <c r="I201" i="2"/>
  <c r="J201" i="2" s="1"/>
  <c r="L200" i="2"/>
  <c r="K200" i="2"/>
  <c r="M200" i="2" s="1"/>
  <c r="I200" i="2"/>
  <c r="J200" i="2" s="1"/>
  <c r="L199" i="2"/>
  <c r="K199" i="2"/>
  <c r="M199" i="2" s="1"/>
  <c r="N199" i="2" s="1"/>
  <c r="O199" i="2" s="1"/>
  <c r="I199" i="2"/>
  <c r="J199" i="2" s="1"/>
  <c r="L198" i="2"/>
  <c r="K198" i="2"/>
  <c r="M198" i="2" s="1"/>
  <c r="I198" i="2"/>
  <c r="J198" i="2" s="1"/>
  <c r="L197" i="2"/>
  <c r="K197" i="2"/>
  <c r="M197" i="2" s="1"/>
  <c r="I197" i="2"/>
  <c r="J197" i="2" s="1"/>
  <c r="L196" i="2"/>
  <c r="K196" i="2"/>
  <c r="M196" i="2" s="1"/>
  <c r="I196" i="2"/>
  <c r="J196" i="2" s="1"/>
  <c r="L195" i="2"/>
  <c r="K195" i="2"/>
  <c r="M195" i="2" s="1"/>
  <c r="I195" i="2"/>
  <c r="J195" i="2" s="1"/>
  <c r="L194" i="2"/>
  <c r="K194" i="2"/>
  <c r="M194" i="2" s="1"/>
  <c r="N194" i="2" s="1"/>
  <c r="O194" i="2" s="1"/>
  <c r="I194" i="2"/>
  <c r="J194" i="2" s="1"/>
  <c r="L193" i="2"/>
  <c r="K193" i="2"/>
  <c r="M193" i="2" s="1"/>
  <c r="N193" i="2" s="1"/>
  <c r="O193" i="2" s="1"/>
  <c r="I193" i="2"/>
  <c r="J193" i="2" s="1"/>
  <c r="L192" i="2"/>
  <c r="K192" i="2"/>
  <c r="M192" i="2" s="1"/>
  <c r="I192" i="2"/>
  <c r="J192" i="2" s="1"/>
  <c r="L191" i="2"/>
  <c r="K191" i="2"/>
  <c r="M191" i="2" s="1"/>
  <c r="I191" i="2"/>
  <c r="J191" i="2" s="1"/>
  <c r="L190" i="2"/>
  <c r="K190" i="2"/>
  <c r="M190" i="2" s="1"/>
  <c r="I190" i="2"/>
  <c r="J190" i="2" s="1"/>
  <c r="L189" i="2"/>
  <c r="K189" i="2"/>
  <c r="M189" i="2" s="1"/>
  <c r="I189" i="2"/>
  <c r="J189" i="2" s="1"/>
  <c r="L188" i="2"/>
  <c r="K188" i="2"/>
  <c r="M188" i="2" s="1"/>
  <c r="I188" i="2"/>
  <c r="J188" i="2" s="1"/>
  <c r="L187" i="2"/>
  <c r="K187" i="2"/>
  <c r="M187" i="2" s="1"/>
  <c r="I187" i="2"/>
  <c r="J187" i="2" s="1"/>
  <c r="L186" i="2"/>
  <c r="K186" i="2"/>
  <c r="M186" i="2" s="1"/>
  <c r="N186" i="2" s="1"/>
  <c r="O186" i="2" s="1"/>
  <c r="I186" i="2"/>
  <c r="J186" i="2" s="1"/>
  <c r="L185" i="2"/>
  <c r="K185" i="2"/>
  <c r="M185" i="2" s="1"/>
  <c r="I185" i="2"/>
  <c r="J185" i="2" s="1"/>
  <c r="L184" i="2"/>
  <c r="K184" i="2"/>
  <c r="M184" i="2" s="1"/>
  <c r="I184" i="2"/>
  <c r="J184" i="2" s="1"/>
  <c r="L183" i="2"/>
  <c r="K183" i="2"/>
  <c r="M183" i="2" s="1"/>
  <c r="I183" i="2"/>
  <c r="J183" i="2" s="1"/>
  <c r="L182" i="2"/>
  <c r="K182" i="2"/>
  <c r="M182" i="2" s="1"/>
  <c r="I182" i="2"/>
  <c r="J182" i="2" s="1"/>
  <c r="L181" i="2"/>
  <c r="K181" i="2"/>
  <c r="M181" i="2" s="1"/>
  <c r="I181" i="2"/>
  <c r="J181" i="2" s="1"/>
  <c r="L180" i="2"/>
  <c r="K180" i="2"/>
  <c r="M180" i="2" s="1"/>
  <c r="I180" i="2"/>
  <c r="J180" i="2" s="1"/>
  <c r="L179" i="2"/>
  <c r="K179" i="2"/>
  <c r="M179" i="2" s="1"/>
  <c r="I179" i="2"/>
  <c r="J179" i="2" s="1"/>
  <c r="L178" i="2"/>
  <c r="K178" i="2"/>
  <c r="M178" i="2" s="1"/>
  <c r="I178" i="2"/>
  <c r="J178" i="2" s="1"/>
  <c r="L177" i="2"/>
  <c r="K177" i="2"/>
  <c r="M177" i="2" s="1"/>
  <c r="I177" i="2"/>
  <c r="J177" i="2" s="1"/>
  <c r="L176" i="2"/>
  <c r="K176" i="2"/>
  <c r="M176" i="2" s="1"/>
  <c r="I176" i="2"/>
  <c r="J176" i="2" s="1"/>
  <c r="L175" i="2"/>
  <c r="K175" i="2"/>
  <c r="M175" i="2" s="1"/>
  <c r="I175" i="2"/>
  <c r="J175" i="2" s="1"/>
  <c r="L174" i="2"/>
  <c r="K174" i="2"/>
  <c r="M174" i="2" s="1"/>
  <c r="I174" i="2"/>
  <c r="J174" i="2" s="1"/>
  <c r="L173" i="2"/>
  <c r="K173" i="2"/>
  <c r="M173" i="2" s="1"/>
  <c r="I173" i="2"/>
  <c r="J173" i="2" s="1"/>
  <c r="L172" i="2"/>
  <c r="K172" i="2"/>
  <c r="M172" i="2" s="1"/>
  <c r="I172" i="2"/>
  <c r="J172" i="2" s="1"/>
  <c r="L171" i="2"/>
  <c r="K171" i="2"/>
  <c r="M171" i="2" s="1"/>
  <c r="I171" i="2"/>
  <c r="J171" i="2" s="1"/>
  <c r="L170" i="2"/>
  <c r="K170" i="2"/>
  <c r="M170" i="2" s="1"/>
  <c r="N170" i="2" s="1"/>
  <c r="O170" i="2" s="1"/>
  <c r="I170" i="2"/>
  <c r="J170" i="2" s="1"/>
  <c r="L169" i="2"/>
  <c r="K169" i="2"/>
  <c r="M169" i="2" s="1"/>
  <c r="I169" i="2"/>
  <c r="J169" i="2" s="1"/>
  <c r="L168" i="2"/>
  <c r="K168" i="2"/>
  <c r="M168" i="2" s="1"/>
  <c r="I168" i="2"/>
  <c r="J168" i="2" s="1"/>
  <c r="L167" i="2"/>
  <c r="K167" i="2"/>
  <c r="M167" i="2" s="1"/>
  <c r="I167" i="2"/>
  <c r="J167" i="2" s="1"/>
  <c r="L166" i="2"/>
  <c r="K166" i="2"/>
  <c r="M166" i="2" s="1"/>
  <c r="N166" i="2" s="1"/>
  <c r="O166" i="2" s="1"/>
  <c r="I166" i="2"/>
  <c r="J166" i="2" s="1"/>
  <c r="L165" i="2"/>
  <c r="K165" i="2"/>
  <c r="M165" i="2" s="1"/>
  <c r="I165" i="2"/>
  <c r="J165" i="2" s="1"/>
  <c r="L164" i="2"/>
  <c r="K164" i="2"/>
  <c r="M164" i="2" s="1"/>
  <c r="I164" i="2"/>
  <c r="J164" i="2" s="1"/>
  <c r="L163" i="2"/>
  <c r="K163" i="2"/>
  <c r="M163" i="2" s="1"/>
  <c r="I163" i="2"/>
  <c r="J163" i="2" s="1"/>
  <c r="L162" i="2"/>
  <c r="K162" i="2"/>
  <c r="M162" i="2" s="1"/>
  <c r="I162" i="2"/>
  <c r="J162" i="2" s="1"/>
  <c r="L161" i="2"/>
  <c r="K161" i="2"/>
  <c r="M161" i="2" s="1"/>
  <c r="I161" i="2"/>
  <c r="J161" i="2" s="1"/>
  <c r="L160" i="2"/>
  <c r="K160" i="2"/>
  <c r="M160" i="2" s="1"/>
  <c r="I160" i="2"/>
  <c r="J160" i="2" s="1"/>
  <c r="L159" i="2"/>
  <c r="K159" i="2"/>
  <c r="M159" i="2" s="1"/>
  <c r="N159" i="2" s="1"/>
  <c r="O159" i="2" s="1"/>
  <c r="I159" i="2"/>
  <c r="J159" i="2" s="1"/>
  <c r="L158" i="2"/>
  <c r="K158" i="2"/>
  <c r="M158" i="2" s="1"/>
  <c r="I158" i="2"/>
  <c r="J158" i="2" s="1"/>
  <c r="L157" i="2"/>
  <c r="K157" i="2"/>
  <c r="M157" i="2" s="1"/>
  <c r="I157" i="2"/>
  <c r="J157" i="2" s="1"/>
  <c r="L156" i="2"/>
  <c r="K156" i="2"/>
  <c r="M156" i="2" s="1"/>
  <c r="I156" i="2"/>
  <c r="J156" i="2" s="1"/>
  <c r="L155" i="2"/>
  <c r="K155" i="2"/>
  <c r="M155" i="2" s="1"/>
  <c r="I155" i="2"/>
  <c r="J155" i="2" s="1"/>
  <c r="L154" i="2"/>
  <c r="K154" i="2"/>
  <c r="M154" i="2" s="1"/>
  <c r="I154" i="2"/>
  <c r="J154" i="2" s="1"/>
  <c r="L153" i="2"/>
  <c r="K153" i="2"/>
  <c r="M153" i="2" s="1"/>
  <c r="I153" i="2"/>
  <c r="J153" i="2" s="1"/>
  <c r="L152" i="2"/>
  <c r="K152" i="2"/>
  <c r="M152" i="2" s="1"/>
  <c r="I152" i="2"/>
  <c r="J152" i="2" s="1"/>
  <c r="L151" i="2"/>
  <c r="K151" i="2"/>
  <c r="M151" i="2" s="1"/>
  <c r="I151" i="2"/>
  <c r="J151" i="2" s="1"/>
  <c r="L150" i="2"/>
  <c r="K150" i="2"/>
  <c r="M150" i="2" s="1"/>
  <c r="I150" i="2"/>
  <c r="J150" i="2" s="1"/>
  <c r="L149" i="2"/>
  <c r="K149" i="2"/>
  <c r="M149" i="2" s="1"/>
  <c r="I149" i="2"/>
  <c r="J149" i="2" s="1"/>
  <c r="L148" i="2"/>
  <c r="K148" i="2"/>
  <c r="M148" i="2" s="1"/>
  <c r="I148" i="2"/>
  <c r="J148" i="2" s="1"/>
  <c r="L147" i="2"/>
  <c r="K147" i="2"/>
  <c r="M147" i="2" s="1"/>
  <c r="I147" i="2"/>
  <c r="J147" i="2" s="1"/>
  <c r="L146" i="2"/>
  <c r="K146" i="2"/>
  <c r="M146" i="2" s="1"/>
  <c r="I146" i="2"/>
  <c r="J146" i="2" s="1"/>
  <c r="M145" i="2"/>
  <c r="L145" i="2"/>
  <c r="K145" i="2"/>
  <c r="I145" i="2"/>
  <c r="J145" i="2" s="1"/>
  <c r="L144" i="2"/>
  <c r="K144" i="2"/>
  <c r="M144" i="2" s="1"/>
  <c r="N144" i="2" s="1"/>
  <c r="O144" i="2" s="1"/>
  <c r="I144" i="2"/>
  <c r="J144" i="2" s="1"/>
  <c r="L143" i="2"/>
  <c r="K143" i="2"/>
  <c r="M143" i="2" s="1"/>
  <c r="I143" i="2"/>
  <c r="J143" i="2" s="1"/>
  <c r="L142" i="2"/>
  <c r="K142" i="2"/>
  <c r="M142" i="2" s="1"/>
  <c r="I142" i="2"/>
  <c r="J142" i="2" s="1"/>
  <c r="L141" i="2"/>
  <c r="K141" i="2"/>
  <c r="M141" i="2" s="1"/>
  <c r="I141" i="2"/>
  <c r="J141" i="2" s="1"/>
  <c r="L140" i="2"/>
  <c r="K140" i="2"/>
  <c r="M140" i="2" s="1"/>
  <c r="I140" i="2"/>
  <c r="J140" i="2" s="1"/>
  <c r="L139" i="2"/>
  <c r="K139" i="2"/>
  <c r="M139" i="2" s="1"/>
  <c r="N139" i="2" s="1"/>
  <c r="O139" i="2" s="1"/>
  <c r="I139" i="2"/>
  <c r="J139" i="2" s="1"/>
  <c r="L138" i="2"/>
  <c r="K138" i="2"/>
  <c r="M138" i="2" s="1"/>
  <c r="I138" i="2"/>
  <c r="J138" i="2" s="1"/>
  <c r="L137" i="2"/>
  <c r="K137" i="2"/>
  <c r="M137" i="2" s="1"/>
  <c r="I137" i="2"/>
  <c r="J137" i="2" s="1"/>
  <c r="L136" i="2"/>
  <c r="K136" i="2"/>
  <c r="M136" i="2" s="1"/>
  <c r="N136" i="2" s="1"/>
  <c r="O136" i="2" s="1"/>
  <c r="I136" i="2"/>
  <c r="J136" i="2" s="1"/>
  <c r="L135" i="2"/>
  <c r="K135" i="2"/>
  <c r="M135" i="2" s="1"/>
  <c r="I135" i="2"/>
  <c r="J135" i="2" s="1"/>
  <c r="L134" i="2"/>
  <c r="K134" i="2"/>
  <c r="M134" i="2" s="1"/>
  <c r="N134" i="2" s="1"/>
  <c r="O134" i="2" s="1"/>
  <c r="I134" i="2"/>
  <c r="J134" i="2" s="1"/>
  <c r="L133" i="2"/>
  <c r="K133" i="2"/>
  <c r="M133" i="2" s="1"/>
  <c r="I133" i="2"/>
  <c r="J133" i="2" s="1"/>
  <c r="L132" i="2"/>
  <c r="K132" i="2"/>
  <c r="M132" i="2" s="1"/>
  <c r="I132" i="2"/>
  <c r="J132" i="2" s="1"/>
  <c r="L131" i="2"/>
  <c r="K131" i="2"/>
  <c r="M131" i="2" s="1"/>
  <c r="I131" i="2"/>
  <c r="J131" i="2" s="1"/>
  <c r="L130" i="2"/>
  <c r="K130" i="2"/>
  <c r="M130" i="2" s="1"/>
  <c r="I130" i="2"/>
  <c r="J130" i="2" s="1"/>
  <c r="L129" i="2"/>
  <c r="K129" i="2"/>
  <c r="M129" i="2" s="1"/>
  <c r="I129" i="2"/>
  <c r="J129" i="2" s="1"/>
  <c r="L128" i="2"/>
  <c r="K128" i="2"/>
  <c r="M128" i="2" s="1"/>
  <c r="I128" i="2"/>
  <c r="J128" i="2" s="1"/>
  <c r="L127" i="2"/>
  <c r="K127" i="2"/>
  <c r="M127" i="2" s="1"/>
  <c r="I127" i="2"/>
  <c r="J127" i="2" s="1"/>
  <c r="L126" i="2"/>
  <c r="K126" i="2"/>
  <c r="M126" i="2" s="1"/>
  <c r="I126" i="2"/>
  <c r="J126" i="2" s="1"/>
  <c r="L125" i="2"/>
  <c r="K125" i="2"/>
  <c r="M125" i="2" s="1"/>
  <c r="I125" i="2"/>
  <c r="J125" i="2" s="1"/>
  <c r="L124" i="2"/>
  <c r="K124" i="2"/>
  <c r="M124" i="2" s="1"/>
  <c r="I124" i="2"/>
  <c r="J124" i="2" s="1"/>
  <c r="L123" i="2"/>
  <c r="K123" i="2"/>
  <c r="M123" i="2" s="1"/>
  <c r="I123" i="2"/>
  <c r="J123" i="2" s="1"/>
  <c r="L122" i="2"/>
  <c r="K122" i="2"/>
  <c r="M122" i="2" s="1"/>
  <c r="N122" i="2" s="1"/>
  <c r="O122" i="2" s="1"/>
  <c r="I122" i="2"/>
  <c r="J122" i="2" s="1"/>
  <c r="L121" i="2"/>
  <c r="K121" i="2"/>
  <c r="M121" i="2" s="1"/>
  <c r="N121" i="2" s="1"/>
  <c r="O121" i="2" s="1"/>
  <c r="I121" i="2"/>
  <c r="J121" i="2" s="1"/>
  <c r="L120" i="2"/>
  <c r="K120" i="2"/>
  <c r="M120" i="2" s="1"/>
  <c r="I120" i="2"/>
  <c r="J120" i="2" s="1"/>
  <c r="L119" i="2"/>
  <c r="K119" i="2"/>
  <c r="M119" i="2" s="1"/>
  <c r="I119" i="2"/>
  <c r="J119" i="2" s="1"/>
  <c r="L118" i="2"/>
  <c r="K118" i="2"/>
  <c r="M118" i="2" s="1"/>
  <c r="N118" i="2" s="1"/>
  <c r="O118" i="2" s="1"/>
  <c r="I118" i="2"/>
  <c r="J118" i="2" s="1"/>
  <c r="L117" i="2"/>
  <c r="K117" i="2"/>
  <c r="M117" i="2" s="1"/>
  <c r="I117" i="2"/>
  <c r="J117" i="2" s="1"/>
  <c r="L116" i="2"/>
  <c r="K116" i="2"/>
  <c r="M116" i="2" s="1"/>
  <c r="N116" i="2" s="1"/>
  <c r="O116" i="2" s="1"/>
  <c r="I116" i="2"/>
  <c r="J116" i="2" s="1"/>
  <c r="L115" i="2"/>
  <c r="K115" i="2"/>
  <c r="M115" i="2" s="1"/>
  <c r="I115" i="2"/>
  <c r="J115" i="2" s="1"/>
  <c r="L114" i="2"/>
  <c r="K114" i="2"/>
  <c r="M114" i="2" s="1"/>
  <c r="I114" i="2"/>
  <c r="J114" i="2" s="1"/>
  <c r="L113" i="2"/>
  <c r="K113" i="2"/>
  <c r="M113" i="2" s="1"/>
  <c r="I113" i="2"/>
  <c r="J113" i="2" s="1"/>
  <c r="L112" i="2"/>
  <c r="K112" i="2"/>
  <c r="M112" i="2" s="1"/>
  <c r="I112" i="2"/>
  <c r="J112" i="2" s="1"/>
  <c r="L111" i="2"/>
  <c r="K111" i="2"/>
  <c r="M111" i="2" s="1"/>
  <c r="I111" i="2"/>
  <c r="J111" i="2" s="1"/>
  <c r="L110" i="2"/>
  <c r="K110" i="2"/>
  <c r="M110" i="2" s="1"/>
  <c r="I110" i="2"/>
  <c r="J110" i="2" s="1"/>
  <c r="L109" i="2"/>
  <c r="K109" i="2"/>
  <c r="M109" i="2" s="1"/>
  <c r="I109" i="2"/>
  <c r="J109" i="2" s="1"/>
  <c r="L108" i="2"/>
  <c r="K108" i="2"/>
  <c r="M108" i="2" s="1"/>
  <c r="I108" i="2"/>
  <c r="J108" i="2" s="1"/>
  <c r="L107" i="2"/>
  <c r="K107" i="2"/>
  <c r="M107" i="2" s="1"/>
  <c r="I107" i="2"/>
  <c r="J107" i="2" s="1"/>
  <c r="L106" i="2"/>
  <c r="K106" i="2"/>
  <c r="M106" i="2" s="1"/>
  <c r="I106" i="2"/>
  <c r="J106" i="2" s="1"/>
  <c r="L105" i="2"/>
  <c r="K105" i="2"/>
  <c r="M105" i="2" s="1"/>
  <c r="I105" i="2"/>
  <c r="J105" i="2" s="1"/>
  <c r="L104" i="2"/>
  <c r="K104" i="2"/>
  <c r="M104" i="2" s="1"/>
  <c r="I104" i="2"/>
  <c r="J104" i="2" s="1"/>
  <c r="L103" i="2"/>
  <c r="K103" i="2"/>
  <c r="M103" i="2" s="1"/>
  <c r="I103" i="2"/>
  <c r="J103" i="2" s="1"/>
  <c r="L102" i="2"/>
  <c r="K102" i="2"/>
  <c r="M102" i="2" s="1"/>
  <c r="I102" i="2"/>
  <c r="J102" i="2" s="1"/>
  <c r="L101" i="2"/>
  <c r="K101" i="2"/>
  <c r="M101" i="2" s="1"/>
  <c r="N101" i="2" s="1"/>
  <c r="O101" i="2" s="1"/>
  <c r="I101" i="2"/>
  <c r="J101" i="2" s="1"/>
  <c r="L100" i="2"/>
  <c r="K100" i="2"/>
  <c r="M100" i="2" s="1"/>
  <c r="N100" i="2" s="1"/>
  <c r="O100" i="2" s="1"/>
  <c r="I100" i="2"/>
  <c r="J100" i="2" s="1"/>
  <c r="L99" i="2"/>
  <c r="K99" i="2"/>
  <c r="M99" i="2" s="1"/>
  <c r="N99" i="2" s="1"/>
  <c r="O99" i="2" s="1"/>
  <c r="I99" i="2"/>
  <c r="J99" i="2" s="1"/>
  <c r="L98" i="2"/>
  <c r="K98" i="2"/>
  <c r="M98" i="2" s="1"/>
  <c r="I98" i="2"/>
  <c r="J98" i="2" s="1"/>
  <c r="L97" i="2"/>
  <c r="K97" i="2"/>
  <c r="M97" i="2" s="1"/>
  <c r="I97" i="2"/>
  <c r="J97" i="2" s="1"/>
  <c r="L96" i="2"/>
  <c r="K96" i="2"/>
  <c r="M96" i="2" s="1"/>
  <c r="I96" i="2"/>
  <c r="J96" i="2" s="1"/>
  <c r="L95" i="2"/>
  <c r="K95" i="2"/>
  <c r="M95" i="2" s="1"/>
  <c r="I95" i="2"/>
  <c r="J95" i="2" s="1"/>
  <c r="L94" i="2"/>
  <c r="K94" i="2"/>
  <c r="M94" i="2" s="1"/>
  <c r="I94" i="2"/>
  <c r="J94" i="2" s="1"/>
  <c r="L93" i="2"/>
  <c r="K93" i="2"/>
  <c r="M93" i="2" s="1"/>
  <c r="N93" i="2" s="1"/>
  <c r="O93" i="2" s="1"/>
  <c r="I93" i="2"/>
  <c r="J93" i="2" s="1"/>
  <c r="L92" i="2"/>
  <c r="K92" i="2"/>
  <c r="M92" i="2" s="1"/>
  <c r="I92" i="2"/>
  <c r="J92" i="2" s="1"/>
  <c r="L91" i="2"/>
  <c r="K91" i="2"/>
  <c r="M91" i="2" s="1"/>
  <c r="I91" i="2"/>
  <c r="J91" i="2" s="1"/>
  <c r="L90" i="2"/>
  <c r="K90" i="2"/>
  <c r="M90" i="2" s="1"/>
  <c r="I90" i="2"/>
  <c r="J90" i="2" s="1"/>
  <c r="L89" i="2"/>
  <c r="K89" i="2"/>
  <c r="M89" i="2" s="1"/>
  <c r="I89" i="2"/>
  <c r="J89" i="2" s="1"/>
  <c r="L88" i="2"/>
  <c r="K88" i="2"/>
  <c r="M88" i="2" s="1"/>
  <c r="I88" i="2"/>
  <c r="J88" i="2" s="1"/>
  <c r="L87" i="2"/>
  <c r="K87" i="2"/>
  <c r="M87" i="2" s="1"/>
  <c r="I87" i="2"/>
  <c r="J87" i="2" s="1"/>
  <c r="L86" i="2"/>
  <c r="K86" i="2"/>
  <c r="M86" i="2" s="1"/>
  <c r="I86" i="2"/>
  <c r="J86" i="2" s="1"/>
  <c r="L85" i="2"/>
  <c r="K85" i="2"/>
  <c r="M85" i="2" s="1"/>
  <c r="I85" i="2"/>
  <c r="J85" i="2" s="1"/>
  <c r="L84" i="2"/>
  <c r="K84" i="2"/>
  <c r="M84" i="2" s="1"/>
  <c r="I84" i="2"/>
  <c r="J84" i="2" s="1"/>
  <c r="L83" i="2"/>
  <c r="K83" i="2"/>
  <c r="M83" i="2" s="1"/>
  <c r="N83" i="2" s="1"/>
  <c r="O83" i="2" s="1"/>
  <c r="I83" i="2"/>
  <c r="J83" i="2" s="1"/>
  <c r="L82" i="2"/>
  <c r="K82" i="2"/>
  <c r="M82" i="2" s="1"/>
  <c r="I82" i="2"/>
  <c r="J82" i="2" s="1"/>
  <c r="L81" i="2"/>
  <c r="K81" i="2"/>
  <c r="M81" i="2" s="1"/>
  <c r="I81" i="2"/>
  <c r="J81" i="2" s="1"/>
  <c r="L80" i="2"/>
  <c r="K80" i="2"/>
  <c r="M80" i="2" s="1"/>
  <c r="N80" i="2" s="1"/>
  <c r="O80" i="2" s="1"/>
  <c r="I80" i="2"/>
  <c r="J80" i="2" s="1"/>
  <c r="L79" i="2"/>
  <c r="K79" i="2"/>
  <c r="M79" i="2" s="1"/>
  <c r="I79" i="2"/>
  <c r="J79" i="2" s="1"/>
  <c r="L78" i="2"/>
  <c r="K78" i="2"/>
  <c r="M78" i="2" s="1"/>
  <c r="I78" i="2"/>
  <c r="J78" i="2" s="1"/>
  <c r="L77" i="2"/>
  <c r="K77" i="2"/>
  <c r="M77" i="2" s="1"/>
  <c r="I77" i="2"/>
  <c r="J77" i="2" s="1"/>
  <c r="L76" i="2"/>
  <c r="K76" i="2"/>
  <c r="M76" i="2" s="1"/>
  <c r="I76" i="2"/>
  <c r="J76" i="2" s="1"/>
  <c r="L75" i="2"/>
  <c r="K75" i="2"/>
  <c r="M75" i="2" s="1"/>
  <c r="I75" i="2"/>
  <c r="J75" i="2" s="1"/>
  <c r="L74" i="2"/>
  <c r="K74" i="2"/>
  <c r="M74" i="2" s="1"/>
  <c r="I74" i="2"/>
  <c r="J74" i="2" s="1"/>
  <c r="L73" i="2"/>
  <c r="K73" i="2"/>
  <c r="M73" i="2" s="1"/>
  <c r="I73" i="2"/>
  <c r="J73" i="2" s="1"/>
  <c r="L72" i="2"/>
  <c r="K72" i="2"/>
  <c r="M72" i="2" s="1"/>
  <c r="I72" i="2"/>
  <c r="J72" i="2" s="1"/>
  <c r="L71" i="2"/>
  <c r="K71" i="2"/>
  <c r="M71" i="2" s="1"/>
  <c r="I71" i="2"/>
  <c r="J71" i="2" s="1"/>
  <c r="L70" i="2"/>
  <c r="K70" i="2"/>
  <c r="M70" i="2" s="1"/>
  <c r="I70" i="2"/>
  <c r="J70" i="2" s="1"/>
  <c r="L69" i="2"/>
  <c r="K69" i="2"/>
  <c r="M69" i="2" s="1"/>
  <c r="I69" i="2"/>
  <c r="J69" i="2" s="1"/>
  <c r="L68" i="2"/>
  <c r="K68" i="2"/>
  <c r="M68" i="2" s="1"/>
  <c r="N68" i="2" s="1"/>
  <c r="O68" i="2" s="1"/>
  <c r="I68" i="2"/>
  <c r="J68" i="2" s="1"/>
  <c r="L67" i="2"/>
  <c r="K67" i="2"/>
  <c r="M67" i="2" s="1"/>
  <c r="I67" i="2"/>
  <c r="J67" i="2" s="1"/>
  <c r="L66" i="2"/>
  <c r="K66" i="2"/>
  <c r="M66" i="2" s="1"/>
  <c r="I66" i="2"/>
  <c r="J66" i="2" s="1"/>
  <c r="L65" i="2"/>
  <c r="K65" i="2"/>
  <c r="M65" i="2" s="1"/>
  <c r="N65" i="2" s="1"/>
  <c r="O65" i="2" s="1"/>
  <c r="I65" i="2"/>
  <c r="J65" i="2" s="1"/>
  <c r="L64" i="2"/>
  <c r="K64" i="2"/>
  <c r="M64" i="2" s="1"/>
  <c r="I64" i="2"/>
  <c r="J64" i="2" s="1"/>
  <c r="L63" i="2"/>
  <c r="K63" i="2"/>
  <c r="M63" i="2" s="1"/>
  <c r="I63" i="2"/>
  <c r="J63" i="2" s="1"/>
  <c r="L62" i="2"/>
  <c r="K62" i="2"/>
  <c r="M62" i="2" s="1"/>
  <c r="I62" i="2"/>
  <c r="J62" i="2" s="1"/>
  <c r="L61" i="2"/>
  <c r="K61" i="2"/>
  <c r="M61" i="2" s="1"/>
  <c r="I61" i="2"/>
  <c r="J61" i="2" s="1"/>
  <c r="L60" i="2"/>
  <c r="K60" i="2"/>
  <c r="M60" i="2" s="1"/>
  <c r="I60" i="2"/>
  <c r="J60" i="2" s="1"/>
  <c r="L59" i="2"/>
  <c r="K59" i="2"/>
  <c r="M59" i="2" s="1"/>
  <c r="I59" i="2"/>
  <c r="J59" i="2" s="1"/>
  <c r="L58" i="2"/>
  <c r="K58" i="2"/>
  <c r="M58" i="2" s="1"/>
  <c r="I58" i="2"/>
  <c r="J58" i="2" s="1"/>
  <c r="L57" i="2"/>
  <c r="K57" i="2"/>
  <c r="M57" i="2" s="1"/>
  <c r="I57" i="2"/>
  <c r="J57" i="2" s="1"/>
  <c r="L56" i="2"/>
  <c r="K56" i="2"/>
  <c r="M56" i="2" s="1"/>
  <c r="I56" i="2"/>
  <c r="J56" i="2" s="1"/>
  <c r="L55" i="2"/>
  <c r="K55" i="2"/>
  <c r="M55" i="2" s="1"/>
  <c r="I55" i="2"/>
  <c r="J55" i="2" s="1"/>
  <c r="L54" i="2"/>
  <c r="K54" i="2"/>
  <c r="M54" i="2" s="1"/>
  <c r="I54" i="2"/>
  <c r="J54" i="2" s="1"/>
  <c r="L53" i="2"/>
  <c r="K53" i="2"/>
  <c r="M53" i="2" s="1"/>
  <c r="I53" i="2"/>
  <c r="J53" i="2" s="1"/>
  <c r="L52" i="2"/>
  <c r="K52" i="2"/>
  <c r="M52" i="2" s="1"/>
  <c r="N52" i="2" s="1"/>
  <c r="O52" i="2" s="1"/>
  <c r="I52" i="2"/>
  <c r="J52" i="2" s="1"/>
  <c r="L51" i="2"/>
  <c r="K51" i="2"/>
  <c r="M51" i="2" s="1"/>
  <c r="I51" i="2"/>
  <c r="J51" i="2" s="1"/>
  <c r="L50" i="2"/>
  <c r="K50" i="2"/>
  <c r="M50" i="2" s="1"/>
  <c r="I50" i="2"/>
  <c r="J50" i="2" s="1"/>
  <c r="L49" i="2"/>
  <c r="K49" i="2"/>
  <c r="M49" i="2" s="1"/>
  <c r="N49" i="2" s="1"/>
  <c r="O49" i="2" s="1"/>
  <c r="I49" i="2"/>
  <c r="J49" i="2" s="1"/>
  <c r="L48" i="2"/>
  <c r="K48" i="2"/>
  <c r="M48" i="2" s="1"/>
  <c r="I48" i="2"/>
  <c r="J48" i="2" s="1"/>
  <c r="L47" i="2"/>
  <c r="K47" i="2"/>
  <c r="M47" i="2" s="1"/>
  <c r="I47" i="2"/>
  <c r="J47" i="2" s="1"/>
  <c r="L46" i="2"/>
  <c r="K46" i="2"/>
  <c r="M46" i="2" s="1"/>
  <c r="I46" i="2"/>
  <c r="J46" i="2" s="1"/>
  <c r="L45" i="2"/>
  <c r="K45" i="2"/>
  <c r="M45" i="2" s="1"/>
  <c r="I45" i="2"/>
  <c r="J45" i="2" s="1"/>
  <c r="L44" i="2"/>
  <c r="K44" i="2"/>
  <c r="M44" i="2" s="1"/>
  <c r="I44" i="2"/>
  <c r="J44" i="2" s="1"/>
  <c r="L43" i="2"/>
  <c r="K43" i="2"/>
  <c r="M43" i="2" s="1"/>
  <c r="I43" i="2"/>
  <c r="J43" i="2" s="1"/>
  <c r="L42" i="2"/>
  <c r="K42" i="2"/>
  <c r="M42" i="2" s="1"/>
  <c r="I42" i="2"/>
  <c r="J42" i="2" s="1"/>
  <c r="L41" i="2"/>
  <c r="K41" i="2"/>
  <c r="M41" i="2" s="1"/>
  <c r="I41" i="2"/>
  <c r="J41" i="2" s="1"/>
  <c r="L40" i="2"/>
  <c r="K40" i="2"/>
  <c r="M40" i="2" s="1"/>
  <c r="I40" i="2"/>
  <c r="J40" i="2" s="1"/>
  <c r="L39" i="2"/>
  <c r="K39" i="2"/>
  <c r="M39" i="2" s="1"/>
  <c r="N39" i="2" s="1"/>
  <c r="O39" i="2" s="1"/>
  <c r="I39" i="2"/>
  <c r="J39" i="2" s="1"/>
  <c r="L38" i="2"/>
  <c r="K38" i="2"/>
  <c r="M38" i="2" s="1"/>
  <c r="I38" i="2"/>
  <c r="J38" i="2" s="1"/>
  <c r="L37" i="2"/>
  <c r="K37" i="2"/>
  <c r="M37" i="2" s="1"/>
  <c r="I37" i="2"/>
  <c r="J37" i="2" s="1"/>
  <c r="L36" i="2"/>
  <c r="K36" i="2"/>
  <c r="M36" i="2" s="1"/>
  <c r="I36" i="2"/>
  <c r="J36" i="2" s="1"/>
  <c r="L35" i="2"/>
  <c r="K35" i="2"/>
  <c r="M35" i="2" s="1"/>
  <c r="I35" i="2"/>
  <c r="J35" i="2" s="1"/>
  <c r="L34" i="2"/>
  <c r="K34" i="2"/>
  <c r="M34" i="2" s="1"/>
  <c r="I34" i="2"/>
  <c r="J34" i="2" s="1"/>
  <c r="L33" i="2"/>
  <c r="K33" i="2"/>
  <c r="M33" i="2" s="1"/>
  <c r="N33" i="2" s="1"/>
  <c r="O33" i="2" s="1"/>
  <c r="I33" i="2"/>
  <c r="J33" i="2" s="1"/>
  <c r="L32" i="2"/>
  <c r="K32" i="2"/>
  <c r="M32" i="2" s="1"/>
  <c r="I32" i="2"/>
  <c r="J32" i="2" s="1"/>
  <c r="L31" i="2"/>
  <c r="K31" i="2"/>
  <c r="M31" i="2" s="1"/>
  <c r="I31" i="2"/>
  <c r="J31" i="2" s="1"/>
  <c r="L30" i="2"/>
  <c r="K30" i="2"/>
  <c r="M30" i="2" s="1"/>
  <c r="I30" i="2"/>
  <c r="J30" i="2" s="1"/>
  <c r="L29" i="2"/>
  <c r="K29" i="2"/>
  <c r="M29" i="2" s="1"/>
  <c r="I29" i="2"/>
  <c r="J29" i="2" s="1"/>
  <c r="L28" i="2"/>
  <c r="K28" i="2"/>
  <c r="M28" i="2" s="1"/>
  <c r="I28" i="2"/>
  <c r="J28" i="2" s="1"/>
  <c r="L27" i="2"/>
  <c r="K27" i="2"/>
  <c r="M27" i="2" s="1"/>
  <c r="I27" i="2"/>
  <c r="J27" i="2" s="1"/>
  <c r="L26" i="2"/>
  <c r="K26" i="2"/>
  <c r="M26" i="2" s="1"/>
  <c r="I26" i="2"/>
  <c r="J26" i="2" s="1"/>
  <c r="L25" i="2"/>
  <c r="K25" i="2"/>
  <c r="M25" i="2" s="1"/>
  <c r="I25" i="2"/>
  <c r="J25" i="2" s="1"/>
  <c r="L24" i="2"/>
  <c r="K24" i="2"/>
  <c r="M24" i="2" s="1"/>
  <c r="I24" i="2"/>
  <c r="J24" i="2" s="1"/>
  <c r="L23" i="2"/>
  <c r="K23" i="2"/>
  <c r="M23" i="2" s="1"/>
  <c r="I23" i="2"/>
  <c r="J23" i="2" s="1"/>
  <c r="L22" i="2"/>
  <c r="K22" i="2"/>
  <c r="M22" i="2" s="1"/>
  <c r="I22" i="2"/>
  <c r="J22" i="2" s="1"/>
  <c r="L21" i="2"/>
  <c r="K21" i="2"/>
  <c r="M21" i="2" s="1"/>
  <c r="I21" i="2"/>
  <c r="J21" i="2" s="1"/>
  <c r="L20" i="2"/>
  <c r="K20" i="2"/>
  <c r="M20" i="2" s="1"/>
  <c r="I20" i="2"/>
  <c r="J20" i="2" s="1"/>
  <c r="L19" i="2"/>
  <c r="K19" i="2"/>
  <c r="M19" i="2" s="1"/>
  <c r="I19" i="2"/>
  <c r="J19" i="2" s="1"/>
  <c r="L18" i="2"/>
  <c r="K18" i="2"/>
  <c r="M18" i="2" s="1"/>
  <c r="I18" i="2"/>
  <c r="J18" i="2" s="1"/>
  <c r="L17" i="2"/>
  <c r="K17" i="2"/>
  <c r="M17" i="2" s="1"/>
  <c r="N17" i="2" s="1"/>
  <c r="O17" i="2" s="1"/>
  <c r="I17" i="2"/>
  <c r="J17" i="2" s="1"/>
  <c r="L16" i="2"/>
  <c r="K16" i="2"/>
  <c r="M16" i="2" s="1"/>
  <c r="I16" i="2"/>
  <c r="J16" i="2" s="1"/>
  <c r="L15" i="2"/>
  <c r="K15" i="2"/>
  <c r="M15" i="2" s="1"/>
  <c r="I15" i="2"/>
  <c r="J15" i="2" s="1"/>
  <c r="L14" i="2"/>
  <c r="K14" i="2"/>
  <c r="M14" i="2" s="1"/>
  <c r="I14" i="2"/>
  <c r="J14" i="2" s="1"/>
  <c r="L13" i="2"/>
  <c r="K13" i="2"/>
  <c r="M13" i="2" s="1"/>
  <c r="N13" i="2" s="1"/>
  <c r="O13" i="2" s="1"/>
  <c r="I13" i="2"/>
  <c r="J13" i="2" s="1"/>
  <c r="L12" i="2"/>
  <c r="K12" i="2"/>
  <c r="M12" i="2" s="1"/>
  <c r="I12" i="2"/>
  <c r="J12" i="2" s="1"/>
  <c r="L11" i="2"/>
  <c r="K11" i="2"/>
  <c r="M11" i="2" s="1"/>
  <c r="I11" i="2"/>
  <c r="J11" i="2" s="1"/>
  <c r="L10" i="2"/>
  <c r="K10" i="2"/>
  <c r="M10" i="2" s="1"/>
  <c r="I10" i="2"/>
  <c r="J10" i="2" s="1"/>
  <c r="L9" i="2"/>
  <c r="K9" i="2"/>
  <c r="M9" i="2" s="1"/>
  <c r="N9" i="2" s="1"/>
  <c r="O9" i="2" s="1"/>
  <c r="I9" i="2"/>
  <c r="J9" i="2" s="1"/>
  <c r="L8" i="2"/>
  <c r="K8" i="2"/>
  <c r="M8" i="2" s="1"/>
  <c r="I8" i="2"/>
  <c r="J8" i="2" s="1"/>
  <c r="L7" i="2"/>
  <c r="K7" i="2"/>
  <c r="M7" i="2" s="1"/>
  <c r="I7" i="2"/>
  <c r="J7" i="2" s="1"/>
  <c r="L6" i="2"/>
  <c r="K6" i="2"/>
  <c r="M6" i="2" s="1"/>
  <c r="N6" i="2" s="1"/>
  <c r="O6" i="2" s="1"/>
  <c r="I6" i="2"/>
  <c r="J6" i="2" s="1"/>
  <c r="L5" i="2"/>
  <c r="K5" i="2"/>
  <c r="M5" i="2" s="1"/>
  <c r="I5" i="2"/>
  <c r="J5" i="2" s="1"/>
  <c r="L4" i="2"/>
  <c r="K4" i="2"/>
  <c r="M4" i="2" s="1"/>
  <c r="N4" i="2" s="1"/>
  <c r="O4" i="2" s="1"/>
  <c r="I4" i="2"/>
  <c r="J4" i="2" s="1"/>
  <c r="L3" i="2"/>
  <c r="K3" i="2"/>
  <c r="M3" i="2" s="1"/>
  <c r="N3" i="2" s="1"/>
  <c r="O3" i="2" s="1"/>
  <c r="I3" i="2"/>
  <c r="J3" i="2" s="1"/>
  <c r="L2" i="2"/>
  <c r="K2" i="2"/>
  <c r="M2" i="2" s="1"/>
  <c r="I2" i="2"/>
  <c r="J2" i="2" s="1"/>
  <c r="J22" i="9" l="1"/>
  <c r="K22" i="9" s="1"/>
  <c r="J42" i="9"/>
  <c r="K42" i="9" s="1"/>
  <c r="J86" i="9"/>
  <c r="K86" i="9" s="1"/>
  <c r="J124" i="9"/>
  <c r="K124" i="9" s="1"/>
  <c r="J136" i="9"/>
  <c r="K136" i="9" s="1"/>
  <c r="J2" i="9"/>
  <c r="K2" i="9" s="1"/>
  <c r="J46" i="9"/>
  <c r="K46" i="9" s="1"/>
  <c r="J66" i="9"/>
  <c r="K66" i="9" s="1"/>
  <c r="J100" i="9"/>
  <c r="K100" i="9" s="1"/>
  <c r="J118" i="9"/>
  <c r="K118" i="9" s="1"/>
  <c r="J130" i="9"/>
  <c r="K130" i="9" s="1"/>
  <c r="J40" i="9"/>
  <c r="K40" i="9" s="1"/>
  <c r="J30" i="9"/>
  <c r="K30" i="9" s="1"/>
  <c r="J50" i="9"/>
  <c r="K50" i="9" s="1"/>
  <c r="J64" i="9"/>
  <c r="K64" i="9" s="1"/>
  <c r="J94" i="9"/>
  <c r="K94" i="9" s="1"/>
  <c r="J116" i="9"/>
  <c r="K116" i="9" s="1"/>
  <c r="J134" i="9"/>
  <c r="K134" i="9" s="1"/>
  <c r="J10" i="9"/>
  <c r="K10" i="9" s="1"/>
  <c r="J68" i="9"/>
  <c r="K68" i="9" s="1"/>
  <c r="J104" i="9"/>
  <c r="K104" i="9" s="1"/>
  <c r="J14" i="9"/>
  <c r="K14" i="9" s="1"/>
  <c r="J34" i="9"/>
  <c r="K34" i="9" s="1"/>
  <c r="J78" i="9"/>
  <c r="K78" i="9" s="1"/>
  <c r="J98" i="9"/>
  <c r="K98" i="9" s="1"/>
  <c r="J132" i="9"/>
  <c r="K132" i="9" s="1"/>
  <c r="J8" i="9"/>
  <c r="K8" i="9" s="1"/>
  <c r="J38" i="9"/>
  <c r="K38" i="9" s="1"/>
  <c r="J58" i="9"/>
  <c r="K58" i="9" s="1"/>
  <c r="J72" i="9"/>
  <c r="K72" i="9" s="1"/>
  <c r="J108" i="9"/>
  <c r="K108" i="9" s="1"/>
  <c r="J120" i="9"/>
  <c r="K120" i="9" s="1"/>
  <c r="J126" i="9"/>
  <c r="K126" i="9" s="1"/>
  <c r="J12" i="9"/>
  <c r="K12" i="9" s="1"/>
  <c r="J76" i="9"/>
  <c r="K76" i="9" s="1"/>
  <c r="I297" i="9"/>
  <c r="H297" i="9"/>
  <c r="H8" i="9"/>
  <c r="H16" i="9"/>
  <c r="J16" i="9" s="1"/>
  <c r="K16" i="9" s="1"/>
  <c r="H24" i="9"/>
  <c r="J24" i="9" s="1"/>
  <c r="K24" i="9" s="1"/>
  <c r="H32" i="9"/>
  <c r="J32" i="9" s="1"/>
  <c r="K32" i="9" s="1"/>
  <c r="H40" i="9"/>
  <c r="H48" i="9"/>
  <c r="J48" i="9" s="1"/>
  <c r="K48" i="9" s="1"/>
  <c r="H56" i="9"/>
  <c r="J56" i="9" s="1"/>
  <c r="K56" i="9" s="1"/>
  <c r="H64" i="9"/>
  <c r="H72" i="9"/>
  <c r="H80" i="9"/>
  <c r="J80" i="9" s="1"/>
  <c r="K80" i="9" s="1"/>
  <c r="H88" i="9"/>
  <c r="J88" i="9" s="1"/>
  <c r="K88" i="9" s="1"/>
  <c r="H96" i="9"/>
  <c r="J96" i="9" s="1"/>
  <c r="K96" i="9" s="1"/>
  <c r="H104" i="9"/>
  <c r="H112" i="9"/>
  <c r="J112" i="9" s="1"/>
  <c r="K112" i="9" s="1"/>
  <c r="H120" i="9"/>
  <c r="H128" i="9"/>
  <c r="J128" i="9" s="1"/>
  <c r="K128" i="9" s="1"/>
  <c r="H136" i="9"/>
  <c r="H143" i="9"/>
  <c r="J143" i="9" s="1"/>
  <c r="K143" i="9" s="1"/>
  <c r="I150" i="9"/>
  <c r="J150" i="9" s="1"/>
  <c r="K150" i="9" s="1"/>
  <c r="H152" i="9"/>
  <c r="J152" i="9" s="1"/>
  <c r="K152" i="9" s="1"/>
  <c r="I154" i="9"/>
  <c r="J154" i="9" s="1"/>
  <c r="K154" i="9" s="1"/>
  <c r="H156" i="9"/>
  <c r="J156" i="9" s="1"/>
  <c r="K156" i="9" s="1"/>
  <c r="H352" i="9"/>
  <c r="I356" i="9"/>
  <c r="J356" i="9" s="1"/>
  <c r="K356" i="9" s="1"/>
  <c r="H356" i="9"/>
  <c r="J161" i="9"/>
  <c r="K161" i="9" s="1"/>
  <c r="I173" i="9"/>
  <c r="H173" i="9"/>
  <c r="H161" i="9"/>
  <c r="I166" i="9"/>
  <c r="J166" i="9" s="1"/>
  <c r="K166" i="9" s="1"/>
  <c r="H166" i="9"/>
  <c r="J168" i="9"/>
  <c r="K168" i="9" s="1"/>
  <c r="J180" i="9"/>
  <c r="K180" i="9" s="1"/>
  <c r="J183" i="9"/>
  <c r="K183" i="9" s="1"/>
  <c r="J196" i="9"/>
  <c r="K196" i="9" s="1"/>
  <c r="J199" i="9"/>
  <c r="K199" i="9" s="1"/>
  <c r="J212" i="9"/>
  <c r="K212" i="9" s="1"/>
  <c r="J215" i="9"/>
  <c r="K215" i="9" s="1"/>
  <c r="J228" i="9"/>
  <c r="K228" i="9" s="1"/>
  <c r="J231" i="9"/>
  <c r="K231" i="9" s="1"/>
  <c r="J244" i="9"/>
  <c r="K244" i="9" s="1"/>
  <c r="J247" i="9"/>
  <c r="K247" i="9" s="1"/>
  <c r="J260" i="9"/>
  <c r="K260" i="9" s="1"/>
  <c r="J263" i="9"/>
  <c r="K263" i="9" s="1"/>
  <c r="J276" i="9"/>
  <c r="K276" i="9" s="1"/>
  <c r="J279" i="9"/>
  <c r="K279" i="9" s="1"/>
  <c r="J292" i="9"/>
  <c r="K292" i="9" s="1"/>
  <c r="J295" i="9"/>
  <c r="K295" i="9" s="1"/>
  <c r="J308" i="9"/>
  <c r="K308" i="9" s="1"/>
  <c r="J311" i="9"/>
  <c r="K311" i="9" s="1"/>
  <c r="J324" i="9"/>
  <c r="K324" i="9" s="1"/>
  <c r="J327" i="9"/>
  <c r="K327" i="9" s="1"/>
  <c r="J346" i="9"/>
  <c r="K346" i="9" s="1"/>
  <c r="J354" i="9"/>
  <c r="K354" i="9" s="1"/>
  <c r="I423" i="9"/>
  <c r="H423" i="9"/>
  <c r="I512" i="9"/>
  <c r="H512" i="9"/>
  <c r="I722" i="9"/>
  <c r="H722" i="9"/>
  <c r="I181" i="9"/>
  <c r="H181" i="9"/>
  <c r="I193" i="9"/>
  <c r="J193" i="9" s="1"/>
  <c r="K193" i="9" s="1"/>
  <c r="H193" i="9"/>
  <c r="J206" i="9"/>
  <c r="K206" i="9" s="1"/>
  <c r="I209" i="9"/>
  <c r="H209" i="9"/>
  <c r="I225" i="9"/>
  <c r="J225" i="9" s="1"/>
  <c r="K225" i="9" s="1"/>
  <c r="H225" i="9"/>
  <c r="J238" i="9"/>
  <c r="K238" i="9" s="1"/>
  <c r="I241" i="9"/>
  <c r="H241" i="9"/>
  <c r="I257" i="9"/>
  <c r="J257" i="9" s="1"/>
  <c r="K257" i="9" s="1"/>
  <c r="H257" i="9"/>
  <c r="J270" i="9"/>
  <c r="K270" i="9" s="1"/>
  <c r="I273" i="9"/>
  <c r="H273" i="9"/>
  <c r="I289" i="9"/>
  <c r="J289" i="9" s="1"/>
  <c r="K289" i="9" s="1"/>
  <c r="H289" i="9"/>
  <c r="J302" i="9"/>
  <c r="K302" i="9" s="1"/>
  <c r="I305" i="9"/>
  <c r="H305" i="9"/>
  <c r="I321" i="9"/>
  <c r="J321" i="9" s="1"/>
  <c r="K321" i="9" s="1"/>
  <c r="H321" i="9"/>
  <c r="I217" i="9"/>
  <c r="J217" i="9" s="1"/>
  <c r="K217" i="9" s="1"/>
  <c r="H217" i="9"/>
  <c r="I249" i="9"/>
  <c r="J249" i="9" s="1"/>
  <c r="K249" i="9" s="1"/>
  <c r="H249" i="9"/>
  <c r="I265" i="9"/>
  <c r="J265" i="9" s="1"/>
  <c r="K265" i="9" s="1"/>
  <c r="H265" i="9"/>
  <c r="I333" i="9"/>
  <c r="J333" i="9" s="1"/>
  <c r="K333" i="9" s="1"/>
  <c r="H333" i="9"/>
  <c r="H4" i="9"/>
  <c r="J4" i="9" s="1"/>
  <c r="K4" i="9" s="1"/>
  <c r="H12" i="9"/>
  <c r="H20" i="9"/>
  <c r="J20" i="9" s="1"/>
  <c r="K20" i="9" s="1"/>
  <c r="H28" i="9"/>
  <c r="J28" i="9" s="1"/>
  <c r="K28" i="9" s="1"/>
  <c r="H36" i="9"/>
  <c r="J36" i="9" s="1"/>
  <c r="K36" i="9" s="1"/>
  <c r="H44" i="9"/>
  <c r="J44" i="9" s="1"/>
  <c r="K44" i="9" s="1"/>
  <c r="H52" i="9"/>
  <c r="J52" i="9" s="1"/>
  <c r="K52" i="9" s="1"/>
  <c r="H60" i="9"/>
  <c r="J60" i="9" s="1"/>
  <c r="K60" i="9" s="1"/>
  <c r="H68" i="9"/>
  <c r="H76" i="9"/>
  <c r="H84" i="9"/>
  <c r="J84" i="9" s="1"/>
  <c r="K84" i="9" s="1"/>
  <c r="H92" i="9"/>
  <c r="J92" i="9" s="1"/>
  <c r="K92" i="9" s="1"/>
  <c r="J140" i="9"/>
  <c r="K140" i="9" s="1"/>
  <c r="I142" i="9"/>
  <c r="J142" i="9" s="1"/>
  <c r="K142" i="9" s="1"/>
  <c r="H153" i="9"/>
  <c r="J153" i="9" s="1"/>
  <c r="K153" i="9" s="1"/>
  <c r="J169" i="9"/>
  <c r="K169" i="9" s="1"/>
  <c r="I174" i="9"/>
  <c r="J174" i="9" s="1"/>
  <c r="K174" i="9" s="1"/>
  <c r="H174" i="9"/>
  <c r="J176" i="9"/>
  <c r="K176" i="9" s="1"/>
  <c r="I233" i="9"/>
  <c r="J233" i="9" s="1"/>
  <c r="K233" i="9" s="1"/>
  <c r="H233" i="9"/>
  <c r="I281" i="9"/>
  <c r="H281" i="9"/>
  <c r="J352" i="9"/>
  <c r="K352" i="9" s="1"/>
  <c r="I165" i="9"/>
  <c r="J165" i="9" s="1"/>
  <c r="K165" i="9" s="1"/>
  <c r="H165" i="9"/>
  <c r="I185" i="9"/>
  <c r="J185" i="9" s="1"/>
  <c r="K185" i="9" s="1"/>
  <c r="H185" i="9"/>
  <c r="I201" i="9"/>
  <c r="J201" i="9" s="1"/>
  <c r="K201" i="9" s="1"/>
  <c r="H201" i="9"/>
  <c r="J246" i="9"/>
  <c r="K246" i="9" s="1"/>
  <c r="I313" i="9"/>
  <c r="J313" i="9" s="1"/>
  <c r="K313" i="9" s="1"/>
  <c r="H313" i="9"/>
  <c r="I329" i="9"/>
  <c r="J329" i="9" s="1"/>
  <c r="K329" i="9" s="1"/>
  <c r="H329" i="9"/>
  <c r="I158" i="9"/>
  <c r="J158" i="9" s="1"/>
  <c r="K158" i="9" s="1"/>
  <c r="H158" i="9"/>
  <c r="J164" i="9"/>
  <c r="K164" i="9" s="1"/>
  <c r="J177" i="9"/>
  <c r="K177" i="9" s="1"/>
  <c r="I182" i="9"/>
  <c r="J182" i="9" s="1"/>
  <c r="K182" i="9" s="1"/>
  <c r="H182" i="9"/>
  <c r="J188" i="9"/>
  <c r="K188" i="9" s="1"/>
  <c r="J191" i="9"/>
  <c r="K191" i="9" s="1"/>
  <c r="J204" i="9"/>
  <c r="K204" i="9" s="1"/>
  <c r="J207" i="9"/>
  <c r="K207" i="9" s="1"/>
  <c r="J220" i="9"/>
  <c r="K220" i="9" s="1"/>
  <c r="J223" i="9"/>
  <c r="K223" i="9" s="1"/>
  <c r="J236" i="9"/>
  <c r="K236" i="9" s="1"/>
  <c r="J239" i="9"/>
  <c r="K239" i="9" s="1"/>
  <c r="J252" i="9"/>
  <c r="K252" i="9" s="1"/>
  <c r="J255" i="9"/>
  <c r="K255" i="9" s="1"/>
  <c r="J268" i="9"/>
  <c r="K268" i="9" s="1"/>
  <c r="J271" i="9"/>
  <c r="K271" i="9" s="1"/>
  <c r="J284" i="9"/>
  <c r="K284" i="9" s="1"/>
  <c r="J287" i="9"/>
  <c r="K287" i="9" s="1"/>
  <c r="J300" i="9"/>
  <c r="K300" i="9" s="1"/>
  <c r="J303" i="9"/>
  <c r="K303" i="9" s="1"/>
  <c r="J316" i="9"/>
  <c r="K316" i="9" s="1"/>
  <c r="J319" i="9"/>
  <c r="K319" i="9" s="1"/>
  <c r="J344" i="9"/>
  <c r="K344" i="9" s="1"/>
  <c r="J348" i="9"/>
  <c r="K348" i="9" s="1"/>
  <c r="I399" i="9"/>
  <c r="H399" i="9"/>
  <c r="H189" i="9"/>
  <c r="J189" i="9" s="1"/>
  <c r="K189" i="9" s="1"/>
  <c r="H197" i="9"/>
  <c r="J197" i="9" s="1"/>
  <c r="K197" i="9" s="1"/>
  <c r="H205" i="9"/>
  <c r="J205" i="9" s="1"/>
  <c r="K205" i="9" s="1"/>
  <c r="H213" i="9"/>
  <c r="J213" i="9" s="1"/>
  <c r="K213" i="9" s="1"/>
  <c r="H221" i="9"/>
  <c r="J221" i="9" s="1"/>
  <c r="K221" i="9" s="1"/>
  <c r="H229" i="9"/>
  <c r="J229" i="9" s="1"/>
  <c r="K229" i="9" s="1"/>
  <c r="H237" i="9"/>
  <c r="J237" i="9" s="1"/>
  <c r="K237" i="9" s="1"/>
  <c r="H245" i="9"/>
  <c r="J245" i="9" s="1"/>
  <c r="K245" i="9" s="1"/>
  <c r="H253" i="9"/>
  <c r="J253" i="9" s="1"/>
  <c r="K253" i="9" s="1"/>
  <c r="H261" i="9"/>
  <c r="J261" i="9" s="1"/>
  <c r="K261" i="9" s="1"/>
  <c r="H269" i="9"/>
  <c r="J269" i="9" s="1"/>
  <c r="K269" i="9" s="1"/>
  <c r="H277" i="9"/>
  <c r="J277" i="9" s="1"/>
  <c r="K277" i="9" s="1"/>
  <c r="H285" i="9"/>
  <c r="J285" i="9" s="1"/>
  <c r="K285" i="9" s="1"/>
  <c r="H293" i="9"/>
  <c r="J293" i="9" s="1"/>
  <c r="K293" i="9" s="1"/>
  <c r="H301" i="9"/>
  <c r="J301" i="9" s="1"/>
  <c r="K301" i="9" s="1"/>
  <c r="H309" i="9"/>
  <c r="J309" i="9" s="1"/>
  <c r="K309" i="9" s="1"/>
  <c r="H317" i="9"/>
  <c r="J317" i="9" s="1"/>
  <c r="K317" i="9" s="1"/>
  <c r="H325" i="9"/>
  <c r="J325" i="9" s="1"/>
  <c r="K325" i="9" s="1"/>
  <c r="H330" i="9"/>
  <c r="J330" i="9" s="1"/>
  <c r="K330" i="9" s="1"/>
  <c r="J332" i="9"/>
  <c r="K332" i="9" s="1"/>
  <c r="J343" i="9"/>
  <c r="K343" i="9" s="1"/>
  <c r="H351" i="9"/>
  <c r="J351" i="9" s="1"/>
  <c r="K351" i="9" s="1"/>
  <c r="I367" i="9"/>
  <c r="H367" i="9"/>
  <c r="I407" i="9"/>
  <c r="H407" i="9"/>
  <c r="J556" i="9"/>
  <c r="K556" i="9" s="1"/>
  <c r="H1186" i="9"/>
  <c r="I1186" i="9"/>
  <c r="J1186" i="9" s="1"/>
  <c r="K1186" i="9" s="1"/>
  <c r="H332" i="9"/>
  <c r="J340" i="9"/>
  <c r="K340" i="9" s="1"/>
  <c r="I375" i="9"/>
  <c r="J375" i="9" s="1"/>
  <c r="K375" i="9" s="1"/>
  <c r="H375" i="9"/>
  <c r="I435" i="9"/>
  <c r="J435" i="9" s="1"/>
  <c r="K435" i="9" s="1"/>
  <c r="H435" i="9"/>
  <c r="J515" i="9"/>
  <c r="K515" i="9" s="1"/>
  <c r="I461" i="9"/>
  <c r="H461" i="9"/>
  <c r="H190" i="9"/>
  <c r="J190" i="9" s="1"/>
  <c r="K190" i="9" s="1"/>
  <c r="H198" i="9"/>
  <c r="J198" i="9" s="1"/>
  <c r="K198" i="9" s="1"/>
  <c r="H206" i="9"/>
  <c r="H214" i="9"/>
  <c r="J214" i="9" s="1"/>
  <c r="K214" i="9" s="1"/>
  <c r="H222" i="9"/>
  <c r="J222" i="9" s="1"/>
  <c r="K222" i="9" s="1"/>
  <c r="H230" i="9"/>
  <c r="J230" i="9" s="1"/>
  <c r="K230" i="9" s="1"/>
  <c r="H238" i="9"/>
  <c r="H246" i="9"/>
  <c r="H254" i="9"/>
  <c r="J254" i="9" s="1"/>
  <c r="K254" i="9" s="1"/>
  <c r="H262" i="9"/>
  <c r="J262" i="9" s="1"/>
  <c r="K262" i="9" s="1"/>
  <c r="H270" i="9"/>
  <c r="H278" i="9"/>
  <c r="J278" i="9" s="1"/>
  <c r="K278" i="9" s="1"/>
  <c r="H286" i="9"/>
  <c r="J286" i="9" s="1"/>
  <c r="K286" i="9" s="1"/>
  <c r="H294" i="9"/>
  <c r="J294" i="9" s="1"/>
  <c r="K294" i="9" s="1"/>
  <c r="H302" i="9"/>
  <c r="H310" i="9"/>
  <c r="J310" i="9" s="1"/>
  <c r="K310" i="9" s="1"/>
  <c r="H318" i="9"/>
  <c r="J318" i="9" s="1"/>
  <c r="K318" i="9" s="1"/>
  <c r="H326" i="9"/>
  <c r="J326" i="9" s="1"/>
  <c r="K326" i="9" s="1"/>
  <c r="I337" i="9"/>
  <c r="H337" i="9"/>
  <c r="H341" i="9"/>
  <c r="J341" i="9" s="1"/>
  <c r="K341" i="9" s="1"/>
  <c r="J371" i="9"/>
  <c r="K371" i="9" s="1"/>
  <c r="J379" i="9"/>
  <c r="K379" i="9" s="1"/>
  <c r="I391" i="9"/>
  <c r="J391" i="9" s="1"/>
  <c r="K391" i="9" s="1"/>
  <c r="H391" i="9"/>
  <c r="I415" i="9"/>
  <c r="J415" i="9" s="1"/>
  <c r="K415" i="9" s="1"/>
  <c r="H415" i="9"/>
  <c r="I448" i="9"/>
  <c r="J448" i="9" s="1"/>
  <c r="K448" i="9" s="1"/>
  <c r="H448" i="9"/>
  <c r="J451" i="9"/>
  <c r="K451" i="9" s="1"/>
  <c r="I666" i="9"/>
  <c r="H666" i="9"/>
  <c r="I345" i="9"/>
  <c r="H345" i="9"/>
  <c r="I483" i="9"/>
  <c r="H483" i="9"/>
  <c r="I621" i="9"/>
  <c r="J621" i="9" s="1"/>
  <c r="K621" i="9" s="1"/>
  <c r="H621" i="9"/>
  <c r="I353" i="9"/>
  <c r="J353" i="9" s="1"/>
  <c r="K353" i="9" s="1"/>
  <c r="H353" i="9"/>
  <c r="I383" i="9"/>
  <c r="J383" i="9" s="1"/>
  <c r="K383" i="9" s="1"/>
  <c r="H383" i="9"/>
  <c r="I431" i="9"/>
  <c r="J431" i="9" s="1"/>
  <c r="K431" i="9" s="1"/>
  <c r="H431" i="9"/>
  <c r="H444" i="9"/>
  <c r="I444" i="9"/>
  <c r="H492" i="9"/>
  <c r="I492" i="9"/>
  <c r="I510" i="9"/>
  <c r="H510" i="9"/>
  <c r="I525" i="9"/>
  <c r="H525" i="9"/>
  <c r="I532" i="9"/>
  <c r="H532" i="9"/>
  <c r="J378" i="9"/>
  <c r="K378" i="9" s="1"/>
  <c r="J386" i="9"/>
  <c r="K386" i="9" s="1"/>
  <c r="J394" i="9"/>
  <c r="K394" i="9" s="1"/>
  <c r="J402" i="9"/>
  <c r="K402" i="9" s="1"/>
  <c r="J410" i="9"/>
  <c r="K410" i="9" s="1"/>
  <c r="J418" i="9"/>
  <c r="K418" i="9" s="1"/>
  <c r="J426" i="9"/>
  <c r="K426" i="9" s="1"/>
  <c r="I437" i="9"/>
  <c r="H437" i="9"/>
  <c r="J443" i="9"/>
  <c r="K443" i="9" s="1"/>
  <c r="J488" i="9"/>
  <c r="K488" i="9" s="1"/>
  <c r="I501" i="9"/>
  <c r="H501" i="9"/>
  <c r="J507" i="9"/>
  <c r="K507" i="9" s="1"/>
  <c r="J535" i="9"/>
  <c r="K535" i="9" s="1"/>
  <c r="J539" i="9"/>
  <c r="K539" i="9" s="1"/>
  <c r="J547" i="9"/>
  <c r="K547" i="9" s="1"/>
  <c r="J555" i="9"/>
  <c r="K555" i="9" s="1"/>
  <c r="J563" i="9"/>
  <c r="K563" i="9" s="1"/>
  <c r="J576" i="9"/>
  <c r="K576" i="9" s="1"/>
  <c r="I597" i="9"/>
  <c r="J597" i="9" s="1"/>
  <c r="K597" i="9" s="1"/>
  <c r="H597" i="9"/>
  <c r="J636" i="9"/>
  <c r="K636" i="9" s="1"/>
  <c r="J640" i="9"/>
  <c r="K640" i="9" s="1"/>
  <c r="J762" i="9"/>
  <c r="K762" i="9" s="1"/>
  <c r="I477" i="9"/>
  <c r="J477" i="9" s="1"/>
  <c r="K477" i="9" s="1"/>
  <c r="H477" i="9"/>
  <c r="I540" i="9"/>
  <c r="H540" i="9"/>
  <c r="I573" i="9"/>
  <c r="J573" i="9" s="1"/>
  <c r="K573" i="9" s="1"/>
  <c r="H573" i="9"/>
  <c r="I637" i="9"/>
  <c r="H637" i="9"/>
  <c r="I644" i="9"/>
  <c r="H644" i="9"/>
  <c r="H671" i="9"/>
  <c r="I671" i="9"/>
  <c r="J671" i="9" s="1"/>
  <c r="K671" i="9" s="1"/>
  <c r="I889" i="9"/>
  <c r="H889" i="9"/>
  <c r="J440" i="9"/>
  <c r="K440" i="9" s="1"/>
  <c r="I453" i="9"/>
  <c r="J453" i="9" s="1"/>
  <c r="K453" i="9" s="1"/>
  <c r="H453" i="9"/>
  <c r="H462" i="9"/>
  <c r="J462" i="9" s="1"/>
  <c r="K462" i="9" s="1"/>
  <c r="H464" i="9"/>
  <c r="J464" i="9" s="1"/>
  <c r="K464" i="9" s="1"/>
  <c r="H499" i="9"/>
  <c r="J499" i="9" s="1"/>
  <c r="K499" i="9" s="1"/>
  <c r="J504" i="9"/>
  <c r="K504" i="9" s="1"/>
  <c r="I508" i="9"/>
  <c r="J508" i="9" s="1"/>
  <c r="K508" i="9" s="1"/>
  <c r="I517" i="9"/>
  <c r="H517" i="9"/>
  <c r="H526" i="9"/>
  <c r="J526" i="9" s="1"/>
  <c r="K526" i="9" s="1"/>
  <c r="H528" i="9"/>
  <c r="J528" i="9" s="1"/>
  <c r="K528" i="9" s="1"/>
  <c r="I533" i="9"/>
  <c r="H533" i="9"/>
  <c r="J568" i="9"/>
  <c r="K568" i="9" s="1"/>
  <c r="J588" i="9"/>
  <c r="K588" i="9" s="1"/>
  <c r="J592" i="9"/>
  <c r="K592" i="9" s="1"/>
  <c r="I613" i="9"/>
  <c r="J613" i="9" s="1"/>
  <c r="K613" i="9" s="1"/>
  <c r="H613" i="9"/>
  <c r="I657" i="9"/>
  <c r="J657" i="9" s="1"/>
  <c r="K657" i="9" s="1"/>
  <c r="H657" i="9"/>
  <c r="I713" i="9"/>
  <c r="J713" i="9" s="1"/>
  <c r="K713" i="9" s="1"/>
  <c r="H713" i="9"/>
  <c r="H727" i="9"/>
  <c r="I727" i="9"/>
  <c r="I1038" i="9"/>
  <c r="J1038" i="9" s="1"/>
  <c r="K1038" i="9" s="1"/>
  <c r="H1038" i="9"/>
  <c r="I493" i="9"/>
  <c r="H493" i="9"/>
  <c r="I565" i="9"/>
  <c r="J565" i="9" s="1"/>
  <c r="K565" i="9" s="1"/>
  <c r="H565" i="9"/>
  <c r="I589" i="9"/>
  <c r="J589" i="9" s="1"/>
  <c r="K589" i="9" s="1"/>
  <c r="H589" i="9"/>
  <c r="J628" i="9"/>
  <c r="K628" i="9" s="1"/>
  <c r="H831" i="9"/>
  <c r="I831" i="9"/>
  <c r="J831" i="9" s="1"/>
  <c r="K831" i="9" s="1"/>
  <c r="H451" i="9"/>
  <c r="I460" i="9"/>
  <c r="J460" i="9" s="1"/>
  <c r="K460" i="9" s="1"/>
  <c r="I469" i="9"/>
  <c r="H469" i="9"/>
  <c r="H478" i="9"/>
  <c r="J478" i="9" s="1"/>
  <c r="K478" i="9" s="1"/>
  <c r="H480" i="9"/>
  <c r="J480" i="9" s="1"/>
  <c r="K480" i="9" s="1"/>
  <c r="H515" i="9"/>
  <c r="J520" i="9"/>
  <c r="K520" i="9" s="1"/>
  <c r="I524" i="9"/>
  <c r="J524" i="9" s="1"/>
  <c r="K524" i="9" s="1"/>
  <c r="H536" i="9"/>
  <c r="J536" i="9" s="1"/>
  <c r="K536" i="9" s="1"/>
  <c r="I541" i="9"/>
  <c r="H541" i="9"/>
  <c r="J544" i="9"/>
  <c r="K544" i="9" s="1"/>
  <c r="I549" i="9"/>
  <c r="J549" i="9" s="1"/>
  <c r="K549" i="9" s="1"/>
  <c r="H549" i="9"/>
  <c r="J552" i="9"/>
  <c r="K552" i="9" s="1"/>
  <c r="I557" i="9"/>
  <c r="H557" i="9"/>
  <c r="J560" i="9"/>
  <c r="K560" i="9" s="1"/>
  <c r="J604" i="9"/>
  <c r="K604" i="9" s="1"/>
  <c r="I629" i="9"/>
  <c r="H629" i="9"/>
  <c r="I793" i="9"/>
  <c r="H793" i="9"/>
  <c r="I825" i="9"/>
  <c r="H825" i="9"/>
  <c r="J432" i="9"/>
  <c r="K432" i="9" s="1"/>
  <c r="I436" i="9"/>
  <c r="J436" i="9" s="1"/>
  <c r="K436" i="9" s="1"/>
  <c r="I445" i="9"/>
  <c r="H445" i="9"/>
  <c r="J496" i="9"/>
  <c r="K496" i="9" s="1"/>
  <c r="I509" i="9"/>
  <c r="J509" i="9" s="1"/>
  <c r="K509" i="9" s="1"/>
  <c r="H509" i="9"/>
  <c r="J580" i="9"/>
  <c r="K580" i="9" s="1"/>
  <c r="J584" i="9"/>
  <c r="K584" i="9" s="1"/>
  <c r="I605" i="9"/>
  <c r="J605" i="9" s="1"/>
  <c r="K605" i="9" s="1"/>
  <c r="H605" i="9"/>
  <c r="I642" i="9"/>
  <c r="J642" i="9" s="1"/>
  <c r="K642" i="9" s="1"/>
  <c r="H642" i="9"/>
  <c r="J698" i="9"/>
  <c r="K698" i="9" s="1"/>
  <c r="I925" i="9"/>
  <c r="H925" i="9"/>
  <c r="I1000" i="9"/>
  <c r="H1000" i="9"/>
  <c r="J472" i="9"/>
  <c r="K472" i="9" s="1"/>
  <c r="I485" i="9"/>
  <c r="J485" i="9" s="1"/>
  <c r="K485" i="9" s="1"/>
  <c r="H485" i="9"/>
  <c r="I581" i="9"/>
  <c r="J581" i="9" s="1"/>
  <c r="K581" i="9" s="1"/>
  <c r="H581" i="9"/>
  <c r="J620" i="9"/>
  <c r="K620" i="9" s="1"/>
  <c r="J624" i="9"/>
  <c r="K624" i="9" s="1"/>
  <c r="H743" i="9"/>
  <c r="I743" i="9"/>
  <c r="I649" i="9"/>
  <c r="J649" i="9" s="1"/>
  <c r="K649" i="9" s="1"/>
  <c r="H649" i="9"/>
  <c r="J652" i="9"/>
  <c r="K652" i="9" s="1"/>
  <c r="J677" i="9"/>
  <c r="K677" i="9" s="1"/>
  <c r="I705" i="9"/>
  <c r="J705" i="9" s="1"/>
  <c r="K705" i="9" s="1"/>
  <c r="H705" i="9"/>
  <c r="J708" i="9"/>
  <c r="K708" i="9" s="1"/>
  <c r="I737" i="9"/>
  <c r="H737" i="9"/>
  <c r="I753" i="9"/>
  <c r="H753" i="9"/>
  <c r="J774" i="9"/>
  <c r="K774" i="9" s="1"/>
  <c r="J796" i="9"/>
  <c r="K796" i="9" s="1"/>
  <c r="J844" i="9"/>
  <c r="K844" i="9" s="1"/>
  <c r="I909" i="9"/>
  <c r="J909" i="9" s="1"/>
  <c r="K909" i="9" s="1"/>
  <c r="H909" i="9"/>
  <c r="I926" i="9"/>
  <c r="J926" i="9" s="1"/>
  <c r="K926" i="9" s="1"/>
  <c r="H926" i="9"/>
  <c r="I1050" i="9"/>
  <c r="J1050" i="9" s="1"/>
  <c r="K1050" i="9" s="1"/>
  <c r="H1050" i="9"/>
  <c r="J1059" i="9"/>
  <c r="K1059" i="9" s="1"/>
  <c r="H1107" i="9"/>
  <c r="I1107" i="9"/>
  <c r="J1107" i="9" s="1"/>
  <c r="K1107" i="9" s="1"/>
  <c r="I697" i="9"/>
  <c r="H697" i="9"/>
  <c r="J700" i="9"/>
  <c r="K700" i="9" s="1"/>
  <c r="J772" i="9"/>
  <c r="K772" i="9" s="1"/>
  <c r="J788" i="9"/>
  <c r="K788" i="9" s="1"/>
  <c r="J820" i="9"/>
  <c r="K820" i="9" s="1"/>
  <c r="I841" i="9"/>
  <c r="H841" i="9"/>
  <c r="I952" i="9"/>
  <c r="H952" i="9"/>
  <c r="J995" i="9"/>
  <c r="K995" i="9" s="1"/>
  <c r="J998" i="9"/>
  <c r="K998" i="9" s="1"/>
  <c r="J1007" i="9"/>
  <c r="K1007" i="9" s="1"/>
  <c r="I689" i="9"/>
  <c r="J689" i="9" s="1"/>
  <c r="K689" i="9" s="1"/>
  <c r="H689" i="9"/>
  <c r="I769" i="9"/>
  <c r="J769" i="9" s="1"/>
  <c r="K769" i="9" s="1"/>
  <c r="H769" i="9"/>
  <c r="I785" i="9"/>
  <c r="J785" i="9" s="1"/>
  <c r="K785" i="9" s="1"/>
  <c r="H785" i="9"/>
  <c r="I817" i="9"/>
  <c r="J817" i="9" s="1"/>
  <c r="K817" i="9" s="1"/>
  <c r="H817" i="9"/>
  <c r="I953" i="9"/>
  <c r="J953" i="9" s="1"/>
  <c r="K953" i="9" s="1"/>
  <c r="H953" i="9"/>
  <c r="I989" i="9"/>
  <c r="J989" i="9" s="1"/>
  <c r="K989" i="9" s="1"/>
  <c r="H989" i="9"/>
  <c r="I1044" i="9"/>
  <c r="J1044" i="9" s="1"/>
  <c r="K1044" i="9" s="1"/>
  <c r="H1044" i="9"/>
  <c r="H548" i="9"/>
  <c r="J548" i="9" s="1"/>
  <c r="K548" i="9" s="1"/>
  <c r="H556" i="9"/>
  <c r="H564" i="9"/>
  <c r="J564" i="9" s="1"/>
  <c r="K564" i="9" s="1"/>
  <c r="H572" i="9"/>
  <c r="J572" i="9" s="1"/>
  <c r="K572" i="9" s="1"/>
  <c r="H580" i="9"/>
  <c r="H588" i="9"/>
  <c r="H596" i="9"/>
  <c r="J596" i="9" s="1"/>
  <c r="K596" i="9" s="1"/>
  <c r="H604" i="9"/>
  <c r="H612" i="9"/>
  <c r="J612" i="9" s="1"/>
  <c r="K612" i="9" s="1"/>
  <c r="H620" i="9"/>
  <c r="H628" i="9"/>
  <c r="H636" i="9"/>
  <c r="I655" i="9"/>
  <c r="J655" i="9" s="1"/>
  <c r="K655" i="9" s="1"/>
  <c r="J661" i="9"/>
  <c r="K661" i="9" s="1"/>
  <c r="I681" i="9"/>
  <c r="J681" i="9" s="1"/>
  <c r="K681" i="9" s="1"/>
  <c r="H681" i="9"/>
  <c r="J684" i="9"/>
  <c r="K684" i="9" s="1"/>
  <c r="H698" i="9"/>
  <c r="I711" i="9"/>
  <c r="J711" i="9" s="1"/>
  <c r="K711" i="9" s="1"/>
  <c r="J717" i="9"/>
  <c r="K717" i="9" s="1"/>
  <c r="J732" i="9"/>
  <c r="K732" i="9" s="1"/>
  <c r="J748" i="9"/>
  <c r="K748" i="9" s="1"/>
  <c r="I791" i="9"/>
  <c r="J791" i="9" s="1"/>
  <c r="K791" i="9" s="1"/>
  <c r="I809" i="9"/>
  <c r="H809" i="9"/>
  <c r="I823" i="9"/>
  <c r="J823" i="9" s="1"/>
  <c r="K823" i="9" s="1"/>
  <c r="J836" i="9"/>
  <c r="K836" i="9" s="1"/>
  <c r="I907" i="9"/>
  <c r="J907" i="9" s="1"/>
  <c r="K907" i="9" s="1"/>
  <c r="H907" i="9"/>
  <c r="I923" i="9"/>
  <c r="J923" i="9" s="1"/>
  <c r="K923" i="9" s="1"/>
  <c r="I973" i="9"/>
  <c r="H973" i="9"/>
  <c r="I990" i="9"/>
  <c r="H990" i="9"/>
  <c r="I673" i="9"/>
  <c r="H673" i="9"/>
  <c r="J676" i="9"/>
  <c r="K676" i="9" s="1"/>
  <c r="I729" i="9"/>
  <c r="J729" i="9" s="1"/>
  <c r="K729" i="9" s="1"/>
  <c r="H729" i="9"/>
  <c r="I745" i="9"/>
  <c r="J745" i="9" s="1"/>
  <c r="K745" i="9" s="1"/>
  <c r="H745" i="9"/>
  <c r="J764" i="9"/>
  <c r="K764" i="9" s="1"/>
  <c r="J812" i="9"/>
  <c r="K812" i="9" s="1"/>
  <c r="I833" i="9"/>
  <c r="J833" i="9" s="1"/>
  <c r="K833" i="9" s="1"/>
  <c r="H833" i="9"/>
  <c r="J897" i="9"/>
  <c r="K897" i="9" s="1"/>
  <c r="I936" i="9"/>
  <c r="H936" i="9"/>
  <c r="I1026" i="9"/>
  <c r="H1026" i="9"/>
  <c r="I761" i="9"/>
  <c r="H761" i="9"/>
  <c r="I869" i="9"/>
  <c r="H869" i="9"/>
  <c r="I665" i="9"/>
  <c r="H665" i="9"/>
  <c r="J668" i="9"/>
  <c r="K668" i="9" s="1"/>
  <c r="H674" i="9"/>
  <c r="J674" i="9" s="1"/>
  <c r="K674" i="9" s="1"/>
  <c r="I687" i="9"/>
  <c r="J687" i="9" s="1"/>
  <c r="K687" i="9" s="1"/>
  <c r="J693" i="9"/>
  <c r="K693" i="9" s="1"/>
  <c r="I721" i="9"/>
  <c r="H721" i="9"/>
  <c r="J724" i="9"/>
  <c r="K724" i="9" s="1"/>
  <c r="J742" i="9"/>
  <c r="K742" i="9" s="1"/>
  <c r="I767" i="9"/>
  <c r="J767" i="9" s="1"/>
  <c r="K767" i="9" s="1"/>
  <c r="I777" i="9"/>
  <c r="J777" i="9" s="1"/>
  <c r="K777" i="9" s="1"/>
  <c r="H777" i="9"/>
  <c r="I783" i="9"/>
  <c r="J783" i="9" s="1"/>
  <c r="K783" i="9" s="1"/>
  <c r="I801" i="9"/>
  <c r="H801" i="9"/>
  <c r="I815" i="9"/>
  <c r="J815" i="9" s="1"/>
  <c r="K815" i="9" s="1"/>
  <c r="J828" i="9"/>
  <c r="K828" i="9" s="1"/>
  <c r="I849" i="9"/>
  <c r="H849" i="9"/>
  <c r="I870" i="9"/>
  <c r="H870" i="9"/>
  <c r="I888" i="9"/>
  <c r="H888" i="9"/>
  <c r="I905" i="9"/>
  <c r="J905" i="9" s="1"/>
  <c r="K905" i="9" s="1"/>
  <c r="J931" i="9"/>
  <c r="K931" i="9" s="1"/>
  <c r="J934" i="9"/>
  <c r="K934" i="9" s="1"/>
  <c r="I971" i="9"/>
  <c r="J971" i="9" s="1"/>
  <c r="K971" i="9" s="1"/>
  <c r="H971" i="9"/>
  <c r="H1075" i="9"/>
  <c r="I1075" i="9"/>
  <c r="I861" i="9"/>
  <c r="J861" i="9" s="1"/>
  <c r="K861" i="9" s="1"/>
  <c r="H861" i="9"/>
  <c r="J872" i="9"/>
  <c r="K872" i="9" s="1"/>
  <c r="I901" i="9"/>
  <c r="H901" i="9"/>
  <c r="J928" i="9"/>
  <c r="K928" i="9" s="1"/>
  <c r="I965" i="9"/>
  <c r="J965" i="9" s="1"/>
  <c r="K965" i="9" s="1"/>
  <c r="H965" i="9"/>
  <c r="J992" i="9"/>
  <c r="K992" i="9" s="1"/>
  <c r="J1021" i="9"/>
  <c r="K1021" i="9" s="1"/>
  <c r="J1041" i="9"/>
  <c r="K1041" i="9" s="1"/>
  <c r="I1054" i="9"/>
  <c r="H1054" i="9"/>
  <c r="J1057" i="9"/>
  <c r="K1057" i="9" s="1"/>
  <c r="J1064" i="9"/>
  <c r="K1064" i="9" s="1"/>
  <c r="I1081" i="9"/>
  <c r="H1081" i="9"/>
  <c r="J1104" i="9"/>
  <c r="K1104" i="9" s="1"/>
  <c r="I1113" i="9"/>
  <c r="J1113" i="9" s="1"/>
  <c r="K1113" i="9" s="1"/>
  <c r="H1113" i="9"/>
  <c r="I893" i="9"/>
  <c r="H893" i="9"/>
  <c r="J920" i="9"/>
  <c r="K920" i="9" s="1"/>
  <c r="I957" i="9"/>
  <c r="J957" i="9" s="1"/>
  <c r="K957" i="9" s="1"/>
  <c r="H957" i="9"/>
  <c r="J984" i="9"/>
  <c r="K984" i="9" s="1"/>
  <c r="I1030" i="9"/>
  <c r="H1030" i="9"/>
  <c r="H1123" i="9"/>
  <c r="I1123" i="9"/>
  <c r="J1123" i="9" s="1"/>
  <c r="K1123" i="9" s="1"/>
  <c r="I885" i="9"/>
  <c r="J885" i="9" s="1"/>
  <c r="K885" i="9" s="1"/>
  <c r="H885" i="9"/>
  <c r="I949" i="9"/>
  <c r="H949" i="9"/>
  <c r="I1042" i="9"/>
  <c r="J1042" i="9" s="1"/>
  <c r="K1042" i="9" s="1"/>
  <c r="H1042" i="9"/>
  <c r="J1055" i="9"/>
  <c r="K1055" i="9" s="1"/>
  <c r="I1073" i="9"/>
  <c r="H1073" i="9"/>
  <c r="I1105" i="9"/>
  <c r="H1105" i="9"/>
  <c r="I855" i="9"/>
  <c r="J855" i="9" s="1"/>
  <c r="K855" i="9" s="1"/>
  <c r="H864" i="9"/>
  <c r="J864" i="9" s="1"/>
  <c r="K864" i="9" s="1"/>
  <c r="I877" i="9"/>
  <c r="H877" i="9"/>
  <c r="J904" i="9"/>
  <c r="K904" i="9" s="1"/>
  <c r="H912" i="9"/>
  <c r="J912" i="9" s="1"/>
  <c r="K912" i="9" s="1"/>
  <c r="I941" i="9"/>
  <c r="H941" i="9"/>
  <c r="J968" i="9"/>
  <c r="K968" i="9" s="1"/>
  <c r="H976" i="9"/>
  <c r="J976" i="9" s="1"/>
  <c r="K976" i="9" s="1"/>
  <c r="I1017" i="9"/>
  <c r="H1017" i="9"/>
  <c r="J1025" i="9"/>
  <c r="K1025" i="9" s="1"/>
  <c r="I1028" i="9"/>
  <c r="J1028" i="9" s="1"/>
  <c r="K1028" i="9" s="1"/>
  <c r="H1028" i="9"/>
  <c r="H1055" i="9"/>
  <c r="I1070" i="9"/>
  <c r="H1070" i="9"/>
  <c r="J1120" i="9"/>
  <c r="K1120" i="9" s="1"/>
  <c r="H1139" i="9"/>
  <c r="I1139" i="9"/>
  <c r="J883" i="9"/>
  <c r="K883" i="9" s="1"/>
  <c r="J896" i="9"/>
  <c r="K896" i="9" s="1"/>
  <c r="I933" i="9"/>
  <c r="J933" i="9" s="1"/>
  <c r="K933" i="9" s="1"/>
  <c r="H933" i="9"/>
  <c r="J947" i="9"/>
  <c r="K947" i="9" s="1"/>
  <c r="J960" i="9"/>
  <c r="K960" i="9" s="1"/>
  <c r="I997" i="9"/>
  <c r="J997" i="9" s="1"/>
  <c r="K997" i="9" s="1"/>
  <c r="H997" i="9"/>
  <c r="J1009" i="9"/>
  <c r="K1009" i="9" s="1"/>
  <c r="I1014" i="9"/>
  <c r="H1014" i="9"/>
  <c r="I1097" i="9"/>
  <c r="H1097" i="9"/>
  <c r="I1121" i="9"/>
  <c r="H1121" i="9"/>
  <c r="I1046" i="9"/>
  <c r="H1046" i="9"/>
  <c r="I1071" i="9"/>
  <c r="H1071" i="9"/>
  <c r="H1291" i="9"/>
  <c r="I1291" i="9"/>
  <c r="J1291" i="9" s="1"/>
  <c r="K1291" i="9" s="1"/>
  <c r="J856" i="9"/>
  <c r="K856" i="9" s="1"/>
  <c r="J880" i="9"/>
  <c r="K880" i="9" s="1"/>
  <c r="I917" i="9"/>
  <c r="H917" i="9"/>
  <c r="J944" i="9"/>
  <c r="K944" i="9" s="1"/>
  <c r="I981" i="9"/>
  <c r="J981" i="9" s="1"/>
  <c r="K981" i="9" s="1"/>
  <c r="H981" i="9"/>
  <c r="I1015" i="9"/>
  <c r="J1015" i="9" s="1"/>
  <c r="K1015" i="9" s="1"/>
  <c r="H1015" i="9"/>
  <c r="J1080" i="9"/>
  <c r="K1080" i="9" s="1"/>
  <c r="I1083" i="9"/>
  <c r="J1083" i="9" s="1"/>
  <c r="K1083" i="9" s="1"/>
  <c r="I1089" i="9"/>
  <c r="J1089" i="9" s="1"/>
  <c r="K1089" i="9" s="1"/>
  <c r="H1089" i="9"/>
  <c r="J1112" i="9"/>
  <c r="K1112" i="9" s="1"/>
  <c r="I1115" i="9"/>
  <c r="J1115" i="9" s="1"/>
  <c r="K1115" i="9" s="1"/>
  <c r="H1154" i="9"/>
  <c r="I1154" i="9"/>
  <c r="I1062" i="9"/>
  <c r="J1062" i="9" s="1"/>
  <c r="K1062" i="9" s="1"/>
  <c r="H1062" i="9"/>
  <c r="J1140" i="9"/>
  <c r="K1140" i="9" s="1"/>
  <c r="J1143" i="9"/>
  <c r="K1143" i="9" s="1"/>
  <c r="J1173" i="9"/>
  <c r="K1173" i="9" s="1"/>
  <c r="H858" i="9"/>
  <c r="J858" i="9" s="1"/>
  <c r="K858" i="9" s="1"/>
  <c r="I1006" i="9"/>
  <c r="J1006" i="9" s="1"/>
  <c r="K1006" i="9" s="1"/>
  <c r="H1006" i="9"/>
  <c r="J1033" i="9"/>
  <c r="K1033" i="9" s="1"/>
  <c r="J1049" i="9"/>
  <c r="K1049" i="9" s="1"/>
  <c r="J1137" i="9"/>
  <c r="K1137" i="9" s="1"/>
  <c r="I1022" i="9"/>
  <c r="H1022" i="9"/>
  <c r="J1065" i="9"/>
  <c r="K1065" i="9" s="1"/>
  <c r="J1095" i="9"/>
  <c r="K1095" i="9" s="1"/>
  <c r="J1103" i="9"/>
  <c r="K1103" i="9" s="1"/>
  <c r="J1111" i="9"/>
  <c r="K1111" i="9" s="1"/>
  <c r="J1119" i="9"/>
  <c r="K1119" i="9" s="1"/>
  <c r="J1127" i="9"/>
  <c r="K1127" i="9" s="1"/>
  <c r="H1137" i="9"/>
  <c r="H1170" i="9"/>
  <c r="I1170" i="9"/>
  <c r="H1203" i="9"/>
  <c r="I1203" i="9"/>
  <c r="J1238" i="9"/>
  <c r="K1238" i="9" s="1"/>
  <c r="J1145" i="9"/>
  <c r="K1145" i="9" s="1"/>
  <c r="J1129" i="9"/>
  <c r="K1129" i="9" s="1"/>
  <c r="J1206" i="9"/>
  <c r="K1206" i="9" s="1"/>
  <c r="H1235" i="9"/>
  <c r="I1235" i="9"/>
  <c r="J1235" i="9" s="1"/>
  <c r="K1235" i="9" s="1"/>
  <c r="J1208" i="9"/>
  <c r="K1208" i="9" s="1"/>
  <c r="J1217" i="9"/>
  <c r="K1217" i="9" s="1"/>
  <c r="I1226" i="9"/>
  <c r="J1226" i="9" s="1"/>
  <c r="K1226" i="9" s="1"/>
  <c r="H1226" i="9"/>
  <c r="J1240" i="9"/>
  <c r="K1240" i="9" s="1"/>
  <c r="J1249" i="9"/>
  <c r="K1249" i="9" s="1"/>
  <c r="J1253" i="9"/>
  <c r="K1253" i="9" s="1"/>
  <c r="I1258" i="9"/>
  <c r="H1258" i="9"/>
  <c r="J1309" i="9"/>
  <c r="K1309" i="9" s="1"/>
  <c r="J1315" i="9"/>
  <c r="K1315" i="9" s="1"/>
  <c r="I1365" i="9"/>
  <c r="J1365" i="9" s="1"/>
  <c r="K1365" i="9" s="1"/>
  <c r="H1365" i="9"/>
  <c r="H1011" i="9"/>
  <c r="J1011" i="9" s="1"/>
  <c r="K1011" i="9" s="1"/>
  <c r="H1035" i="9"/>
  <c r="J1035" i="9" s="1"/>
  <c r="K1035" i="9" s="1"/>
  <c r="H1043" i="9"/>
  <c r="J1043" i="9" s="1"/>
  <c r="K1043" i="9" s="1"/>
  <c r="H1059" i="9"/>
  <c r="H1157" i="9"/>
  <c r="J1157" i="9" s="1"/>
  <c r="K1157" i="9" s="1"/>
  <c r="I1161" i="9"/>
  <c r="J1161" i="9" s="1"/>
  <c r="K1161" i="9" s="1"/>
  <c r="H1173" i="9"/>
  <c r="I1177" i="9"/>
  <c r="J1177" i="9" s="1"/>
  <c r="K1177" i="9" s="1"/>
  <c r="H1189" i="9"/>
  <c r="J1189" i="9" s="1"/>
  <c r="K1189" i="9" s="1"/>
  <c r="I1193" i="9"/>
  <c r="J1193" i="9" s="1"/>
  <c r="K1193" i="9" s="1"/>
  <c r="H1221" i="9"/>
  <c r="J1221" i="9" s="1"/>
  <c r="K1221" i="9" s="1"/>
  <c r="H1253" i="9"/>
  <c r="I1282" i="9"/>
  <c r="J1282" i="9" s="1"/>
  <c r="K1282" i="9" s="1"/>
  <c r="H1282" i="9"/>
  <c r="H1309" i="9"/>
  <c r="H1078" i="9"/>
  <c r="J1078" i="9" s="1"/>
  <c r="K1078" i="9" s="1"/>
  <c r="H1086" i="9"/>
  <c r="J1086" i="9" s="1"/>
  <c r="K1086" i="9" s="1"/>
  <c r="H1094" i="9"/>
  <c r="J1094" i="9" s="1"/>
  <c r="K1094" i="9" s="1"/>
  <c r="H1102" i="9"/>
  <c r="J1102" i="9" s="1"/>
  <c r="K1102" i="9" s="1"/>
  <c r="H1110" i="9"/>
  <c r="J1110" i="9" s="1"/>
  <c r="K1110" i="9" s="1"/>
  <c r="H1118" i="9"/>
  <c r="J1118" i="9" s="1"/>
  <c r="K1118" i="9" s="1"/>
  <c r="H1126" i="9"/>
  <c r="J1126" i="9" s="1"/>
  <c r="K1126" i="9" s="1"/>
  <c r="H1134" i="9"/>
  <c r="J1134" i="9" s="1"/>
  <c r="K1134" i="9" s="1"/>
  <c r="H1142" i="9"/>
  <c r="J1142" i="9" s="1"/>
  <c r="K1142" i="9" s="1"/>
  <c r="H1148" i="9"/>
  <c r="J1148" i="9" s="1"/>
  <c r="K1148" i="9" s="1"/>
  <c r="J1152" i="9"/>
  <c r="K1152" i="9" s="1"/>
  <c r="J1159" i="9"/>
  <c r="K1159" i="9" s="1"/>
  <c r="H1164" i="9"/>
  <c r="J1164" i="9" s="1"/>
  <c r="K1164" i="9" s="1"/>
  <c r="J1168" i="9"/>
  <c r="K1168" i="9" s="1"/>
  <c r="J1175" i="9"/>
  <c r="K1175" i="9" s="1"/>
  <c r="H1180" i="9"/>
  <c r="J1180" i="9" s="1"/>
  <c r="K1180" i="9" s="1"/>
  <c r="J1184" i="9"/>
  <c r="K1184" i="9" s="1"/>
  <c r="J1191" i="9"/>
  <c r="K1191" i="9" s="1"/>
  <c r="H1196" i="9"/>
  <c r="J1196" i="9" s="1"/>
  <c r="K1196" i="9" s="1"/>
  <c r="J1200" i="9"/>
  <c r="K1200" i="9" s="1"/>
  <c r="J1209" i="9"/>
  <c r="K1209" i="9" s="1"/>
  <c r="J1213" i="9"/>
  <c r="K1213" i="9" s="1"/>
  <c r="I1218" i="9"/>
  <c r="J1218" i="9" s="1"/>
  <c r="K1218" i="9" s="1"/>
  <c r="H1218" i="9"/>
  <c r="I1227" i="9"/>
  <c r="J1227" i="9" s="1"/>
  <c r="K1227" i="9" s="1"/>
  <c r="J1232" i="9"/>
  <c r="K1232" i="9" s="1"/>
  <c r="J1241" i="9"/>
  <c r="K1241" i="9" s="1"/>
  <c r="J1245" i="9"/>
  <c r="K1245" i="9" s="1"/>
  <c r="I1250" i="9"/>
  <c r="J1250" i="9" s="1"/>
  <c r="K1250" i="9" s="1"/>
  <c r="H1250" i="9"/>
  <c r="I1259" i="9"/>
  <c r="J1259" i="9" s="1"/>
  <c r="K1259" i="9" s="1"/>
  <c r="I1263" i="9"/>
  <c r="J1263" i="9" s="1"/>
  <c r="K1263" i="9" s="1"/>
  <c r="H1263" i="9"/>
  <c r="J1128" i="9"/>
  <c r="K1128" i="9" s="1"/>
  <c r="J1136" i="9"/>
  <c r="K1136" i="9" s="1"/>
  <c r="J1144" i="9"/>
  <c r="K1144" i="9" s="1"/>
  <c r="I1162" i="9"/>
  <c r="J1162" i="9" s="1"/>
  <c r="K1162" i="9" s="1"/>
  <c r="I1178" i="9"/>
  <c r="J1178" i="9" s="1"/>
  <c r="K1178" i="9" s="1"/>
  <c r="I1194" i="9"/>
  <c r="J1194" i="9" s="1"/>
  <c r="K1194" i="9" s="1"/>
  <c r="J1201" i="9"/>
  <c r="K1201" i="9" s="1"/>
  <c r="I1210" i="9"/>
  <c r="H1210" i="9"/>
  <c r="I1219" i="9"/>
  <c r="J1219" i="9" s="1"/>
  <c r="K1219" i="9" s="1"/>
  <c r="J1224" i="9"/>
  <c r="K1224" i="9" s="1"/>
  <c r="J1233" i="9"/>
  <c r="K1233" i="9" s="1"/>
  <c r="J1237" i="9"/>
  <c r="K1237" i="9" s="1"/>
  <c r="I1242" i="9"/>
  <c r="H1242" i="9"/>
  <c r="I1251" i="9"/>
  <c r="J1251" i="9" s="1"/>
  <c r="K1251" i="9" s="1"/>
  <c r="J1256" i="9"/>
  <c r="K1256" i="9" s="1"/>
  <c r="I1338" i="9"/>
  <c r="H1338" i="9"/>
  <c r="H1181" i="9"/>
  <c r="J1181" i="9" s="1"/>
  <c r="K1181" i="9" s="1"/>
  <c r="I1185" i="9"/>
  <c r="J1185" i="9" s="1"/>
  <c r="K1185" i="9" s="1"/>
  <c r="H1197" i="9"/>
  <c r="J1197" i="9" s="1"/>
  <c r="K1197" i="9" s="1"/>
  <c r="I1389" i="9"/>
  <c r="J1389" i="9" s="1"/>
  <c r="K1389" i="9" s="1"/>
  <c r="H1389" i="9"/>
  <c r="I1202" i="9"/>
  <c r="J1202" i="9" s="1"/>
  <c r="K1202" i="9" s="1"/>
  <c r="H1202" i="9"/>
  <c r="J1229" i="9"/>
  <c r="K1229" i="9" s="1"/>
  <c r="I1234" i="9"/>
  <c r="H1234" i="9"/>
  <c r="J1261" i="9"/>
  <c r="K1261" i="9" s="1"/>
  <c r="I1277" i="9"/>
  <c r="J1277" i="9" s="1"/>
  <c r="K1277" i="9" s="1"/>
  <c r="H1277" i="9"/>
  <c r="I1386" i="9"/>
  <c r="J1386" i="9" s="1"/>
  <c r="K1386" i="9" s="1"/>
  <c r="H1386" i="9"/>
  <c r="J1296" i="9"/>
  <c r="K1296" i="9" s="1"/>
  <c r="I1314" i="9"/>
  <c r="H1314" i="9"/>
  <c r="J1329" i="9"/>
  <c r="K1329" i="9" s="1"/>
  <c r="J1333" i="9"/>
  <c r="K1333" i="9" s="1"/>
  <c r="J1344" i="9"/>
  <c r="K1344" i="9" s="1"/>
  <c r="J1353" i="9"/>
  <c r="K1353" i="9" s="1"/>
  <c r="J1383" i="9"/>
  <c r="K1383" i="9" s="1"/>
  <c r="I1405" i="9"/>
  <c r="J1405" i="9" s="1"/>
  <c r="K1405" i="9" s="1"/>
  <c r="H1405" i="9"/>
  <c r="J1408" i="9"/>
  <c r="K1408" i="9" s="1"/>
  <c r="J1415" i="9"/>
  <c r="K1415" i="9" s="1"/>
  <c r="J1425" i="9"/>
  <c r="K1425" i="9" s="1"/>
  <c r="I1362" i="9"/>
  <c r="H1362" i="9"/>
  <c r="I1378" i="9"/>
  <c r="H1378" i="9"/>
  <c r="J1402" i="9"/>
  <c r="K1402" i="9" s="1"/>
  <c r="I1429" i="9"/>
  <c r="H1429" i="9"/>
  <c r="I1330" i="9"/>
  <c r="H1330" i="9"/>
  <c r="J1345" i="9"/>
  <c r="K1345" i="9" s="1"/>
  <c r="I1354" i="9"/>
  <c r="J1354" i="9" s="1"/>
  <c r="K1354" i="9" s="1"/>
  <c r="H1354" i="9"/>
  <c r="J1357" i="9"/>
  <c r="K1357" i="9" s="1"/>
  <c r="J1375" i="9"/>
  <c r="K1375" i="9" s="1"/>
  <c r="H1381" i="9"/>
  <c r="J1381" i="9" s="1"/>
  <c r="K1381" i="9" s="1"/>
  <c r="J1399" i="9"/>
  <c r="K1399" i="9" s="1"/>
  <c r="J1409" i="9"/>
  <c r="K1409" i="9" s="1"/>
  <c r="J1432" i="9"/>
  <c r="K1432" i="9" s="1"/>
  <c r="J1280" i="9"/>
  <c r="K1280" i="9" s="1"/>
  <c r="J1301" i="9"/>
  <c r="K1301" i="9" s="1"/>
  <c r="I1306" i="9"/>
  <c r="H1306" i="9"/>
  <c r="J1321" i="9"/>
  <c r="K1321" i="9" s="1"/>
  <c r="J1325" i="9"/>
  <c r="K1325" i="9" s="1"/>
  <c r="J1336" i="9"/>
  <c r="K1336" i="9" s="1"/>
  <c r="J1351" i="9"/>
  <c r="K1351" i="9" s="1"/>
  <c r="H1357" i="9"/>
  <c r="J1369" i="9"/>
  <c r="K1369" i="9" s="1"/>
  <c r="J1373" i="9"/>
  <c r="K1373" i="9" s="1"/>
  <c r="J1384" i="9"/>
  <c r="K1384" i="9" s="1"/>
  <c r="J1393" i="9"/>
  <c r="K1393" i="9" s="1"/>
  <c r="J1403" i="9"/>
  <c r="K1403" i="9" s="1"/>
  <c r="I1413" i="9"/>
  <c r="H1413" i="9"/>
  <c r="J1416" i="9"/>
  <c r="K1416" i="9" s="1"/>
  <c r="J1423" i="9"/>
  <c r="K1423" i="9" s="1"/>
  <c r="J1293" i="9"/>
  <c r="K1293" i="9" s="1"/>
  <c r="I1298" i="9"/>
  <c r="J1298" i="9" s="1"/>
  <c r="K1298" i="9" s="1"/>
  <c r="H1298" i="9"/>
  <c r="I1346" i="9"/>
  <c r="J1346" i="9" s="1"/>
  <c r="K1346" i="9" s="1"/>
  <c r="H1346" i="9"/>
  <c r="H1204" i="9"/>
  <c r="J1204" i="9" s="1"/>
  <c r="K1204" i="9" s="1"/>
  <c r="H1212" i="9"/>
  <c r="J1212" i="9" s="1"/>
  <c r="K1212" i="9" s="1"/>
  <c r="H1220" i="9"/>
  <c r="J1220" i="9" s="1"/>
  <c r="K1220" i="9" s="1"/>
  <c r="H1228" i="9"/>
  <c r="J1228" i="9" s="1"/>
  <c r="K1228" i="9" s="1"/>
  <c r="H1236" i="9"/>
  <c r="J1236" i="9" s="1"/>
  <c r="K1236" i="9" s="1"/>
  <c r="H1244" i="9"/>
  <c r="J1244" i="9" s="1"/>
  <c r="K1244" i="9" s="1"/>
  <c r="H1252" i="9"/>
  <c r="J1252" i="9" s="1"/>
  <c r="K1252" i="9" s="1"/>
  <c r="H1260" i="9"/>
  <c r="J1260" i="9" s="1"/>
  <c r="K1260" i="9" s="1"/>
  <c r="H1265" i="9"/>
  <c r="J1265" i="9" s="1"/>
  <c r="K1265" i="9" s="1"/>
  <c r="I1267" i="9"/>
  <c r="J1267" i="9" s="1"/>
  <c r="K1267" i="9" s="1"/>
  <c r="J1271" i="9"/>
  <c r="K1271" i="9" s="1"/>
  <c r="J1281" i="9"/>
  <c r="K1281" i="9" s="1"/>
  <c r="H1293" i="9"/>
  <c r="I1322" i="9"/>
  <c r="J1322" i="9" s="1"/>
  <c r="K1322" i="9" s="1"/>
  <c r="H1322" i="9"/>
  <c r="J1341" i="9"/>
  <c r="K1341" i="9" s="1"/>
  <c r="I1370" i="9"/>
  <c r="H1370" i="9"/>
  <c r="J1376" i="9"/>
  <c r="K1376" i="9" s="1"/>
  <c r="J1385" i="9"/>
  <c r="K1385" i="9" s="1"/>
  <c r="I1394" i="9"/>
  <c r="H1394" i="9"/>
  <c r="I1397" i="9"/>
  <c r="H1397" i="9"/>
  <c r="J1400" i="9"/>
  <c r="K1400" i="9" s="1"/>
  <c r="J1407" i="9"/>
  <c r="K1407" i="9" s="1"/>
  <c r="J1285" i="9"/>
  <c r="K1285" i="9" s="1"/>
  <c r="I1290" i="9"/>
  <c r="J1290" i="9" s="1"/>
  <c r="K1290" i="9" s="1"/>
  <c r="H1290" i="9"/>
  <c r="I1299" i="9"/>
  <c r="J1299" i="9" s="1"/>
  <c r="K1299" i="9" s="1"/>
  <c r="J1313" i="9"/>
  <c r="K1313" i="9" s="1"/>
  <c r="J1317" i="9"/>
  <c r="K1317" i="9" s="1"/>
  <c r="J1328" i="9"/>
  <c r="K1328" i="9" s="1"/>
  <c r="H1341" i="9"/>
  <c r="J1352" i="9"/>
  <c r="K1352" i="9" s="1"/>
  <c r="J1367" i="9"/>
  <c r="K1367" i="9" s="1"/>
  <c r="J1391" i="9"/>
  <c r="K1391" i="9" s="1"/>
  <c r="J1411" i="9"/>
  <c r="K1411" i="9" s="1"/>
  <c r="I1421" i="9"/>
  <c r="H1421" i="9"/>
  <c r="J1424" i="9"/>
  <c r="K1424" i="9" s="1"/>
  <c r="J1434" i="9"/>
  <c r="K1434" i="9" s="1"/>
  <c r="H1402" i="9"/>
  <c r="H1410" i="9"/>
  <c r="J1410" i="9" s="1"/>
  <c r="K1410" i="9" s="1"/>
  <c r="H1418" i="9"/>
  <c r="J1418" i="9" s="1"/>
  <c r="K1418" i="9" s="1"/>
  <c r="H1426" i="9"/>
  <c r="J1426" i="9" s="1"/>
  <c r="K1426" i="9" s="1"/>
  <c r="H1434" i="9"/>
  <c r="H1292" i="9"/>
  <c r="J1292" i="9" s="1"/>
  <c r="K1292" i="9" s="1"/>
  <c r="I472" i="1"/>
  <c r="H518" i="1"/>
  <c r="I589" i="1"/>
  <c r="H604" i="1"/>
  <c r="J604" i="1" s="1"/>
  <c r="K604" i="1" s="1"/>
  <c r="I801" i="1"/>
  <c r="I816" i="1"/>
  <c r="J816" i="1" s="1"/>
  <c r="K816" i="1" s="1"/>
  <c r="H878" i="1"/>
  <c r="H1157" i="1"/>
  <c r="J1157" i="1" s="1"/>
  <c r="K1157" i="1" s="1"/>
  <c r="H1336" i="1"/>
  <c r="I903" i="1"/>
  <c r="J903" i="1" s="1"/>
  <c r="K903" i="1" s="1"/>
  <c r="I1057" i="1"/>
  <c r="H1088" i="1"/>
  <c r="I1238" i="1"/>
  <c r="H1432" i="1"/>
  <c r="I113" i="1"/>
  <c r="J113" i="1" s="1"/>
  <c r="K113" i="1" s="1"/>
  <c r="H285" i="1"/>
  <c r="I1361" i="1"/>
  <c r="J1361" i="1" s="1"/>
  <c r="K1361" i="1" s="1"/>
  <c r="H1415" i="1"/>
  <c r="J1415" i="1" s="1"/>
  <c r="K1415" i="1" s="1"/>
  <c r="I1426" i="1"/>
  <c r="I1433" i="1"/>
  <c r="H861" i="1"/>
  <c r="H944" i="1"/>
  <c r="H1249" i="1"/>
  <c r="J1249" i="1" s="1"/>
  <c r="K1249" i="1" s="1"/>
  <c r="H1319" i="1"/>
  <c r="I217" i="1"/>
  <c r="I345" i="1"/>
  <c r="H460" i="1"/>
  <c r="I557" i="1"/>
  <c r="J557" i="1" s="1"/>
  <c r="K557" i="1" s="1"/>
  <c r="H619" i="1"/>
  <c r="J619" i="1" s="1"/>
  <c r="K619" i="1" s="1"/>
  <c r="I641" i="1"/>
  <c r="J641" i="1" s="1"/>
  <c r="K641" i="1" s="1"/>
  <c r="H884" i="1"/>
  <c r="J884" i="1" s="1"/>
  <c r="K884" i="1" s="1"/>
  <c r="H910" i="1"/>
  <c r="H924" i="1"/>
  <c r="I1204" i="1"/>
  <c r="J1204" i="1" s="1"/>
  <c r="K1204" i="1" s="1"/>
  <c r="H1399" i="1"/>
  <c r="I17" i="1"/>
  <c r="I74" i="1"/>
  <c r="J74" i="1" s="1"/>
  <c r="K74" i="1" s="1"/>
  <c r="I233" i="1"/>
  <c r="J233" i="1" s="1"/>
  <c r="K233" i="1" s="1"/>
  <c r="H279" i="1"/>
  <c r="J279" i="1" s="1"/>
  <c r="K279" i="1" s="1"/>
  <c r="H378" i="1"/>
  <c r="I424" i="1"/>
  <c r="H552" i="1"/>
  <c r="I573" i="1"/>
  <c r="J573" i="1" s="1"/>
  <c r="K573" i="1" s="1"/>
  <c r="I600" i="1"/>
  <c r="I628" i="1"/>
  <c r="J628" i="1" s="1"/>
  <c r="K628" i="1" s="1"/>
  <c r="H834" i="1"/>
  <c r="J834" i="1" s="1"/>
  <c r="K834" i="1" s="1"/>
  <c r="H979" i="1"/>
  <c r="J979" i="1" s="1"/>
  <c r="K979" i="1" s="1"/>
  <c r="I1130" i="1"/>
  <c r="J1130" i="1" s="1"/>
  <c r="K1130" i="1" s="1"/>
  <c r="H1205" i="1"/>
  <c r="I1212" i="1"/>
  <c r="H1268" i="1"/>
  <c r="I1313" i="1"/>
  <c r="J1313" i="1" s="1"/>
  <c r="K1313" i="1" s="1"/>
  <c r="H1342" i="1"/>
  <c r="I1386" i="1"/>
  <c r="J1432" i="1"/>
  <c r="K1432" i="1" s="1"/>
  <c r="I205" i="1"/>
  <c r="J205" i="1" s="1"/>
  <c r="K205" i="1" s="1"/>
  <c r="H492" i="1"/>
  <c r="H594" i="1"/>
  <c r="H667" i="1"/>
  <c r="H850" i="1"/>
  <c r="I900" i="1"/>
  <c r="I1418" i="1"/>
  <c r="J1418" i="1" s="1"/>
  <c r="K1418" i="1" s="1"/>
  <c r="H1423" i="1"/>
  <c r="J1423" i="1" s="1"/>
  <c r="K1423" i="1" s="1"/>
  <c r="I61" i="1"/>
  <c r="J61" i="1" s="1"/>
  <c r="K61" i="1" s="1"/>
  <c r="H486" i="1"/>
  <c r="H568" i="1"/>
  <c r="H582" i="1"/>
  <c r="H768" i="1"/>
  <c r="I966" i="1"/>
  <c r="J966" i="1" s="1"/>
  <c r="K966" i="1" s="1"/>
  <c r="I988" i="1"/>
  <c r="H1201" i="1"/>
  <c r="J1201" i="1" s="1"/>
  <c r="K1201" i="1" s="1"/>
  <c r="I1213" i="1"/>
  <c r="H1242" i="1"/>
  <c r="I1402" i="1"/>
  <c r="J1402" i="1" s="1"/>
  <c r="K1402" i="1" s="1"/>
  <c r="I176" i="1"/>
  <c r="J176" i="1" s="1"/>
  <c r="K176" i="1" s="1"/>
  <c r="I380" i="1"/>
  <c r="H792" i="1"/>
  <c r="H1041" i="1"/>
  <c r="J1041" i="1" s="1"/>
  <c r="K1041" i="1" s="1"/>
  <c r="H1140" i="1"/>
  <c r="J1140" i="1" s="1"/>
  <c r="K1140" i="1" s="1"/>
  <c r="I1237" i="1"/>
  <c r="J1237" i="1" s="1"/>
  <c r="K1237" i="1" s="1"/>
  <c r="H1277" i="1"/>
  <c r="I1410" i="1"/>
  <c r="H42" i="1"/>
  <c r="I77" i="1"/>
  <c r="J77" i="1" s="1"/>
  <c r="K77" i="1" s="1"/>
  <c r="I329" i="1"/>
  <c r="J329" i="1" s="1"/>
  <c r="K329" i="1" s="1"/>
  <c r="I427" i="1"/>
  <c r="J427" i="1" s="1"/>
  <c r="K427" i="1" s="1"/>
  <c r="H590" i="1"/>
  <c r="J590" i="1" s="1"/>
  <c r="K590" i="1" s="1"/>
  <c r="H685" i="1"/>
  <c r="I692" i="1"/>
  <c r="J692" i="1" s="1"/>
  <c r="K692" i="1" s="1"/>
  <c r="H989" i="1"/>
  <c r="J989" i="1" s="1"/>
  <c r="K989" i="1" s="1"/>
  <c r="J1416" i="1"/>
  <c r="K1416" i="1" s="1"/>
  <c r="H1420" i="1"/>
  <c r="J1420" i="1" s="1"/>
  <c r="K1420" i="1" s="1"/>
  <c r="H1430" i="1"/>
  <c r="J1430" i="1" s="1"/>
  <c r="K1430" i="1" s="1"/>
  <c r="I1434" i="1"/>
  <c r="J1434" i="1" s="1"/>
  <c r="K1434" i="1" s="1"/>
  <c r="I487" i="1"/>
  <c r="J487" i="1" s="1"/>
  <c r="K487" i="1" s="1"/>
  <c r="H500" i="1"/>
  <c r="J500" i="1" s="1"/>
  <c r="K500" i="1" s="1"/>
  <c r="H506" i="1"/>
  <c r="H512" i="1"/>
  <c r="J512" i="1" s="1"/>
  <c r="K512" i="1" s="1"/>
  <c r="I516" i="1"/>
  <c r="J516" i="1" s="1"/>
  <c r="K516" i="1" s="1"/>
  <c r="H578" i="1"/>
  <c r="J578" i="1" s="1"/>
  <c r="K578" i="1" s="1"/>
  <c r="H614" i="1"/>
  <c r="J614" i="1" s="1"/>
  <c r="K614" i="1" s="1"/>
  <c r="I693" i="1"/>
  <c r="J693" i="1" s="1"/>
  <c r="K693" i="1" s="1"/>
  <c r="I776" i="1"/>
  <c r="H796" i="1"/>
  <c r="H817" i="1"/>
  <c r="H838" i="1"/>
  <c r="H845" i="1"/>
  <c r="J845" i="1" s="1"/>
  <c r="K845" i="1" s="1"/>
  <c r="I873" i="1"/>
  <c r="J873" i="1" s="1"/>
  <c r="K873" i="1" s="1"/>
  <c r="I892" i="1"/>
  <c r="J892" i="1" s="1"/>
  <c r="K892" i="1" s="1"/>
  <c r="I911" i="1"/>
  <c r="J911" i="1" s="1"/>
  <c r="K911" i="1" s="1"/>
  <c r="H993" i="1"/>
  <c r="I1110" i="1"/>
  <c r="H1217" i="1"/>
  <c r="H1229" i="1"/>
  <c r="H1234" i="1"/>
  <c r="H1251" i="1"/>
  <c r="J1251" i="1" s="1"/>
  <c r="K1251" i="1" s="1"/>
  <c r="I1275" i="1"/>
  <c r="J1275" i="1" s="1"/>
  <c r="K1275" i="1" s="1"/>
  <c r="H1287" i="1"/>
  <c r="J1287" i="1" s="1"/>
  <c r="K1287" i="1" s="1"/>
  <c r="H1326" i="1"/>
  <c r="H1366" i="1"/>
  <c r="J993" i="1"/>
  <c r="K993" i="1" s="1"/>
  <c r="I69" i="1"/>
  <c r="J69" i="1" s="1"/>
  <c r="K69" i="1" s="1"/>
  <c r="H125" i="1"/>
  <c r="I184" i="1"/>
  <c r="J184" i="1" s="1"/>
  <c r="K184" i="1" s="1"/>
  <c r="H215" i="1"/>
  <c r="J215" i="1" s="1"/>
  <c r="K215" i="1" s="1"/>
  <c r="I241" i="1"/>
  <c r="J241" i="1" s="1"/>
  <c r="K241" i="1" s="1"/>
  <c r="I304" i="1"/>
  <c r="H376" i="1"/>
  <c r="I381" i="1"/>
  <c r="H388" i="1"/>
  <c r="J388" i="1" s="1"/>
  <c r="K388" i="1" s="1"/>
  <c r="I435" i="1"/>
  <c r="J435" i="1" s="1"/>
  <c r="K435" i="1" s="1"/>
  <c r="I440" i="1"/>
  <c r="J440" i="1" s="1"/>
  <c r="K440" i="1" s="1"/>
  <c r="I22" i="1"/>
  <c r="J22" i="1" s="1"/>
  <c r="K22" i="1" s="1"/>
  <c r="I46" i="1"/>
  <c r="I57" i="1"/>
  <c r="J57" i="1" s="1"/>
  <c r="K57" i="1" s="1"/>
  <c r="I192" i="1"/>
  <c r="J192" i="1" s="1"/>
  <c r="K192" i="1" s="1"/>
  <c r="I210" i="1"/>
  <c r="I403" i="1"/>
  <c r="H416" i="1"/>
  <c r="I423" i="1"/>
  <c r="J423" i="1" s="1"/>
  <c r="K423" i="1" s="1"/>
  <c r="J125" i="1"/>
  <c r="K125" i="1" s="1"/>
  <c r="H89" i="1"/>
  <c r="J89" i="1" s="1"/>
  <c r="K89" i="1" s="1"/>
  <c r="I70" i="1"/>
  <c r="I257" i="1"/>
  <c r="I348" i="1"/>
  <c r="H410" i="1"/>
  <c r="H436" i="1"/>
  <c r="J436" i="1" s="1"/>
  <c r="K436" i="1" s="1"/>
  <c r="H462" i="1"/>
  <c r="J462" i="1" s="1"/>
  <c r="K462" i="1" s="1"/>
  <c r="I501" i="1"/>
  <c r="J501" i="1" s="1"/>
  <c r="K501" i="1" s="1"/>
  <c r="I507" i="1"/>
  <c r="J507" i="1" s="1"/>
  <c r="K507" i="1" s="1"/>
  <c r="I540" i="1"/>
  <c r="J540" i="1" s="1"/>
  <c r="K540" i="1" s="1"/>
  <c r="H586" i="1"/>
  <c r="I610" i="1"/>
  <c r="I764" i="1"/>
  <c r="H784" i="1"/>
  <c r="J784" i="1" s="1"/>
  <c r="K784" i="1" s="1"/>
  <c r="H926" i="1"/>
  <c r="I940" i="1"/>
  <c r="I968" i="1"/>
  <c r="J968" i="1" s="1"/>
  <c r="K968" i="1" s="1"/>
  <c r="I1053" i="1"/>
  <c r="I1111" i="1"/>
  <c r="I1118" i="1"/>
  <c r="J1118" i="1" s="1"/>
  <c r="K1118" i="1" s="1"/>
  <c r="H1139" i="1"/>
  <c r="J1139" i="1" s="1"/>
  <c r="K1139" i="1" s="1"/>
  <c r="I1153" i="1"/>
  <c r="J1153" i="1" s="1"/>
  <c r="K1153" i="1" s="1"/>
  <c r="H1225" i="1"/>
  <c r="J1225" i="1" s="1"/>
  <c r="K1225" i="1" s="1"/>
  <c r="I1267" i="1"/>
  <c r="J1267" i="1" s="1"/>
  <c r="K1267" i="1" s="1"/>
  <c r="H1272" i="1"/>
  <c r="I1367" i="1"/>
  <c r="J17" i="1"/>
  <c r="K17" i="1" s="1"/>
  <c r="J1336" i="1"/>
  <c r="K1336" i="1" s="1"/>
  <c r="J1229" i="1"/>
  <c r="K1229" i="1" s="1"/>
  <c r="I26" i="1"/>
  <c r="H13" i="1"/>
  <c r="J13" i="1" s="1"/>
  <c r="K13" i="1" s="1"/>
  <c r="I66" i="1"/>
  <c r="I181" i="1"/>
  <c r="H201" i="1"/>
  <c r="I224" i="1"/>
  <c r="I252" i="1"/>
  <c r="J252" i="1" s="1"/>
  <c r="K252" i="1" s="1"/>
  <c r="I265" i="1"/>
  <c r="J265" i="1" s="1"/>
  <c r="K265" i="1" s="1"/>
  <c r="I344" i="1"/>
  <c r="J344" i="1" s="1"/>
  <c r="K344" i="1" s="1"/>
  <c r="I405" i="1"/>
  <c r="J405" i="1" s="1"/>
  <c r="K405" i="1" s="1"/>
  <c r="H514" i="1"/>
  <c r="J514" i="1" s="1"/>
  <c r="K514" i="1" s="1"/>
  <c r="I541" i="1"/>
  <c r="J541" i="1" s="1"/>
  <c r="K541" i="1" s="1"/>
  <c r="I548" i="1"/>
  <c r="I587" i="1"/>
  <c r="J587" i="1" s="1"/>
  <c r="K587" i="1" s="1"/>
  <c r="H592" i="1"/>
  <c r="J592" i="1" s="1"/>
  <c r="K592" i="1" s="1"/>
  <c r="I645" i="1"/>
  <c r="J645" i="1" s="1"/>
  <c r="K645" i="1" s="1"/>
  <c r="H828" i="1"/>
  <c r="H956" i="1"/>
  <c r="J956" i="1" s="1"/>
  <c r="K956" i="1" s="1"/>
  <c r="H49" i="1"/>
  <c r="J49" i="1" s="1"/>
  <c r="K49" i="1" s="1"/>
  <c r="H213" i="1"/>
  <c r="J213" i="1" s="1"/>
  <c r="K213" i="1" s="1"/>
  <c r="I218" i="1"/>
  <c r="H374" i="1"/>
  <c r="H438" i="1"/>
  <c r="H452" i="1"/>
  <c r="J452" i="1" s="1"/>
  <c r="K452" i="1" s="1"/>
  <c r="I459" i="1"/>
  <c r="J459" i="1" s="1"/>
  <c r="K459" i="1" s="1"/>
  <c r="H464" i="1"/>
  <c r="J464" i="1" s="1"/>
  <c r="K464" i="1" s="1"/>
  <c r="I471" i="1"/>
  <c r="J471" i="1" s="1"/>
  <c r="K471" i="1" s="1"/>
  <c r="H498" i="1"/>
  <c r="H576" i="1"/>
  <c r="H625" i="1"/>
  <c r="J625" i="1" s="1"/>
  <c r="K625" i="1" s="1"/>
  <c r="I753" i="1"/>
  <c r="J753" i="1" s="1"/>
  <c r="K753" i="1" s="1"/>
  <c r="H780" i="1"/>
  <c r="J780" i="1" s="1"/>
  <c r="K780" i="1" s="1"/>
  <c r="H928" i="1"/>
  <c r="I985" i="1"/>
  <c r="J985" i="1" s="1"/>
  <c r="K985" i="1" s="1"/>
  <c r="I997" i="1"/>
  <c r="I1135" i="1"/>
  <c r="H1169" i="1"/>
  <c r="H1209" i="1"/>
  <c r="J1209" i="1" s="1"/>
  <c r="K1209" i="1" s="1"/>
  <c r="I1221" i="1"/>
  <c r="H1233" i="1"/>
  <c r="J1233" i="1" s="1"/>
  <c r="K1233" i="1" s="1"/>
  <c r="H1278" i="1"/>
  <c r="J1278" i="1" s="1"/>
  <c r="K1278" i="1" s="1"/>
  <c r="I1290" i="1"/>
  <c r="J1290" i="1" s="1"/>
  <c r="K1290" i="1" s="1"/>
  <c r="I1297" i="1"/>
  <c r="J1297" i="1" s="1"/>
  <c r="K1297" i="1" s="1"/>
  <c r="I1312" i="1"/>
  <c r="H1318" i="1"/>
  <c r="I1330" i="1"/>
  <c r="I1351" i="1"/>
  <c r="H1383" i="1"/>
  <c r="J1383" i="1" s="1"/>
  <c r="K1383" i="1" s="1"/>
  <c r="H297" i="1"/>
  <c r="I281" i="1"/>
  <c r="J281" i="1" s="1"/>
  <c r="K281" i="1" s="1"/>
  <c r="I317" i="1"/>
  <c r="J317" i="1" s="1"/>
  <c r="K317" i="1" s="1"/>
  <c r="I1071" i="1"/>
  <c r="I1078" i="1"/>
  <c r="J1078" i="1" s="1"/>
  <c r="K1078" i="1" s="1"/>
  <c r="I1177" i="1"/>
  <c r="J1257" i="1"/>
  <c r="K1257" i="1" s="1"/>
  <c r="I1274" i="1"/>
  <c r="J1274" i="1" s="1"/>
  <c r="K1274" i="1" s="1"/>
  <c r="H1286" i="1"/>
  <c r="I1370" i="1"/>
  <c r="J1370" i="1" s="1"/>
  <c r="K1370" i="1" s="1"/>
  <c r="I1377" i="1"/>
  <c r="I258" i="1"/>
  <c r="J258" i="1" s="1"/>
  <c r="K258" i="1" s="1"/>
  <c r="I320" i="1"/>
  <c r="J320" i="1" s="1"/>
  <c r="K320" i="1" s="1"/>
  <c r="H327" i="1"/>
  <c r="J327" i="1" s="1"/>
  <c r="K327" i="1" s="1"/>
  <c r="H350" i="1"/>
  <c r="J350" i="1" s="1"/>
  <c r="K350" i="1" s="1"/>
  <c r="I355" i="1"/>
  <c r="J355" i="1" s="1"/>
  <c r="K355" i="1" s="1"/>
  <c r="I444" i="1"/>
  <c r="J444" i="1" s="1"/>
  <c r="K444" i="1" s="1"/>
  <c r="H450" i="1"/>
  <c r="H466" i="1"/>
  <c r="J466" i="1" s="1"/>
  <c r="K466" i="1" s="1"/>
  <c r="H484" i="1"/>
  <c r="H524" i="1"/>
  <c r="J524" i="1" s="1"/>
  <c r="K524" i="1" s="1"/>
  <c r="I535" i="1"/>
  <c r="J535" i="1" s="1"/>
  <c r="K535" i="1" s="1"/>
  <c r="H550" i="1"/>
  <c r="I555" i="1"/>
  <c r="J555" i="1" s="1"/>
  <c r="K555" i="1" s="1"/>
  <c r="H560" i="1"/>
  <c r="J560" i="1" s="1"/>
  <c r="K560" i="1" s="1"/>
  <c r="I571" i="1"/>
  <c r="J576" i="1"/>
  <c r="K576" i="1" s="1"/>
  <c r="H580" i="1"/>
  <c r="J580" i="1" s="1"/>
  <c r="K580" i="1" s="1"/>
  <c r="J613" i="1"/>
  <c r="K613" i="1" s="1"/>
  <c r="H617" i="1"/>
  <c r="J617" i="1" s="1"/>
  <c r="K617" i="1" s="1"/>
  <c r="H621" i="1"/>
  <c r="I638" i="1"/>
  <c r="H643" i="1"/>
  <c r="J643" i="1" s="1"/>
  <c r="K643" i="1" s="1"/>
  <c r="H647" i="1"/>
  <c r="J647" i="1" s="1"/>
  <c r="K647" i="1" s="1"/>
  <c r="I653" i="1"/>
  <c r="H673" i="1"/>
  <c r="J673" i="1" s="1"/>
  <c r="K673" i="1" s="1"/>
  <c r="I696" i="1"/>
  <c r="J696" i="1" s="1"/>
  <c r="K696" i="1" s="1"/>
  <c r="I701" i="1"/>
  <c r="I708" i="1"/>
  <c r="J708" i="1" s="1"/>
  <c r="K708" i="1" s="1"/>
  <c r="H713" i="1"/>
  <c r="I735" i="1"/>
  <c r="J735" i="1" s="1"/>
  <c r="K735" i="1" s="1"/>
  <c r="H741" i="1"/>
  <c r="I799" i="1"/>
  <c r="J799" i="1" s="1"/>
  <c r="K799" i="1" s="1"/>
  <c r="H821" i="1"/>
  <c r="J821" i="1" s="1"/>
  <c r="K821" i="1" s="1"/>
  <c r="I831" i="1"/>
  <c r="J831" i="1" s="1"/>
  <c r="K831" i="1" s="1"/>
  <c r="H843" i="1"/>
  <c r="I848" i="1"/>
  <c r="J848" i="1" s="1"/>
  <c r="K848" i="1" s="1"/>
  <c r="I853" i="1"/>
  <c r="H859" i="1"/>
  <c r="J859" i="1" s="1"/>
  <c r="K859" i="1" s="1"/>
  <c r="I864" i="1"/>
  <c r="I876" i="1"/>
  <c r="I908" i="1"/>
  <c r="I959" i="1"/>
  <c r="J959" i="1" s="1"/>
  <c r="K959" i="1" s="1"/>
  <c r="H977" i="1"/>
  <c r="H1013" i="1"/>
  <c r="J1013" i="1" s="1"/>
  <c r="K1013" i="1" s="1"/>
  <c r="I1049" i="1"/>
  <c r="J1049" i="1" s="1"/>
  <c r="K1049" i="1" s="1"/>
  <c r="I1061" i="1"/>
  <c r="J1061" i="1" s="1"/>
  <c r="K1061" i="1" s="1"/>
  <c r="I1087" i="1"/>
  <c r="H1127" i="1"/>
  <c r="J1127" i="1" s="1"/>
  <c r="K1127" i="1" s="1"/>
  <c r="I1137" i="1"/>
  <c r="J1137" i="1" s="1"/>
  <c r="K1137" i="1" s="1"/>
  <c r="I1142" i="1"/>
  <c r="J1142" i="1" s="1"/>
  <c r="K1142" i="1" s="1"/>
  <c r="I1173" i="1"/>
  <c r="J1173" i="1" s="1"/>
  <c r="K1173" i="1" s="1"/>
  <c r="H1193" i="1"/>
  <c r="J1193" i="1" s="1"/>
  <c r="K1193" i="1" s="1"/>
  <c r="I1245" i="1"/>
  <c r="J1245" i="1" s="1"/>
  <c r="K1245" i="1" s="1"/>
  <c r="H1250" i="1"/>
  <c r="I1265" i="1"/>
  <c r="H1273" i="1"/>
  <c r="H1276" i="1"/>
  <c r="J1276" i="1" s="1"/>
  <c r="K1276" i="1" s="1"/>
  <c r="H1279" i="1"/>
  <c r="J1279" i="1" s="1"/>
  <c r="K1279" i="1" s="1"/>
  <c r="H1310" i="1"/>
  <c r="H1320" i="1"/>
  <c r="J1320" i="1" s="1"/>
  <c r="K1320" i="1" s="1"/>
  <c r="H1334" i="1"/>
  <c r="I1338" i="1"/>
  <c r="J1338" i="1" s="1"/>
  <c r="K1338" i="1" s="1"/>
  <c r="I1344" i="1"/>
  <c r="H1350" i="1"/>
  <c r="I1354" i="1"/>
  <c r="J1354" i="1" s="1"/>
  <c r="K1354" i="1" s="1"/>
  <c r="I1359" i="1"/>
  <c r="J1359" i="1" s="1"/>
  <c r="K1359" i="1" s="1"/>
  <c r="I1369" i="1"/>
  <c r="I1378" i="1"/>
  <c r="J1378" i="1" s="1"/>
  <c r="K1378" i="1" s="1"/>
  <c r="H41" i="1"/>
  <c r="J41" i="1" s="1"/>
  <c r="K41" i="1" s="1"/>
  <c r="I45" i="1"/>
  <c r="J45" i="1" s="1"/>
  <c r="K45" i="1" s="1"/>
  <c r="I62" i="1"/>
  <c r="J109" i="1"/>
  <c r="K109" i="1" s="1"/>
  <c r="H165" i="1"/>
  <c r="J165" i="1" s="1"/>
  <c r="K165" i="1" s="1"/>
  <c r="H177" i="1"/>
  <c r="J177" i="1" s="1"/>
  <c r="K177" i="1" s="1"/>
  <c r="H197" i="1"/>
  <c r="J197" i="1" s="1"/>
  <c r="K197" i="1" s="1"/>
  <c r="I237" i="1"/>
  <c r="H249" i="1"/>
  <c r="J249" i="1" s="1"/>
  <c r="K249" i="1" s="1"/>
  <c r="I1040" i="1"/>
  <c r="J1040" i="1" s="1"/>
  <c r="K1040" i="1" s="1"/>
  <c r="H1045" i="1"/>
  <c r="H1081" i="1"/>
  <c r="J1081" i="1" s="1"/>
  <c r="K1081" i="1" s="1"/>
  <c r="I1094" i="1"/>
  <c r="I1162" i="1"/>
  <c r="J1162" i="1" s="1"/>
  <c r="K1162" i="1" s="1"/>
  <c r="J1169" i="1"/>
  <c r="K1169" i="1" s="1"/>
  <c r="H1198" i="1"/>
  <c r="I1220" i="1"/>
  <c r="J1220" i="1" s="1"/>
  <c r="K1220" i="1" s="1"/>
  <c r="I1228" i="1"/>
  <c r="J1228" i="1" s="1"/>
  <c r="K1228" i="1" s="1"/>
  <c r="I1236" i="1"/>
  <c r="J1236" i="1" s="1"/>
  <c r="K1236" i="1" s="1"/>
  <c r="I1260" i="1"/>
  <c r="J1260" i="1" s="1"/>
  <c r="K1260" i="1" s="1"/>
  <c r="H1270" i="1"/>
  <c r="J1270" i="1" s="1"/>
  <c r="K1270" i="1" s="1"/>
  <c r="H1295" i="1"/>
  <c r="I1304" i="1"/>
  <c r="I1329" i="1"/>
  <c r="J1329" i="1" s="1"/>
  <c r="K1329" i="1" s="1"/>
  <c r="H1375" i="1"/>
  <c r="J1375" i="1" s="1"/>
  <c r="K1375" i="1" s="1"/>
  <c r="H1391" i="1"/>
  <c r="J1391" i="1" s="1"/>
  <c r="K1391" i="1" s="1"/>
  <c r="H1407" i="1"/>
  <c r="J1407" i="1" s="1"/>
  <c r="K1407" i="1" s="1"/>
  <c r="H33" i="1"/>
  <c r="J33" i="1" s="1"/>
  <c r="K33" i="1" s="1"/>
  <c r="I37" i="1"/>
  <c r="J37" i="1" s="1"/>
  <c r="K37" i="1" s="1"/>
  <c r="H54" i="1"/>
  <c r="J54" i="1" s="1"/>
  <c r="K54" i="1" s="1"/>
  <c r="H58" i="1"/>
  <c r="J58" i="1" s="1"/>
  <c r="K58" i="1" s="1"/>
  <c r="I73" i="1"/>
  <c r="I78" i="1"/>
  <c r="J78" i="1" s="1"/>
  <c r="K78" i="1" s="1"/>
  <c r="H105" i="1"/>
  <c r="J105" i="1" s="1"/>
  <c r="K105" i="1" s="1"/>
  <c r="I136" i="1"/>
  <c r="J136" i="1" s="1"/>
  <c r="K136" i="1" s="1"/>
  <c r="H142" i="1"/>
  <c r="J142" i="1" s="1"/>
  <c r="K142" i="1" s="1"/>
  <c r="I160" i="1"/>
  <c r="J160" i="1" s="1"/>
  <c r="K160" i="1" s="1"/>
  <c r="I172" i="1"/>
  <c r="J172" i="1" s="1"/>
  <c r="K172" i="1" s="1"/>
  <c r="I188" i="1"/>
  <c r="J188" i="1" s="1"/>
  <c r="K188" i="1" s="1"/>
  <c r="H193" i="1"/>
  <c r="I202" i="1"/>
  <c r="J202" i="1" s="1"/>
  <c r="K202" i="1" s="1"/>
  <c r="H221" i="1"/>
  <c r="J221" i="1" s="1"/>
  <c r="K221" i="1" s="1"/>
  <c r="I232" i="1"/>
  <c r="J232" i="1" s="1"/>
  <c r="K232" i="1" s="1"/>
  <c r="I293" i="1"/>
  <c r="J293" i="1" s="1"/>
  <c r="K293" i="1" s="1"/>
  <c r="I298" i="1"/>
  <c r="H333" i="1"/>
  <c r="J333" i="1" s="1"/>
  <c r="K333" i="1" s="1"/>
  <c r="H338" i="1"/>
  <c r="J338" i="1" s="1"/>
  <c r="K338" i="1" s="1"/>
  <c r="I361" i="1"/>
  <c r="J361" i="1" s="1"/>
  <c r="K361" i="1" s="1"/>
  <c r="H384" i="1"/>
  <c r="J384" i="1" s="1"/>
  <c r="K384" i="1" s="1"/>
  <c r="H406" i="1"/>
  <c r="J406" i="1" s="1"/>
  <c r="K406" i="1" s="1"/>
  <c r="I445" i="1"/>
  <c r="J445" i="1" s="1"/>
  <c r="K445" i="1" s="1"/>
  <c r="H480" i="1"/>
  <c r="J480" i="1" s="1"/>
  <c r="K480" i="1" s="1"/>
  <c r="I485" i="1"/>
  <c r="H496" i="1"/>
  <c r="J496" i="1" s="1"/>
  <c r="K496" i="1" s="1"/>
  <c r="H520" i="1"/>
  <c r="J520" i="1" s="1"/>
  <c r="K520" i="1" s="1"/>
  <c r="I525" i="1"/>
  <c r="H536" i="1"/>
  <c r="J536" i="1" s="1"/>
  <c r="K536" i="1" s="1"/>
  <c r="I547" i="1"/>
  <c r="J547" i="1" s="1"/>
  <c r="K547" i="1" s="1"/>
  <c r="J552" i="1"/>
  <c r="K552" i="1" s="1"/>
  <c r="H556" i="1"/>
  <c r="J556" i="1" s="1"/>
  <c r="K556" i="1" s="1"/>
  <c r="J568" i="1"/>
  <c r="K568" i="1" s="1"/>
  <c r="I572" i="1"/>
  <c r="J572" i="1" s="1"/>
  <c r="K572" i="1" s="1"/>
  <c r="I581" i="1"/>
  <c r="J581" i="1" s="1"/>
  <c r="K581" i="1" s="1"/>
  <c r="I609" i="1"/>
  <c r="J609" i="1" s="1"/>
  <c r="K609" i="1" s="1"/>
  <c r="H618" i="1"/>
  <c r="J618" i="1" s="1"/>
  <c r="K618" i="1" s="1"/>
  <c r="H622" i="1"/>
  <c r="J622" i="1" s="1"/>
  <c r="K622" i="1" s="1"/>
  <c r="I634" i="1"/>
  <c r="J634" i="1" s="1"/>
  <c r="K634" i="1" s="1"/>
  <c r="H681" i="1"/>
  <c r="I697" i="1"/>
  <c r="J697" i="1" s="1"/>
  <c r="K697" i="1" s="1"/>
  <c r="H709" i="1"/>
  <c r="H736" i="1"/>
  <c r="H749" i="1"/>
  <c r="H760" i="1"/>
  <c r="J760" i="1" s="1"/>
  <c r="K760" i="1" s="1"/>
  <c r="I791" i="1"/>
  <c r="J791" i="1" s="1"/>
  <c r="K791" i="1" s="1"/>
  <c r="H800" i="1"/>
  <c r="J800" i="1" s="1"/>
  <c r="K800" i="1" s="1"/>
  <c r="H806" i="1"/>
  <c r="I822" i="1"/>
  <c r="I872" i="1"/>
  <c r="I887" i="1"/>
  <c r="J887" i="1" s="1"/>
  <c r="K887" i="1" s="1"/>
  <c r="I919" i="1"/>
  <c r="J919" i="1" s="1"/>
  <c r="K919" i="1" s="1"/>
  <c r="H934" i="1"/>
  <c r="J934" i="1" s="1"/>
  <c r="K934" i="1" s="1"/>
  <c r="J940" i="1"/>
  <c r="K940" i="1" s="1"/>
  <c r="H960" i="1"/>
  <c r="J1277" i="1"/>
  <c r="K1277" i="1" s="1"/>
  <c r="I1345" i="1"/>
  <c r="J5" i="1"/>
  <c r="K5" i="1" s="1"/>
  <c r="H9" i="1"/>
  <c r="J9" i="1" s="1"/>
  <c r="K9" i="1" s="1"/>
  <c r="I14" i="1"/>
  <c r="J14" i="1" s="1"/>
  <c r="K14" i="1" s="1"/>
  <c r="I29" i="1"/>
  <c r="J29" i="1" s="1"/>
  <c r="K29" i="1" s="1"/>
  <c r="I208" i="1"/>
  <c r="J208" i="1" s="1"/>
  <c r="K208" i="1" s="1"/>
  <c r="I245" i="1"/>
  <c r="I256" i="1"/>
  <c r="J256" i="1" s="1"/>
  <c r="K256" i="1" s="1"/>
  <c r="I266" i="1"/>
  <c r="I272" i="1"/>
  <c r="J272" i="1" s="1"/>
  <c r="K272" i="1" s="1"/>
  <c r="I277" i="1"/>
  <c r="J277" i="1" s="1"/>
  <c r="K277" i="1" s="1"/>
  <c r="I282" i="1"/>
  <c r="J282" i="1" s="1"/>
  <c r="K282" i="1" s="1"/>
  <c r="I288" i="1"/>
  <c r="J288" i="1" s="1"/>
  <c r="K288" i="1" s="1"/>
  <c r="I305" i="1"/>
  <c r="J305" i="1" s="1"/>
  <c r="K305" i="1" s="1"/>
  <c r="I351" i="1"/>
  <c r="J351" i="1" s="1"/>
  <c r="K351" i="1" s="1"/>
  <c r="I356" i="1"/>
  <c r="J356" i="1" s="1"/>
  <c r="K356" i="1" s="1"/>
  <c r="I395" i="1"/>
  <c r="J395" i="1" s="1"/>
  <c r="K395" i="1" s="1"/>
  <c r="J548" i="1"/>
  <c r="K548" i="1" s="1"/>
  <c r="I688" i="1"/>
  <c r="J688" i="1" s="1"/>
  <c r="K688" i="1" s="1"/>
  <c r="J1009" i="1"/>
  <c r="K1009" i="1" s="1"/>
  <c r="J46" i="1"/>
  <c r="K46" i="1" s="1"/>
  <c r="J50" i="1"/>
  <c r="K50" i="1" s="1"/>
  <c r="J217" i="1"/>
  <c r="K217" i="1" s="1"/>
  <c r="J348" i="1"/>
  <c r="K348" i="1" s="1"/>
  <c r="J424" i="1"/>
  <c r="K424" i="1" s="1"/>
  <c r="H920" i="1"/>
  <c r="I935" i="1"/>
  <c r="J935" i="1" s="1"/>
  <c r="K935" i="1" s="1"/>
  <c r="I951" i="1"/>
  <c r="J951" i="1" s="1"/>
  <c r="K951" i="1" s="1"/>
  <c r="H1022" i="1"/>
  <c r="I1036" i="1"/>
  <c r="J1036" i="1" s="1"/>
  <c r="K1036" i="1" s="1"/>
  <c r="I1064" i="1"/>
  <c r="J1064" i="1" s="1"/>
  <c r="K1064" i="1" s="1"/>
  <c r="I1182" i="1"/>
  <c r="J1182" i="1" s="1"/>
  <c r="K1182" i="1" s="1"/>
  <c r="I1252" i="1"/>
  <c r="J1252" i="1" s="1"/>
  <c r="K1252" i="1" s="1"/>
  <c r="I1281" i="1"/>
  <c r="J1281" i="1" s="1"/>
  <c r="K1281" i="1" s="1"/>
  <c r="H1302" i="1"/>
  <c r="H1327" i="1"/>
  <c r="H1376" i="1"/>
  <c r="J1376" i="1" s="1"/>
  <c r="K1376" i="1" s="1"/>
  <c r="H21" i="1"/>
  <c r="J21" i="1" s="1"/>
  <c r="K21" i="1" s="1"/>
  <c r="J25" i="1"/>
  <c r="K25" i="1" s="1"/>
  <c r="H30" i="1"/>
  <c r="J30" i="1" s="1"/>
  <c r="K30" i="1" s="1"/>
  <c r="H34" i="1"/>
  <c r="J34" i="1" s="1"/>
  <c r="K34" i="1" s="1"/>
  <c r="J38" i="1"/>
  <c r="K38" i="1" s="1"/>
  <c r="J42" i="1"/>
  <c r="K42" i="1" s="1"/>
  <c r="H65" i="1"/>
  <c r="J65" i="1" s="1"/>
  <c r="K65" i="1" s="1"/>
  <c r="I80" i="1"/>
  <c r="J80" i="1" s="1"/>
  <c r="K80" i="1" s="1"/>
  <c r="I93" i="1"/>
  <c r="J93" i="1" s="1"/>
  <c r="K93" i="1" s="1"/>
  <c r="H162" i="1"/>
  <c r="J162" i="1" s="1"/>
  <c r="K162" i="1" s="1"/>
  <c r="H185" i="1"/>
  <c r="J185" i="1" s="1"/>
  <c r="K185" i="1" s="1"/>
  <c r="I194" i="1"/>
  <c r="H209" i="1"/>
  <c r="H229" i="1"/>
  <c r="J229" i="1" s="1"/>
  <c r="K229" i="1" s="1"/>
  <c r="I273" i="1"/>
  <c r="J273" i="1" s="1"/>
  <c r="K273" i="1" s="1"/>
  <c r="I289" i="1"/>
  <c r="I306" i="1"/>
  <c r="J306" i="1" s="1"/>
  <c r="K306" i="1" s="1"/>
  <c r="H313" i="1"/>
  <c r="J313" i="1" s="1"/>
  <c r="K313" i="1" s="1"/>
  <c r="H408" i="1"/>
  <c r="J408" i="1" s="1"/>
  <c r="K408" i="1" s="1"/>
  <c r="I443" i="1"/>
  <c r="I453" i="1"/>
  <c r="J453" i="1" s="1"/>
  <c r="K453" i="1" s="1"/>
  <c r="H508" i="1"/>
  <c r="I517" i="1"/>
  <c r="J517" i="1" s="1"/>
  <c r="K517" i="1" s="1"/>
  <c r="H522" i="1"/>
  <c r="H564" i="1"/>
  <c r="J564" i="1" s="1"/>
  <c r="K564" i="1" s="1"/>
  <c r="H588" i="1"/>
  <c r="I599" i="1"/>
  <c r="J599" i="1" s="1"/>
  <c r="K599" i="1" s="1"/>
  <c r="H615" i="1"/>
  <c r="J615" i="1" s="1"/>
  <c r="K615" i="1" s="1"/>
  <c r="I624" i="1"/>
  <c r="J624" i="1" s="1"/>
  <c r="K624" i="1" s="1"/>
  <c r="H646" i="1"/>
  <c r="H651" i="1"/>
  <c r="J651" i="1" s="1"/>
  <c r="K651" i="1" s="1"/>
  <c r="H657" i="1"/>
  <c r="J657" i="1" s="1"/>
  <c r="K657" i="1" s="1"/>
  <c r="H677" i="1"/>
  <c r="I689" i="1"/>
  <c r="J689" i="1" s="1"/>
  <c r="K689" i="1" s="1"/>
  <c r="I694" i="1"/>
  <c r="H733" i="1"/>
  <c r="H745" i="1"/>
  <c r="I751" i="1"/>
  <c r="J751" i="1" s="1"/>
  <c r="K751" i="1" s="1"/>
  <c r="I767" i="1"/>
  <c r="J767" i="1" s="1"/>
  <c r="K767" i="1" s="1"/>
  <c r="H772" i="1"/>
  <c r="J772" i="1" s="1"/>
  <c r="K772" i="1" s="1"/>
  <c r="H788" i="1"/>
  <c r="J788" i="1" s="1"/>
  <c r="K788" i="1" s="1"/>
  <c r="H820" i="1"/>
  <c r="J820" i="1" s="1"/>
  <c r="K820" i="1" s="1"/>
  <c r="H830" i="1"/>
  <c r="I857" i="1"/>
  <c r="I862" i="1"/>
  <c r="J1111" i="1"/>
  <c r="K1111" i="1" s="1"/>
  <c r="J1213" i="1"/>
  <c r="K1213" i="1" s="1"/>
  <c r="J1367" i="1"/>
  <c r="K1367" i="1" s="1"/>
  <c r="H6" i="1"/>
  <c r="J6" i="1" s="1"/>
  <c r="K6" i="1" s="1"/>
  <c r="H145" i="1"/>
  <c r="J145" i="1" s="1"/>
  <c r="K145" i="1" s="1"/>
  <c r="I157" i="1"/>
  <c r="J157" i="1" s="1"/>
  <c r="K157" i="1" s="1"/>
  <c r="I169" i="1"/>
  <c r="J285" i="1"/>
  <c r="K285" i="1" s="1"/>
  <c r="I330" i="1"/>
  <c r="J330" i="1" s="1"/>
  <c r="K330" i="1" s="1"/>
  <c r="H335" i="1"/>
  <c r="I340" i="1"/>
  <c r="J340" i="1" s="1"/>
  <c r="K340" i="1" s="1"/>
  <c r="H349" i="1"/>
  <c r="H358" i="1"/>
  <c r="I404" i="1"/>
  <c r="J404" i="1" s="1"/>
  <c r="K404" i="1" s="1"/>
  <c r="H528" i="1"/>
  <c r="J528" i="1" s="1"/>
  <c r="K528" i="1" s="1"/>
  <c r="H534" i="1"/>
  <c r="I549" i="1"/>
  <c r="J549" i="1" s="1"/>
  <c r="K549" i="1" s="1"/>
  <c r="H554" i="1"/>
  <c r="J554" i="1" s="1"/>
  <c r="K554" i="1" s="1"/>
  <c r="H570" i="1"/>
  <c r="J570" i="1" s="1"/>
  <c r="K570" i="1" s="1"/>
  <c r="H574" i="1"/>
  <c r="J574" i="1" s="1"/>
  <c r="K574" i="1" s="1"/>
  <c r="I579" i="1"/>
  <c r="H611" i="1"/>
  <c r="J611" i="1" s="1"/>
  <c r="K611" i="1" s="1"/>
  <c r="I620" i="1"/>
  <c r="J620" i="1" s="1"/>
  <c r="K620" i="1" s="1"/>
  <c r="I637" i="1"/>
  <c r="J637" i="1" s="1"/>
  <c r="K637" i="1" s="1"/>
  <c r="I642" i="1"/>
  <c r="J642" i="1" s="1"/>
  <c r="K642" i="1" s="1"/>
  <c r="I665" i="1"/>
  <c r="J665" i="1" s="1"/>
  <c r="K665" i="1" s="1"/>
  <c r="I700" i="1"/>
  <c r="J700" i="1" s="1"/>
  <c r="K700" i="1" s="1"/>
  <c r="H793" i="1"/>
  <c r="H798" i="1"/>
  <c r="J798" i="1" s="1"/>
  <c r="K798" i="1" s="1"/>
  <c r="H809" i="1"/>
  <c r="J809" i="1" s="1"/>
  <c r="K809" i="1" s="1"/>
  <c r="H869" i="1"/>
  <c r="H880" i="1"/>
  <c r="I895" i="1"/>
  <c r="J895" i="1" s="1"/>
  <c r="K895" i="1" s="1"/>
  <c r="H932" i="1"/>
  <c r="H936" i="1"/>
  <c r="J936" i="1" s="1"/>
  <c r="K936" i="1" s="1"/>
  <c r="H948" i="1"/>
  <c r="J948" i="1" s="1"/>
  <c r="K948" i="1" s="1"/>
  <c r="H952" i="1"/>
  <c r="H976" i="1"/>
  <c r="I996" i="1"/>
  <c r="H1001" i="1"/>
  <c r="J1001" i="1" s="1"/>
  <c r="K1001" i="1" s="1"/>
  <c r="I1017" i="1"/>
  <c r="J1017" i="1" s="1"/>
  <c r="K1017" i="1" s="1"/>
  <c r="H1197" i="1"/>
  <c r="J1197" i="1" s="1"/>
  <c r="K1197" i="1" s="1"/>
  <c r="J1205" i="1"/>
  <c r="K1205" i="1" s="1"/>
  <c r="H1218" i="1"/>
  <c r="H1226" i="1"/>
  <c r="H1230" i="1"/>
  <c r="I1244" i="1"/>
  <c r="J1244" i="1" s="1"/>
  <c r="K1244" i="1" s="1"/>
  <c r="J1253" i="1"/>
  <c r="K1253" i="1" s="1"/>
  <c r="I1282" i="1"/>
  <c r="J1282" i="1" s="1"/>
  <c r="K1282" i="1" s="1"/>
  <c r="H1303" i="1"/>
  <c r="H1328" i="1"/>
  <c r="J1328" i="1" s="1"/>
  <c r="K1328" i="1" s="1"/>
  <c r="I1337" i="1"/>
  <c r="I1353" i="1"/>
  <c r="J1353" i="1" s="1"/>
  <c r="K1353" i="1" s="1"/>
  <c r="J1399" i="1"/>
  <c r="K1399" i="1" s="1"/>
  <c r="I81" i="1"/>
  <c r="J81" i="1" s="1"/>
  <c r="K81" i="1" s="1"/>
  <c r="H121" i="1"/>
  <c r="J121" i="1" s="1"/>
  <c r="K121" i="1" s="1"/>
  <c r="H134" i="1"/>
  <c r="I248" i="1"/>
  <c r="J248" i="1" s="1"/>
  <c r="K248" i="1" s="1"/>
  <c r="I269" i="1"/>
  <c r="I274" i="1"/>
  <c r="H373" i="1"/>
  <c r="I387" i="1"/>
  <c r="J387" i="1" s="1"/>
  <c r="K387" i="1" s="1"/>
  <c r="I392" i="1"/>
  <c r="J392" i="1" s="1"/>
  <c r="K392" i="1" s="1"/>
  <c r="H422" i="1"/>
  <c r="J422" i="1" s="1"/>
  <c r="K422" i="1" s="1"/>
  <c r="J450" i="1"/>
  <c r="K450" i="1" s="1"/>
  <c r="H494" i="1"/>
  <c r="J713" i="1"/>
  <c r="K713" i="1" s="1"/>
  <c r="J741" i="1"/>
  <c r="K741" i="1" s="1"/>
  <c r="J876" i="1"/>
  <c r="K876" i="1" s="1"/>
  <c r="J908" i="1"/>
  <c r="K908" i="1" s="1"/>
  <c r="H912" i="1"/>
  <c r="I927" i="1"/>
  <c r="I943" i="1"/>
  <c r="J943" i="1" s="1"/>
  <c r="K943" i="1" s="1"/>
  <c r="I981" i="1"/>
  <c r="J981" i="1" s="1"/>
  <c r="K981" i="1" s="1"/>
  <c r="I1032" i="1"/>
  <c r="H1054" i="1"/>
  <c r="J1054" i="1" s="1"/>
  <c r="K1054" i="1" s="1"/>
  <c r="H1119" i="1"/>
  <c r="J1119" i="1" s="1"/>
  <c r="K1119" i="1" s="1"/>
  <c r="I1178" i="1"/>
  <c r="J1178" i="1" s="1"/>
  <c r="K1178" i="1" s="1"/>
  <c r="H1210" i="1"/>
  <c r="H1214" i="1"/>
  <c r="H1235" i="1"/>
  <c r="H1253" i="1"/>
  <c r="H1294" i="1"/>
  <c r="I1298" i="1"/>
  <c r="J1298" i="1" s="1"/>
  <c r="K1298" i="1" s="1"/>
  <c r="H1324" i="1"/>
  <c r="J1324" i="1" s="1"/>
  <c r="K1324" i="1" s="1"/>
  <c r="H1374" i="1"/>
  <c r="J1374" i="1" s="1"/>
  <c r="K1374" i="1" s="1"/>
  <c r="I1394" i="1"/>
  <c r="I454" i="1"/>
  <c r="J454" i="1" s="1"/>
  <c r="K454" i="1" s="1"/>
  <c r="H454" i="1"/>
  <c r="H640" i="1"/>
  <c r="I640" i="1"/>
  <c r="J640" i="1" s="1"/>
  <c r="K640" i="1" s="1"/>
  <c r="I707" i="1"/>
  <c r="H707" i="1"/>
  <c r="I144" i="1"/>
  <c r="J144" i="1" s="1"/>
  <c r="K144" i="1" s="1"/>
  <c r="H223" i="1"/>
  <c r="J223" i="1" s="1"/>
  <c r="K223" i="1" s="1"/>
  <c r="H242" i="1"/>
  <c r="J242" i="1" s="1"/>
  <c r="K242" i="1" s="1"/>
  <c r="I280" i="1"/>
  <c r="H364" i="1"/>
  <c r="J364" i="1" s="1"/>
  <c r="K364" i="1" s="1"/>
  <c r="I379" i="1"/>
  <c r="J492" i="1"/>
  <c r="K492" i="1" s="1"/>
  <c r="I546" i="1"/>
  <c r="H546" i="1"/>
  <c r="I623" i="1"/>
  <c r="H623" i="1"/>
  <c r="I691" i="1"/>
  <c r="H691" i="1"/>
  <c r="I4" i="1"/>
  <c r="J4" i="1" s="1"/>
  <c r="K4" i="1" s="1"/>
  <c r="I28" i="1"/>
  <c r="J28" i="1" s="1"/>
  <c r="K28" i="1" s="1"/>
  <c r="I36" i="1"/>
  <c r="J36" i="1" s="1"/>
  <c r="K36" i="1" s="1"/>
  <c r="I44" i="1"/>
  <c r="I52" i="1"/>
  <c r="I60" i="1"/>
  <c r="J60" i="1" s="1"/>
  <c r="K60" i="1" s="1"/>
  <c r="I68" i="1"/>
  <c r="J68" i="1" s="1"/>
  <c r="K68" i="1" s="1"/>
  <c r="I76" i="1"/>
  <c r="H97" i="1"/>
  <c r="J97" i="1" s="1"/>
  <c r="K97" i="1" s="1"/>
  <c r="I101" i="1"/>
  <c r="J101" i="1" s="1"/>
  <c r="K101" i="1" s="1"/>
  <c r="H129" i="1"/>
  <c r="J129" i="1" s="1"/>
  <c r="K129" i="1" s="1"/>
  <c r="I133" i="1"/>
  <c r="J133" i="1" s="1"/>
  <c r="K133" i="1" s="1"/>
  <c r="H137" i="1"/>
  <c r="J137" i="1" s="1"/>
  <c r="K137" i="1" s="1"/>
  <c r="I141" i="1"/>
  <c r="J141" i="1" s="1"/>
  <c r="K141" i="1" s="1"/>
  <c r="I149" i="1"/>
  <c r="J149" i="1" s="1"/>
  <c r="K149" i="1" s="1"/>
  <c r="I168" i="1"/>
  <c r="J168" i="1" s="1"/>
  <c r="K168" i="1" s="1"/>
  <c r="H175" i="1"/>
  <c r="J175" i="1" s="1"/>
  <c r="K175" i="1" s="1"/>
  <c r="I178" i="1"/>
  <c r="J178" i="1" s="1"/>
  <c r="K178" i="1" s="1"/>
  <c r="H183" i="1"/>
  <c r="J183" i="1" s="1"/>
  <c r="K183" i="1" s="1"/>
  <c r="H186" i="1"/>
  <c r="J186" i="1" s="1"/>
  <c r="K186" i="1" s="1"/>
  <c r="I189" i="1"/>
  <c r="J189" i="1" s="1"/>
  <c r="K189" i="1" s="1"/>
  <c r="I220" i="1"/>
  <c r="J220" i="1" s="1"/>
  <c r="K220" i="1" s="1"/>
  <c r="I226" i="1"/>
  <c r="J226" i="1" s="1"/>
  <c r="K226" i="1" s="1"/>
  <c r="I234" i="1"/>
  <c r="H247" i="1"/>
  <c r="J247" i="1" s="1"/>
  <c r="K247" i="1" s="1"/>
  <c r="H250" i="1"/>
  <c r="J250" i="1" s="1"/>
  <c r="K250" i="1" s="1"/>
  <c r="I253" i="1"/>
  <c r="J253" i="1" s="1"/>
  <c r="K253" i="1" s="1"/>
  <c r="I284" i="1"/>
  <c r="J284" i="1" s="1"/>
  <c r="K284" i="1" s="1"/>
  <c r="I290" i="1"/>
  <c r="J290" i="1" s="1"/>
  <c r="K290" i="1" s="1"/>
  <c r="I301" i="1"/>
  <c r="J301" i="1" s="1"/>
  <c r="K301" i="1" s="1"/>
  <c r="H311" i="1"/>
  <c r="J311" i="1" s="1"/>
  <c r="K311" i="1" s="1"/>
  <c r="H314" i="1"/>
  <c r="J314" i="1" s="1"/>
  <c r="K314" i="1" s="1"/>
  <c r="H321" i="1"/>
  <c r="J321" i="1" s="1"/>
  <c r="K321" i="1" s="1"/>
  <c r="H325" i="1"/>
  <c r="J325" i="1" s="1"/>
  <c r="K325" i="1" s="1"/>
  <c r="I336" i="1"/>
  <c r="J336" i="1" s="1"/>
  <c r="K336" i="1" s="1"/>
  <c r="H341" i="1"/>
  <c r="H346" i="1"/>
  <c r="J346" i="1" s="1"/>
  <c r="K346" i="1" s="1"/>
  <c r="I357" i="1"/>
  <c r="J357" i="1" s="1"/>
  <c r="K357" i="1" s="1"/>
  <c r="I360" i="1"/>
  <c r="J360" i="1" s="1"/>
  <c r="K360" i="1" s="1"/>
  <c r="I368" i="1"/>
  <c r="J368" i="1" s="1"/>
  <c r="K368" i="1" s="1"/>
  <c r="I372" i="1"/>
  <c r="J372" i="1" s="1"/>
  <c r="K372" i="1" s="1"/>
  <c r="I386" i="1"/>
  <c r="H386" i="1"/>
  <c r="H397" i="1"/>
  <c r="I397" i="1"/>
  <c r="I412" i="1"/>
  <c r="J412" i="1" s="1"/>
  <c r="K412" i="1" s="1"/>
  <c r="I428" i="1"/>
  <c r="H428" i="1"/>
  <c r="H461" i="1"/>
  <c r="I461" i="1"/>
  <c r="H483" i="1"/>
  <c r="J483" i="1" s="1"/>
  <c r="K483" i="1" s="1"/>
  <c r="I483" i="1"/>
  <c r="H493" i="1"/>
  <c r="I493" i="1"/>
  <c r="H531" i="1"/>
  <c r="I531" i="1"/>
  <c r="I584" i="1"/>
  <c r="H584" i="1"/>
  <c r="I629" i="1"/>
  <c r="H629" i="1"/>
  <c r="I649" i="1"/>
  <c r="J649" i="1" s="1"/>
  <c r="K649" i="1" s="1"/>
  <c r="I661" i="1"/>
  <c r="J661" i="1" s="1"/>
  <c r="K661" i="1" s="1"/>
  <c r="I720" i="1"/>
  <c r="H720" i="1"/>
  <c r="I728" i="1"/>
  <c r="J728" i="1" s="1"/>
  <c r="K728" i="1" s="1"/>
  <c r="H728" i="1"/>
  <c r="I994" i="1"/>
  <c r="J994" i="1" s="1"/>
  <c r="K994" i="1" s="1"/>
  <c r="H994" i="1"/>
  <c r="H1070" i="1"/>
  <c r="I1070" i="1"/>
  <c r="I1095" i="1"/>
  <c r="H1095" i="1"/>
  <c r="H1261" i="1"/>
  <c r="I1261" i="1"/>
  <c r="I1280" i="1"/>
  <c r="H1280" i="1"/>
  <c r="I1412" i="1"/>
  <c r="H1412" i="1"/>
  <c r="J224" i="1"/>
  <c r="K224" i="1" s="1"/>
  <c r="I240" i="1"/>
  <c r="J240" i="1" s="1"/>
  <c r="K240" i="1" s="1"/>
  <c r="H295" i="1"/>
  <c r="J295" i="1" s="1"/>
  <c r="K295" i="1" s="1"/>
  <c r="I308" i="1"/>
  <c r="J308" i="1" s="1"/>
  <c r="K308" i="1" s="1"/>
  <c r="J358" i="1"/>
  <c r="K358" i="1" s="1"/>
  <c r="J373" i="1"/>
  <c r="K373" i="1" s="1"/>
  <c r="J380" i="1"/>
  <c r="K380" i="1" s="1"/>
  <c r="I398" i="1"/>
  <c r="H398" i="1"/>
  <c r="H419" i="1"/>
  <c r="I419" i="1"/>
  <c r="H429" i="1"/>
  <c r="I429" i="1"/>
  <c r="H451" i="1"/>
  <c r="I451" i="1"/>
  <c r="I478" i="1"/>
  <c r="H478" i="1"/>
  <c r="H503" i="1"/>
  <c r="I503" i="1"/>
  <c r="I532" i="1"/>
  <c r="H532" i="1"/>
  <c r="I566" i="1"/>
  <c r="H566" i="1"/>
  <c r="J600" i="1"/>
  <c r="K600" i="1" s="1"/>
  <c r="J681" i="1"/>
  <c r="K681" i="1" s="1"/>
  <c r="I804" i="1"/>
  <c r="J804" i="1" s="1"/>
  <c r="K804" i="1" s="1"/>
  <c r="H1052" i="1"/>
  <c r="I1052" i="1"/>
  <c r="I1145" i="1"/>
  <c r="H1145" i="1"/>
  <c r="H1271" i="1"/>
  <c r="I1271" i="1"/>
  <c r="H678" i="1"/>
  <c r="I678" i="1"/>
  <c r="I757" i="1"/>
  <c r="H757" i="1"/>
  <c r="I854" i="1"/>
  <c r="H854" i="1"/>
  <c r="I1400" i="1"/>
  <c r="J1400" i="1" s="1"/>
  <c r="K1400" i="1" s="1"/>
  <c r="H1400" i="1"/>
  <c r="J76" i="1"/>
  <c r="K76" i="1" s="1"/>
  <c r="I740" i="1"/>
  <c r="H740" i="1"/>
  <c r="J73" i="1"/>
  <c r="K73" i="1" s="1"/>
  <c r="J269" i="1"/>
  <c r="K269" i="1" s="1"/>
  <c r="J298" i="1"/>
  <c r="K298" i="1" s="1"/>
  <c r="I420" i="1"/>
  <c r="H420" i="1"/>
  <c r="I430" i="1"/>
  <c r="H430" i="1"/>
  <c r="I504" i="1"/>
  <c r="H504" i="1"/>
  <c r="I542" i="1"/>
  <c r="H542" i="1"/>
  <c r="H567" i="1"/>
  <c r="I567" i="1"/>
  <c r="H608" i="1"/>
  <c r="I608" i="1"/>
  <c r="I631" i="1"/>
  <c r="H631" i="1"/>
  <c r="I769" i="1"/>
  <c r="H769" i="1"/>
  <c r="I846" i="1"/>
  <c r="H846" i="1"/>
  <c r="I942" i="1"/>
  <c r="H942" i="1"/>
  <c r="I1011" i="1"/>
  <c r="H1011" i="1"/>
  <c r="H475" i="1"/>
  <c r="I475" i="1"/>
  <c r="I1431" i="1"/>
  <c r="H1431" i="1"/>
  <c r="I12" i="1"/>
  <c r="J12" i="1" s="1"/>
  <c r="K12" i="1" s="1"/>
  <c r="I20" i="1"/>
  <c r="J20" i="1" s="1"/>
  <c r="K20" i="1" s="1"/>
  <c r="J44" i="1"/>
  <c r="K44" i="1" s="1"/>
  <c r="H79" i="1"/>
  <c r="J79" i="1" s="1"/>
  <c r="K79" i="1" s="1"/>
  <c r="I200" i="1"/>
  <c r="J200" i="1" s="1"/>
  <c r="K200" i="1" s="1"/>
  <c r="I216" i="1"/>
  <c r="J216" i="1" s="1"/>
  <c r="K216" i="1" s="1"/>
  <c r="I343" i="1"/>
  <c r="J343" i="1" s="1"/>
  <c r="K343" i="1" s="1"/>
  <c r="I375" i="1"/>
  <c r="J375" i="1" s="1"/>
  <c r="K375" i="1" s="1"/>
  <c r="H382" i="1"/>
  <c r="J382" i="1" s="1"/>
  <c r="K382" i="1" s="1"/>
  <c r="I396" i="1"/>
  <c r="H396" i="1"/>
  <c r="I476" i="1"/>
  <c r="H476" i="1"/>
  <c r="H727" i="1"/>
  <c r="I727" i="1"/>
  <c r="H85" i="1"/>
  <c r="J85" i="1" s="1"/>
  <c r="K85" i="1" s="1"/>
  <c r="H117" i="1"/>
  <c r="J117" i="1" s="1"/>
  <c r="K117" i="1" s="1"/>
  <c r="I138" i="1"/>
  <c r="J138" i="1" s="1"/>
  <c r="K138" i="1" s="1"/>
  <c r="H161" i="1"/>
  <c r="J161" i="1" s="1"/>
  <c r="K161" i="1" s="1"/>
  <c r="H173" i="1"/>
  <c r="J173" i="1" s="1"/>
  <c r="K173" i="1" s="1"/>
  <c r="I228" i="1"/>
  <c r="J228" i="1" s="1"/>
  <c r="K228" i="1" s="1"/>
  <c r="I296" i="1"/>
  <c r="J296" i="1" s="1"/>
  <c r="K296" i="1" s="1"/>
  <c r="H309" i="1"/>
  <c r="J309" i="1" s="1"/>
  <c r="K309" i="1" s="1"/>
  <c r="I312" i="1"/>
  <c r="J312" i="1" s="1"/>
  <c r="K312" i="1" s="1"/>
  <c r="H319" i="1"/>
  <c r="J319" i="1" s="1"/>
  <c r="K319" i="1" s="1"/>
  <c r="H322" i="1"/>
  <c r="J322" i="1" s="1"/>
  <c r="K322" i="1" s="1"/>
  <c r="H337" i="1"/>
  <c r="H342" i="1"/>
  <c r="J342" i="1" s="1"/>
  <c r="K342" i="1" s="1"/>
  <c r="H352" i="1"/>
  <c r="J352" i="1" s="1"/>
  <c r="K352" i="1" s="1"/>
  <c r="H366" i="1"/>
  <c r="J366" i="1" s="1"/>
  <c r="K366" i="1" s="1"/>
  <c r="H370" i="1"/>
  <c r="J370" i="1" s="1"/>
  <c r="K370" i="1" s="1"/>
  <c r="I383" i="1"/>
  <c r="J383" i="1" s="1"/>
  <c r="K383" i="1" s="1"/>
  <c r="I400" i="1"/>
  <c r="H400" i="1"/>
  <c r="H421" i="1"/>
  <c r="I421" i="1"/>
  <c r="I458" i="1"/>
  <c r="H458" i="1"/>
  <c r="J472" i="1"/>
  <c r="K472" i="1" s="1"/>
  <c r="I538" i="1"/>
  <c r="H538" i="1"/>
  <c r="H563" i="1"/>
  <c r="I563" i="1"/>
  <c r="H632" i="1"/>
  <c r="I632" i="1"/>
  <c r="I669" i="1"/>
  <c r="J669" i="1" s="1"/>
  <c r="K669" i="1" s="1"/>
  <c r="H723" i="1"/>
  <c r="I723" i="1"/>
  <c r="H731" i="1"/>
  <c r="I731" i="1"/>
  <c r="I836" i="1"/>
  <c r="J836" i="1" s="1"/>
  <c r="K836" i="1" s="1"/>
  <c r="H875" i="1"/>
  <c r="I875" i="1"/>
  <c r="I1037" i="1"/>
  <c r="J1037" i="1" s="1"/>
  <c r="K1037" i="1" s="1"/>
  <c r="I1125" i="1"/>
  <c r="H1125" i="1"/>
  <c r="I264" i="1"/>
  <c r="J264" i="1" s="1"/>
  <c r="K264" i="1" s="1"/>
  <c r="H287" i="1"/>
  <c r="J287" i="1" s="1"/>
  <c r="K287" i="1" s="1"/>
  <c r="I328" i="1"/>
  <c r="J328" i="1" s="1"/>
  <c r="K328" i="1" s="1"/>
  <c r="H407" i="1"/>
  <c r="I407" i="1"/>
  <c r="H2" i="1"/>
  <c r="J2" i="1" s="1"/>
  <c r="H18" i="1"/>
  <c r="J18" i="1" s="1"/>
  <c r="K18" i="1" s="1"/>
  <c r="H143" i="1"/>
  <c r="J143" i="1" s="1"/>
  <c r="K143" i="1" s="1"/>
  <c r="I152" i="1"/>
  <c r="J152" i="1" s="1"/>
  <c r="K152" i="1" s="1"/>
  <c r="H303" i="1"/>
  <c r="J303" i="1" s="1"/>
  <c r="K303" i="1" s="1"/>
  <c r="I316" i="1"/>
  <c r="J316" i="1" s="1"/>
  <c r="K316" i="1" s="1"/>
  <c r="I347" i="1"/>
  <c r="J347" i="1" s="1"/>
  <c r="K347" i="1" s="1"/>
  <c r="I359" i="1"/>
  <c r="J359" i="1" s="1"/>
  <c r="K359" i="1" s="1"/>
  <c r="J374" i="1"/>
  <c r="K374" i="1" s="1"/>
  <c r="J378" i="1"/>
  <c r="K378" i="1" s="1"/>
  <c r="I394" i="1"/>
  <c r="H394" i="1"/>
  <c r="I426" i="1"/>
  <c r="H426" i="1"/>
  <c r="I432" i="1"/>
  <c r="H432" i="1"/>
  <c r="H437" i="1"/>
  <c r="I437" i="1"/>
  <c r="H447" i="1"/>
  <c r="I447" i="1"/>
  <c r="I468" i="1"/>
  <c r="J468" i="1" s="1"/>
  <c r="K468" i="1" s="1"/>
  <c r="I490" i="1"/>
  <c r="H490" i="1"/>
  <c r="I510" i="1"/>
  <c r="H510" i="1"/>
  <c r="H539" i="1"/>
  <c r="I539" i="1"/>
  <c r="H597" i="1"/>
  <c r="I597" i="1"/>
  <c r="I626" i="1"/>
  <c r="H626" i="1"/>
  <c r="J626" i="1" s="1"/>
  <c r="K626" i="1" s="1"/>
  <c r="I699" i="1"/>
  <c r="H699" i="1"/>
  <c r="I710" i="1"/>
  <c r="H710" i="1"/>
  <c r="I724" i="1"/>
  <c r="H724" i="1"/>
  <c r="J724" i="1" s="1"/>
  <c r="K724" i="1" s="1"/>
  <c r="I732" i="1"/>
  <c r="H732" i="1"/>
  <c r="J796" i="1"/>
  <c r="K796" i="1" s="1"/>
  <c r="H870" i="1"/>
  <c r="I870" i="1"/>
  <c r="J870" i="1" s="1"/>
  <c r="K870" i="1" s="1"/>
  <c r="J977" i="1"/>
  <c r="K977" i="1" s="1"/>
  <c r="I1141" i="1"/>
  <c r="H1141" i="1"/>
  <c r="J280" i="1"/>
  <c r="K280" i="1" s="1"/>
  <c r="I402" i="1"/>
  <c r="H402" i="1"/>
  <c r="H1020" i="1"/>
  <c r="I1020" i="1"/>
  <c r="I1384" i="1"/>
  <c r="H1384" i="1"/>
  <c r="J52" i="1"/>
  <c r="K52" i="1" s="1"/>
  <c r="I390" i="1"/>
  <c r="H390" i="1"/>
  <c r="I434" i="1"/>
  <c r="H434" i="1"/>
  <c r="J460" i="1"/>
  <c r="K460" i="1" s="1"/>
  <c r="I482" i="1"/>
  <c r="H482" i="1"/>
  <c r="H605" i="1"/>
  <c r="I605" i="1"/>
  <c r="I813" i="1"/>
  <c r="J813" i="1" s="1"/>
  <c r="K813" i="1" s="1"/>
  <c r="I950" i="1"/>
  <c r="H950" i="1"/>
  <c r="I1014" i="1"/>
  <c r="H1014" i="1"/>
  <c r="I1266" i="1"/>
  <c r="H1266" i="1"/>
  <c r="J26" i="1"/>
  <c r="K26" i="1" s="1"/>
  <c r="J62" i="1"/>
  <c r="K62" i="1" s="1"/>
  <c r="J66" i="1"/>
  <c r="K66" i="1" s="1"/>
  <c r="J70" i="1"/>
  <c r="K70" i="1" s="1"/>
  <c r="J181" i="1"/>
  <c r="K181" i="1" s="1"/>
  <c r="J210" i="1"/>
  <c r="K210" i="1" s="1"/>
  <c r="J225" i="1"/>
  <c r="K225" i="1" s="1"/>
  <c r="J237" i="1"/>
  <c r="K237" i="1" s="1"/>
  <c r="J245" i="1"/>
  <c r="K245" i="1" s="1"/>
  <c r="J274" i="1"/>
  <c r="K274" i="1" s="1"/>
  <c r="J304" i="1"/>
  <c r="K304" i="1" s="1"/>
  <c r="J335" i="1"/>
  <c r="K335" i="1" s="1"/>
  <c r="J416" i="1"/>
  <c r="K416" i="1" s="1"/>
  <c r="I448" i="1"/>
  <c r="H448" i="1"/>
  <c r="H511" i="1"/>
  <c r="I511" i="1"/>
  <c r="I598" i="1"/>
  <c r="H598" i="1"/>
  <c r="I706" i="1"/>
  <c r="H706" i="1"/>
  <c r="I761" i="1"/>
  <c r="H761" i="1"/>
  <c r="H871" i="1"/>
  <c r="I871" i="1"/>
  <c r="H897" i="1"/>
  <c r="I897" i="1"/>
  <c r="J897" i="1" s="1"/>
  <c r="K897" i="1" s="1"/>
  <c r="I1033" i="1"/>
  <c r="H1033" i="1"/>
  <c r="I1185" i="1"/>
  <c r="H1185" i="1"/>
  <c r="I1202" i="1"/>
  <c r="H1202" i="1"/>
  <c r="J486" i="1"/>
  <c r="K486" i="1" s="1"/>
  <c r="J709" i="1"/>
  <c r="K709" i="1" s="1"/>
  <c r="I777" i="1"/>
  <c r="H777" i="1"/>
  <c r="I808" i="1"/>
  <c r="H808" i="1"/>
  <c r="I818" i="1"/>
  <c r="H818" i="1"/>
  <c r="J926" i="1"/>
  <c r="K926" i="1" s="1"/>
  <c r="I990" i="1"/>
  <c r="H990" i="1"/>
  <c r="I1311" i="1"/>
  <c r="H1311" i="1"/>
  <c r="I1335" i="1"/>
  <c r="H1335" i="1"/>
  <c r="J550" i="1"/>
  <c r="K550" i="1" s="1"/>
  <c r="I752" i="1"/>
  <c r="J752" i="1" s="1"/>
  <c r="K752" i="1" s="1"/>
  <c r="H752" i="1"/>
  <c r="I814" i="1"/>
  <c r="H814" i="1"/>
  <c r="J828" i="1"/>
  <c r="K828" i="1" s="1"/>
  <c r="J843" i="1"/>
  <c r="K843" i="1" s="1"/>
  <c r="I883" i="1"/>
  <c r="H883" i="1"/>
  <c r="H1306" i="1"/>
  <c r="I1306" i="1"/>
  <c r="H1346" i="1"/>
  <c r="I1346" i="1"/>
  <c r="I1408" i="1"/>
  <c r="H1408" i="1"/>
  <c r="J410" i="1"/>
  <c r="K410" i="1" s="1"/>
  <c r="I413" i="1"/>
  <c r="J413" i="1" s="1"/>
  <c r="K413" i="1" s="1"/>
  <c r="J438" i="1"/>
  <c r="K438" i="1" s="1"/>
  <c r="I469" i="1"/>
  <c r="J494" i="1"/>
  <c r="K494" i="1" s="1"/>
  <c r="J498" i="1"/>
  <c r="K498" i="1" s="1"/>
  <c r="J508" i="1"/>
  <c r="K508" i="1" s="1"/>
  <c r="J518" i="1"/>
  <c r="K518" i="1" s="1"/>
  <c r="J522" i="1"/>
  <c r="K522" i="1" s="1"/>
  <c r="I595" i="1"/>
  <c r="J595" i="1" s="1"/>
  <c r="K595" i="1" s="1"/>
  <c r="H602" i="1"/>
  <c r="J602" i="1" s="1"/>
  <c r="K602" i="1" s="1"/>
  <c r="I612" i="1"/>
  <c r="J612" i="1" s="1"/>
  <c r="K612" i="1" s="1"/>
  <c r="H635" i="1"/>
  <c r="J635" i="1" s="1"/>
  <c r="K635" i="1" s="1"/>
  <c r="I644" i="1"/>
  <c r="J644" i="1" s="1"/>
  <c r="K644" i="1" s="1"/>
  <c r="H659" i="1"/>
  <c r="J659" i="1" s="1"/>
  <c r="K659" i="1" s="1"/>
  <c r="I662" i="1"/>
  <c r="J662" i="1" s="1"/>
  <c r="K662" i="1" s="1"/>
  <c r="H675" i="1"/>
  <c r="J675" i="1" s="1"/>
  <c r="K675" i="1" s="1"/>
  <c r="H683" i="1"/>
  <c r="J683" i="1" s="1"/>
  <c r="K683" i="1" s="1"/>
  <c r="I704" i="1"/>
  <c r="J704" i="1" s="1"/>
  <c r="K704" i="1" s="1"/>
  <c r="H714" i="1"/>
  <c r="J714" i="1" s="1"/>
  <c r="K714" i="1" s="1"/>
  <c r="J733" i="1"/>
  <c r="K733" i="1" s="1"/>
  <c r="H737" i="1"/>
  <c r="J737" i="1" s="1"/>
  <c r="K737" i="1" s="1"/>
  <c r="I747" i="1"/>
  <c r="J747" i="1" s="1"/>
  <c r="K747" i="1" s="1"/>
  <c r="H766" i="1"/>
  <c r="J766" i="1" s="1"/>
  <c r="K766" i="1" s="1"/>
  <c r="I774" i="1"/>
  <c r="H774" i="1"/>
  <c r="I867" i="1"/>
  <c r="J867" i="1" s="1"/>
  <c r="K867" i="1" s="1"/>
  <c r="J878" i="1"/>
  <c r="K878" i="1" s="1"/>
  <c r="H902" i="1"/>
  <c r="J902" i="1" s="1"/>
  <c r="K902" i="1" s="1"/>
  <c r="I973" i="1"/>
  <c r="J973" i="1" s="1"/>
  <c r="K973" i="1" s="1"/>
  <c r="I1028" i="1"/>
  <c r="J1028" i="1" s="1"/>
  <c r="K1028" i="1" s="1"/>
  <c r="I1060" i="1"/>
  <c r="J1060" i="1" s="1"/>
  <c r="K1060" i="1" s="1"/>
  <c r="I1102" i="1"/>
  <c r="J1102" i="1" s="1"/>
  <c r="K1102" i="1" s="1"/>
  <c r="H1322" i="1"/>
  <c r="I1322" i="1"/>
  <c r="I1392" i="1"/>
  <c r="H1392" i="1"/>
  <c r="J484" i="1"/>
  <c r="K484" i="1" s="1"/>
  <c r="J588" i="1"/>
  <c r="K588" i="1" s="1"/>
  <c r="J621" i="1"/>
  <c r="K621" i="1" s="1"/>
  <c r="I748" i="1"/>
  <c r="H748" i="1"/>
  <c r="I789" i="1"/>
  <c r="H789" i="1"/>
  <c r="I829" i="1"/>
  <c r="J829" i="1" s="1"/>
  <c r="K829" i="1" s="1"/>
  <c r="H829" i="1"/>
  <c r="I918" i="1"/>
  <c r="H918" i="1"/>
  <c r="H958" i="1"/>
  <c r="J958" i="1" s="1"/>
  <c r="K958" i="1" s="1"/>
  <c r="I1029" i="1"/>
  <c r="H1029" i="1"/>
  <c r="H1079" i="1"/>
  <c r="I1133" i="1"/>
  <c r="H1133" i="1"/>
  <c r="I1165" i="1"/>
  <c r="H1165" i="1"/>
  <c r="H1189" i="1"/>
  <c r="J1189" i="1" s="1"/>
  <c r="K1189" i="1" s="1"/>
  <c r="I1404" i="1"/>
  <c r="H1404" i="1"/>
  <c r="H442" i="1"/>
  <c r="J442" i="1" s="1"/>
  <c r="K442" i="1" s="1"/>
  <c r="H456" i="1"/>
  <c r="J456" i="1" s="1"/>
  <c r="K456" i="1" s="1"/>
  <c r="H470" i="1"/>
  <c r="J470" i="1" s="1"/>
  <c r="K470" i="1" s="1"/>
  <c r="I477" i="1"/>
  <c r="J477" i="1" s="1"/>
  <c r="K477" i="1" s="1"/>
  <c r="H488" i="1"/>
  <c r="J488" i="1" s="1"/>
  <c r="K488" i="1" s="1"/>
  <c r="I491" i="1"/>
  <c r="J491" i="1" s="1"/>
  <c r="K491" i="1" s="1"/>
  <c r="I533" i="1"/>
  <c r="J533" i="1" s="1"/>
  <c r="K533" i="1" s="1"/>
  <c r="H544" i="1"/>
  <c r="J544" i="1" s="1"/>
  <c r="K544" i="1" s="1"/>
  <c r="I551" i="1"/>
  <c r="J551" i="1" s="1"/>
  <c r="K551" i="1" s="1"/>
  <c r="I575" i="1"/>
  <c r="J575" i="1" s="1"/>
  <c r="K575" i="1" s="1"/>
  <c r="H596" i="1"/>
  <c r="J596" i="1" s="1"/>
  <c r="K596" i="1" s="1"/>
  <c r="I603" i="1"/>
  <c r="J603" i="1" s="1"/>
  <c r="K603" i="1" s="1"/>
  <c r="H606" i="1"/>
  <c r="J606" i="1" s="1"/>
  <c r="K606" i="1" s="1"/>
  <c r="H627" i="1"/>
  <c r="J627" i="1" s="1"/>
  <c r="K627" i="1" s="1"/>
  <c r="H630" i="1"/>
  <c r="H633" i="1"/>
  <c r="J633" i="1" s="1"/>
  <c r="K633" i="1" s="1"/>
  <c r="I636" i="1"/>
  <c r="J636" i="1" s="1"/>
  <c r="K636" i="1" s="1"/>
  <c r="I656" i="1"/>
  <c r="J656" i="1" s="1"/>
  <c r="K656" i="1" s="1"/>
  <c r="I660" i="1"/>
  <c r="J660" i="1" s="1"/>
  <c r="K660" i="1" s="1"/>
  <c r="I672" i="1"/>
  <c r="J672" i="1" s="1"/>
  <c r="K672" i="1" s="1"/>
  <c r="I676" i="1"/>
  <c r="J676" i="1" s="1"/>
  <c r="K676" i="1" s="1"/>
  <c r="I680" i="1"/>
  <c r="J680" i="1" s="1"/>
  <c r="K680" i="1" s="1"/>
  <c r="I684" i="1"/>
  <c r="J684" i="1" s="1"/>
  <c r="K684" i="1" s="1"/>
  <c r="H705" i="1"/>
  <c r="J705" i="1" s="1"/>
  <c r="K705" i="1" s="1"/>
  <c r="H721" i="1"/>
  <c r="J721" i="1" s="1"/>
  <c r="K721" i="1" s="1"/>
  <c r="H725" i="1"/>
  <c r="J725" i="1" s="1"/>
  <c r="K725" i="1" s="1"/>
  <c r="H729" i="1"/>
  <c r="J729" i="1" s="1"/>
  <c r="K729" i="1" s="1"/>
  <c r="I743" i="1"/>
  <c r="J743" i="1" s="1"/>
  <c r="K743" i="1" s="1"/>
  <c r="H785" i="1"/>
  <c r="J785" i="1" s="1"/>
  <c r="K785" i="1" s="1"/>
  <c r="I825" i="1"/>
  <c r="J825" i="1" s="1"/>
  <c r="K825" i="1" s="1"/>
  <c r="J838" i="1"/>
  <c r="K838" i="1" s="1"/>
  <c r="H844" i="1"/>
  <c r="J844" i="1" s="1"/>
  <c r="K844" i="1" s="1"/>
  <c r="H863" i="1"/>
  <c r="I863" i="1"/>
  <c r="I894" i="1"/>
  <c r="H894" i="1"/>
  <c r="H969" i="1"/>
  <c r="J969" i="1" s="1"/>
  <c r="K969" i="1" s="1"/>
  <c r="H1056" i="1"/>
  <c r="I1056" i="1"/>
  <c r="H1086" i="1"/>
  <c r="I1086" i="1"/>
  <c r="H1149" i="1"/>
  <c r="J1149" i="1" s="1"/>
  <c r="K1149" i="1" s="1"/>
  <c r="I1241" i="1"/>
  <c r="J1241" i="1" s="1"/>
  <c r="K1241" i="1" s="1"/>
  <c r="I1269" i="1"/>
  <c r="H1269" i="1"/>
  <c r="H1314" i="1"/>
  <c r="I1314" i="1"/>
  <c r="I1343" i="1"/>
  <c r="H1343" i="1"/>
  <c r="I411" i="1"/>
  <c r="J411" i="1" s="1"/>
  <c r="K411" i="1" s="1"/>
  <c r="H414" i="1"/>
  <c r="J414" i="1" s="1"/>
  <c r="K414" i="1" s="1"/>
  <c r="H418" i="1"/>
  <c r="J418" i="1" s="1"/>
  <c r="K418" i="1" s="1"/>
  <c r="I439" i="1"/>
  <c r="J439" i="1" s="1"/>
  <c r="K439" i="1" s="1"/>
  <c r="H446" i="1"/>
  <c r="J446" i="1" s="1"/>
  <c r="K446" i="1" s="1"/>
  <c r="I467" i="1"/>
  <c r="J467" i="1" s="1"/>
  <c r="K467" i="1" s="1"/>
  <c r="H474" i="1"/>
  <c r="J474" i="1" s="1"/>
  <c r="K474" i="1" s="1"/>
  <c r="I499" i="1"/>
  <c r="J499" i="1" s="1"/>
  <c r="K499" i="1" s="1"/>
  <c r="H502" i="1"/>
  <c r="J502" i="1" s="1"/>
  <c r="K502" i="1" s="1"/>
  <c r="J506" i="1"/>
  <c r="K506" i="1" s="1"/>
  <c r="I509" i="1"/>
  <c r="J509" i="1" s="1"/>
  <c r="K509" i="1" s="1"/>
  <c r="I523" i="1"/>
  <c r="J523" i="1" s="1"/>
  <c r="K523" i="1" s="1"/>
  <c r="H526" i="1"/>
  <c r="J526" i="1" s="1"/>
  <c r="K526" i="1" s="1"/>
  <c r="H530" i="1"/>
  <c r="J530" i="1" s="1"/>
  <c r="K530" i="1" s="1"/>
  <c r="J534" i="1"/>
  <c r="K534" i="1" s="1"/>
  <c r="H558" i="1"/>
  <c r="J558" i="1" s="1"/>
  <c r="K558" i="1" s="1"/>
  <c r="H562" i="1"/>
  <c r="J562" i="1" s="1"/>
  <c r="K562" i="1" s="1"/>
  <c r="I565" i="1"/>
  <c r="J582" i="1"/>
  <c r="K582" i="1" s="1"/>
  <c r="J586" i="1"/>
  <c r="K586" i="1" s="1"/>
  <c r="I616" i="1"/>
  <c r="J616" i="1" s="1"/>
  <c r="K616" i="1" s="1"/>
  <c r="H639" i="1"/>
  <c r="J639" i="1" s="1"/>
  <c r="K639" i="1" s="1"/>
  <c r="I648" i="1"/>
  <c r="J648" i="1" s="1"/>
  <c r="K648" i="1" s="1"/>
  <c r="I652" i="1"/>
  <c r="J652" i="1" s="1"/>
  <c r="K652" i="1" s="1"/>
  <c r="I664" i="1"/>
  <c r="J664" i="1" s="1"/>
  <c r="K664" i="1" s="1"/>
  <c r="I668" i="1"/>
  <c r="J668" i="1" s="1"/>
  <c r="K668" i="1" s="1"/>
  <c r="I739" i="1"/>
  <c r="J739" i="1" s="1"/>
  <c r="K739" i="1" s="1"/>
  <c r="I744" i="1"/>
  <c r="H744" i="1"/>
  <c r="I807" i="1"/>
  <c r="J807" i="1" s="1"/>
  <c r="K807" i="1" s="1"/>
  <c r="I812" i="1"/>
  <c r="H812" i="1"/>
  <c r="J910" i="1"/>
  <c r="K910" i="1" s="1"/>
  <c r="I998" i="1"/>
  <c r="H998" i="1"/>
  <c r="J998" i="1" s="1"/>
  <c r="K998" i="1" s="1"/>
  <c r="I1024" i="1"/>
  <c r="J1024" i="1" s="1"/>
  <c r="K1024" i="1" s="1"/>
  <c r="I1129" i="1"/>
  <c r="H1129" i="1"/>
  <c r="I1161" i="1"/>
  <c r="H1161" i="1"/>
  <c r="H1288" i="1"/>
  <c r="J1288" i="1" s="1"/>
  <c r="K1288" i="1" s="1"/>
  <c r="H1292" i="1"/>
  <c r="H1296" i="1"/>
  <c r="J1296" i="1" s="1"/>
  <c r="K1296" i="1" s="1"/>
  <c r="H1352" i="1"/>
  <c r="J1352" i="1" s="1"/>
  <c r="K1352" i="1" s="1"/>
  <c r="H1360" i="1"/>
  <c r="J1360" i="1" s="1"/>
  <c r="K1360" i="1" s="1"/>
  <c r="H1368" i="1"/>
  <c r="J1368" i="1" s="1"/>
  <c r="K1368" i="1" s="1"/>
  <c r="H1390" i="1"/>
  <c r="H1398" i="1"/>
  <c r="H1424" i="1"/>
  <c r="J1424" i="1" s="1"/>
  <c r="K1424" i="1" s="1"/>
  <c r="H1428" i="1"/>
  <c r="J1428" i="1" s="1"/>
  <c r="K1428" i="1" s="1"/>
  <c r="H756" i="1"/>
  <c r="J756" i="1" s="1"/>
  <c r="K756" i="1" s="1"/>
  <c r="I759" i="1"/>
  <c r="J759" i="1" s="1"/>
  <c r="K759" i="1" s="1"/>
  <c r="H833" i="1"/>
  <c r="J833" i="1" s="1"/>
  <c r="K833" i="1" s="1"/>
  <c r="H837" i="1"/>
  <c r="J837" i="1" s="1"/>
  <c r="K837" i="1" s="1"/>
  <c r="I841" i="1"/>
  <c r="J841" i="1" s="1"/>
  <c r="K841" i="1" s="1"/>
  <c r="H852" i="1"/>
  <c r="J852" i="1" s="1"/>
  <c r="K852" i="1" s="1"/>
  <c r="H860" i="1"/>
  <c r="J860" i="1" s="1"/>
  <c r="K860" i="1" s="1"/>
  <c r="H868" i="1"/>
  <c r="J868" i="1" s="1"/>
  <c r="K868" i="1" s="1"/>
  <c r="H886" i="1"/>
  <c r="J886" i="1" s="1"/>
  <c r="K886" i="1" s="1"/>
  <c r="I915" i="1"/>
  <c r="J915" i="1" s="1"/>
  <c r="K915" i="1" s="1"/>
  <c r="I923" i="1"/>
  <c r="J923" i="1" s="1"/>
  <c r="K923" i="1" s="1"/>
  <c r="I931" i="1"/>
  <c r="J931" i="1" s="1"/>
  <c r="K931" i="1" s="1"/>
  <c r="I947" i="1"/>
  <c r="J947" i="1" s="1"/>
  <c r="K947" i="1" s="1"/>
  <c r="I955" i="1"/>
  <c r="J955" i="1" s="1"/>
  <c r="K955" i="1" s="1"/>
  <c r="H963" i="1"/>
  <c r="J963" i="1" s="1"/>
  <c r="K963" i="1" s="1"/>
  <c r="H967" i="1"/>
  <c r="J967" i="1" s="1"/>
  <c r="K967" i="1" s="1"/>
  <c r="H970" i="1"/>
  <c r="H975" i="1"/>
  <c r="J975" i="1" s="1"/>
  <c r="K975" i="1" s="1"/>
  <c r="I982" i="1"/>
  <c r="J982" i="1" s="1"/>
  <c r="K982" i="1" s="1"/>
  <c r="I1008" i="1"/>
  <c r="J1008" i="1" s="1"/>
  <c r="K1008" i="1" s="1"/>
  <c r="I1012" i="1"/>
  <c r="J1012" i="1" s="1"/>
  <c r="K1012" i="1" s="1"/>
  <c r="H1021" i="1"/>
  <c r="J1021" i="1" s="1"/>
  <c r="K1021" i="1" s="1"/>
  <c r="H1025" i="1"/>
  <c r="J1025" i="1" s="1"/>
  <c r="K1025" i="1" s="1"/>
  <c r="I1048" i="1"/>
  <c r="J1048" i="1" s="1"/>
  <c r="K1048" i="1" s="1"/>
  <c r="H1065" i="1"/>
  <c r="J1065" i="1" s="1"/>
  <c r="K1065" i="1" s="1"/>
  <c r="H1103" i="1"/>
  <c r="J1103" i="1" s="1"/>
  <c r="K1103" i="1" s="1"/>
  <c r="H1126" i="1"/>
  <c r="J1126" i="1" s="1"/>
  <c r="K1126" i="1" s="1"/>
  <c r="I1138" i="1"/>
  <c r="J1138" i="1" s="1"/>
  <c r="K1138" i="1" s="1"/>
  <c r="H1181" i="1"/>
  <c r="J1181" i="1" s="1"/>
  <c r="K1181" i="1" s="1"/>
  <c r="I1196" i="1"/>
  <c r="J1196" i="1" s="1"/>
  <c r="K1196" i="1" s="1"/>
  <c r="J1212" i="1"/>
  <c r="K1212" i="1" s="1"/>
  <c r="H1258" i="1"/>
  <c r="J1258" i="1" s="1"/>
  <c r="K1258" i="1" s="1"/>
  <c r="I1262" i="1"/>
  <c r="J1262" i="1" s="1"/>
  <c r="K1262" i="1" s="1"/>
  <c r="H1308" i="1"/>
  <c r="J1308" i="1" s="1"/>
  <c r="K1308" i="1" s="1"/>
  <c r="H1382" i="1"/>
  <c r="J1382" i="1" s="1"/>
  <c r="K1382" i="1" s="1"/>
  <c r="I1385" i="1"/>
  <c r="J1385" i="1" s="1"/>
  <c r="K1385" i="1" s="1"/>
  <c r="I1393" i="1"/>
  <c r="J1393" i="1" s="1"/>
  <c r="K1393" i="1" s="1"/>
  <c r="I1401" i="1"/>
  <c r="J1401" i="1" s="1"/>
  <c r="K1401" i="1" s="1"/>
  <c r="H1406" i="1"/>
  <c r="J1406" i="1" s="1"/>
  <c r="K1406" i="1" s="1"/>
  <c r="I1409" i="1"/>
  <c r="J1409" i="1" s="1"/>
  <c r="K1409" i="1" s="1"/>
  <c r="H1414" i="1"/>
  <c r="J1414" i="1" s="1"/>
  <c r="K1414" i="1" s="1"/>
  <c r="I775" i="1"/>
  <c r="J775" i="1" s="1"/>
  <c r="K775" i="1" s="1"/>
  <c r="I783" i="1"/>
  <c r="J783" i="1" s="1"/>
  <c r="K783" i="1" s="1"/>
  <c r="H790" i="1"/>
  <c r="J790" i="1" s="1"/>
  <c r="K790" i="1" s="1"/>
  <c r="J801" i="1"/>
  <c r="K801" i="1" s="1"/>
  <c r="J806" i="1"/>
  <c r="K806" i="1" s="1"/>
  <c r="H827" i="1"/>
  <c r="J827" i="1" s="1"/>
  <c r="K827" i="1" s="1"/>
  <c r="I879" i="1"/>
  <c r="J996" i="1"/>
  <c r="K996" i="1" s="1"/>
  <c r="I1004" i="1"/>
  <c r="J1004" i="1" s="1"/>
  <c r="K1004" i="1" s="1"/>
  <c r="I1044" i="1"/>
  <c r="J1044" i="1" s="1"/>
  <c r="K1044" i="1" s="1"/>
  <c r="I1146" i="1"/>
  <c r="J1146" i="1" s="1"/>
  <c r="K1146" i="1" s="1"/>
  <c r="J1294" i="1"/>
  <c r="K1294" i="1" s="1"/>
  <c r="J1304" i="1"/>
  <c r="K1304" i="1" s="1"/>
  <c r="J1312" i="1"/>
  <c r="K1312" i="1" s="1"/>
  <c r="J1344" i="1"/>
  <c r="K1344" i="1" s="1"/>
  <c r="J1350" i="1"/>
  <c r="K1350" i="1" s="1"/>
  <c r="J1422" i="1"/>
  <c r="K1422" i="1" s="1"/>
  <c r="J745" i="1"/>
  <c r="K745" i="1" s="1"/>
  <c r="J749" i="1"/>
  <c r="K749" i="1" s="1"/>
  <c r="J764" i="1"/>
  <c r="K764" i="1" s="1"/>
  <c r="J830" i="1"/>
  <c r="K830" i="1" s="1"/>
  <c r="J900" i="1"/>
  <c r="K900" i="1" s="1"/>
  <c r="J924" i="1"/>
  <c r="K924" i="1" s="1"/>
  <c r="J932" i="1"/>
  <c r="K932" i="1" s="1"/>
  <c r="J1087" i="1"/>
  <c r="K1087" i="1" s="1"/>
  <c r="J1135" i="1"/>
  <c r="K1135" i="1" s="1"/>
  <c r="J1177" i="1"/>
  <c r="K1177" i="1" s="1"/>
  <c r="J1310" i="1"/>
  <c r="K1310" i="1" s="1"/>
  <c r="J1342" i="1"/>
  <c r="K1342" i="1" s="1"/>
  <c r="J904" i="1"/>
  <c r="K904" i="1" s="1"/>
  <c r="J912" i="1"/>
  <c r="K912" i="1" s="1"/>
  <c r="J920" i="1"/>
  <c r="K920" i="1" s="1"/>
  <c r="J928" i="1"/>
  <c r="K928" i="1" s="1"/>
  <c r="J944" i="1"/>
  <c r="K944" i="1" s="1"/>
  <c r="J952" i="1"/>
  <c r="K952" i="1" s="1"/>
  <c r="J960" i="1"/>
  <c r="K960" i="1" s="1"/>
  <c r="J1326" i="1"/>
  <c r="K1326" i="1" s="1"/>
  <c r="J1426" i="1"/>
  <c r="K1426" i="1" s="1"/>
  <c r="J1221" i="1"/>
  <c r="K1221" i="1" s="1"/>
  <c r="J1234" i="1"/>
  <c r="K1234" i="1" s="1"/>
  <c r="J1250" i="1"/>
  <c r="K1250" i="1" s="1"/>
  <c r="J1265" i="1"/>
  <c r="K1265" i="1" s="1"/>
  <c r="J1268" i="1"/>
  <c r="K1268" i="1" s="1"/>
  <c r="J1303" i="1"/>
  <c r="K1303" i="1" s="1"/>
  <c r="J1319" i="1"/>
  <c r="K1319" i="1" s="1"/>
  <c r="J1351" i="1"/>
  <c r="K1351" i="1" s="1"/>
  <c r="J1292" i="1"/>
  <c r="K1292" i="1" s="1"/>
  <c r="H11" i="1"/>
  <c r="J11" i="1" s="1"/>
  <c r="K11" i="1" s="1"/>
  <c r="I88" i="1"/>
  <c r="J88" i="1" s="1"/>
  <c r="K88" i="1" s="1"/>
  <c r="I96" i="1"/>
  <c r="J96" i="1" s="1"/>
  <c r="K96" i="1" s="1"/>
  <c r="H106" i="1"/>
  <c r="J106" i="1" s="1"/>
  <c r="K106" i="1" s="1"/>
  <c r="I112" i="1"/>
  <c r="J112" i="1" s="1"/>
  <c r="K112" i="1" s="1"/>
  <c r="H118" i="1"/>
  <c r="J118" i="1" s="1"/>
  <c r="K118" i="1" s="1"/>
  <c r="I124" i="1"/>
  <c r="J124" i="1" s="1"/>
  <c r="K124" i="1" s="1"/>
  <c r="I212" i="1"/>
  <c r="J212" i="1" s="1"/>
  <c r="K212" i="1" s="1"/>
  <c r="I254" i="1"/>
  <c r="H254" i="1"/>
  <c r="I276" i="1"/>
  <c r="J276" i="1" s="1"/>
  <c r="K276" i="1" s="1"/>
  <c r="I318" i="1"/>
  <c r="H318" i="1"/>
  <c r="I561" i="1"/>
  <c r="H561" i="1"/>
  <c r="I686" i="1"/>
  <c r="H686" i="1"/>
  <c r="I690" i="1"/>
  <c r="H690" i="1"/>
  <c r="I3" i="1"/>
  <c r="J3" i="1" s="1"/>
  <c r="K3" i="1" s="1"/>
  <c r="H8" i="1"/>
  <c r="J8" i="1" s="1"/>
  <c r="K8" i="1" s="1"/>
  <c r="H16" i="1"/>
  <c r="J16" i="1" s="1"/>
  <c r="K16" i="1" s="1"/>
  <c r="I19" i="1"/>
  <c r="J19" i="1" s="1"/>
  <c r="K19" i="1" s="1"/>
  <c r="H24" i="1"/>
  <c r="J24" i="1" s="1"/>
  <c r="K24" i="1" s="1"/>
  <c r="I27" i="1"/>
  <c r="J27" i="1" s="1"/>
  <c r="K27" i="1" s="1"/>
  <c r="H32" i="1"/>
  <c r="J32" i="1" s="1"/>
  <c r="K32" i="1" s="1"/>
  <c r="I35" i="1"/>
  <c r="J35" i="1" s="1"/>
  <c r="K35" i="1" s="1"/>
  <c r="H40" i="1"/>
  <c r="J40" i="1" s="1"/>
  <c r="K40" i="1" s="1"/>
  <c r="I43" i="1"/>
  <c r="J43" i="1" s="1"/>
  <c r="K43" i="1" s="1"/>
  <c r="H48" i="1"/>
  <c r="J48" i="1" s="1"/>
  <c r="K48" i="1" s="1"/>
  <c r="I51" i="1"/>
  <c r="J51" i="1" s="1"/>
  <c r="K51" i="1" s="1"/>
  <c r="H56" i="1"/>
  <c r="J56" i="1" s="1"/>
  <c r="K56" i="1" s="1"/>
  <c r="I59" i="1"/>
  <c r="J59" i="1" s="1"/>
  <c r="K59" i="1" s="1"/>
  <c r="H64" i="1"/>
  <c r="J64" i="1" s="1"/>
  <c r="K64" i="1" s="1"/>
  <c r="I67" i="1"/>
  <c r="J67" i="1" s="1"/>
  <c r="K67" i="1" s="1"/>
  <c r="H72" i="1"/>
  <c r="J72" i="1" s="1"/>
  <c r="K72" i="1" s="1"/>
  <c r="I75" i="1"/>
  <c r="J75" i="1" s="1"/>
  <c r="K75" i="1" s="1"/>
  <c r="I82" i="1"/>
  <c r="J82" i="1" s="1"/>
  <c r="K82" i="1" s="1"/>
  <c r="I86" i="1"/>
  <c r="J86" i="1" s="1"/>
  <c r="K86" i="1" s="1"/>
  <c r="I90" i="1"/>
  <c r="J90" i="1" s="1"/>
  <c r="K90" i="1" s="1"/>
  <c r="I94" i="1"/>
  <c r="J94" i="1" s="1"/>
  <c r="K94" i="1" s="1"/>
  <c r="I98" i="1"/>
  <c r="J98" i="1" s="1"/>
  <c r="K98" i="1" s="1"/>
  <c r="I102" i="1"/>
  <c r="J102" i="1" s="1"/>
  <c r="K102" i="1" s="1"/>
  <c r="I110" i="1"/>
  <c r="J110" i="1" s="1"/>
  <c r="K110" i="1" s="1"/>
  <c r="I114" i="1"/>
  <c r="J114" i="1" s="1"/>
  <c r="K114" i="1" s="1"/>
  <c r="I122" i="1"/>
  <c r="J122" i="1" s="1"/>
  <c r="K122" i="1" s="1"/>
  <c r="I126" i="1"/>
  <c r="J126" i="1" s="1"/>
  <c r="K126" i="1" s="1"/>
  <c r="I130" i="1"/>
  <c r="J130" i="1" s="1"/>
  <c r="K130" i="1" s="1"/>
  <c r="H146" i="1"/>
  <c r="J146" i="1" s="1"/>
  <c r="K146" i="1" s="1"/>
  <c r="I156" i="1"/>
  <c r="J156" i="1" s="1"/>
  <c r="K156" i="1" s="1"/>
  <c r="H159" i="1"/>
  <c r="J159" i="1" s="1"/>
  <c r="K159" i="1" s="1"/>
  <c r="I182" i="1"/>
  <c r="H182" i="1"/>
  <c r="H199" i="1"/>
  <c r="J199" i="1" s="1"/>
  <c r="K199" i="1" s="1"/>
  <c r="J201" i="1"/>
  <c r="K201" i="1" s="1"/>
  <c r="I204" i="1"/>
  <c r="J204" i="1" s="1"/>
  <c r="K204" i="1" s="1"/>
  <c r="I246" i="1"/>
  <c r="H246" i="1"/>
  <c r="H263" i="1"/>
  <c r="J263" i="1" s="1"/>
  <c r="K263" i="1" s="1"/>
  <c r="I268" i="1"/>
  <c r="J268" i="1" s="1"/>
  <c r="K268" i="1" s="1"/>
  <c r="I294" i="1"/>
  <c r="H294" i="1"/>
  <c r="I300" i="1"/>
  <c r="J300" i="1" s="1"/>
  <c r="K300" i="1" s="1"/>
  <c r="I84" i="1"/>
  <c r="J84" i="1" s="1"/>
  <c r="K84" i="1" s="1"/>
  <c r="I132" i="1"/>
  <c r="J132" i="1" s="1"/>
  <c r="K132" i="1" s="1"/>
  <c r="H135" i="1"/>
  <c r="J135" i="1" s="1"/>
  <c r="K135" i="1" s="1"/>
  <c r="H154" i="1"/>
  <c r="J154" i="1" s="1"/>
  <c r="K154" i="1" s="1"/>
  <c r="I164" i="1"/>
  <c r="J164" i="1" s="1"/>
  <c r="K164" i="1" s="1"/>
  <c r="H167" i="1"/>
  <c r="J167" i="1" s="1"/>
  <c r="K167" i="1" s="1"/>
  <c r="J169" i="1"/>
  <c r="K169" i="1" s="1"/>
  <c r="H191" i="1"/>
  <c r="J191" i="1" s="1"/>
  <c r="K191" i="1" s="1"/>
  <c r="J193" i="1"/>
  <c r="K193" i="1" s="1"/>
  <c r="I196" i="1"/>
  <c r="J196" i="1" s="1"/>
  <c r="K196" i="1" s="1"/>
  <c r="J218" i="1"/>
  <c r="K218" i="1" s="1"/>
  <c r="I238" i="1"/>
  <c r="H238" i="1"/>
  <c r="H255" i="1"/>
  <c r="J255" i="1" s="1"/>
  <c r="K255" i="1" s="1"/>
  <c r="J257" i="1"/>
  <c r="K257" i="1" s="1"/>
  <c r="I260" i="1"/>
  <c r="J260" i="1" s="1"/>
  <c r="K260" i="1" s="1"/>
  <c r="J297" i="1"/>
  <c r="K297" i="1" s="1"/>
  <c r="I334" i="1"/>
  <c r="H334" i="1"/>
  <c r="J379" i="1"/>
  <c r="K379" i="1" s="1"/>
  <c r="I417" i="1"/>
  <c r="H417" i="1"/>
  <c r="H479" i="1"/>
  <c r="I479" i="1"/>
  <c r="H527" i="1"/>
  <c r="I527" i="1"/>
  <c r="I166" i="1"/>
  <c r="H166" i="1"/>
  <c r="I262" i="1"/>
  <c r="H262" i="1"/>
  <c r="I92" i="1"/>
  <c r="J92" i="1" s="1"/>
  <c r="K92" i="1" s="1"/>
  <c r="I139" i="1"/>
  <c r="H139" i="1"/>
  <c r="I148" i="1"/>
  <c r="J148" i="1" s="1"/>
  <c r="K148" i="1" s="1"/>
  <c r="J234" i="1"/>
  <c r="K234" i="1" s="1"/>
  <c r="H10" i="1"/>
  <c r="J10" i="1" s="1"/>
  <c r="K10" i="1" s="1"/>
  <c r="I230" i="1"/>
  <c r="H230" i="1"/>
  <c r="I310" i="1"/>
  <c r="H310" i="1"/>
  <c r="H369" i="1"/>
  <c r="I369" i="1"/>
  <c r="I393" i="1"/>
  <c r="H393" i="1"/>
  <c r="I497" i="1"/>
  <c r="H497" i="1"/>
  <c r="H7" i="1"/>
  <c r="J7" i="1" s="1"/>
  <c r="K7" i="1" s="1"/>
  <c r="H15" i="1"/>
  <c r="J15" i="1" s="1"/>
  <c r="K15" i="1" s="1"/>
  <c r="H23" i="1"/>
  <c r="J23" i="1" s="1"/>
  <c r="K23" i="1" s="1"/>
  <c r="H31" i="1"/>
  <c r="J31" i="1" s="1"/>
  <c r="K31" i="1" s="1"/>
  <c r="H39" i="1"/>
  <c r="J39" i="1" s="1"/>
  <c r="K39" i="1" s="1"/>
  <c r="H47" i="1"/>
  <c r="J47" i="1" s="1"/>
  <c r="K47" i="1" s="1"/>
  <c r="H55" i="1"/>
  <c r="J55" i="1" s="1"/>
  <c r="K55" i="1" s="1"/>
  <c r="H63" i="1"/>
  <c r="J63" i="1" s="1"/>
  <c r="K63" i="1" s="1"/>
  <c r="H71" i="1"/>
  <c r="J71" i="1" s="1"/>
  <c r="K71" i="1" s="1"/>
  <c r="H83" i="1"/>
  <c r="J83" i="1" s="1"/>
  <c r="K83" i="1" s="1"/>
  <c r="H87" i="1"/>
  <c r="J87" i="1" s="1"/>
  <c r="K87" i="1" s="1"/>
  <c r="H91" i="1"/>
  <c r="J91" i="1" s="1"/>
  <c r="K91" i="1" s="1"/>
  <c r="H95" i="1"/>
  <c r="J95" i="1" s="1"/>
  <c r="K95" i="1" s="1"/>
  <c r="H99" i="1"/>
  <c r="J99" i="1" s="1"/>
  <c r="K99" i="1" s="1"/>
  <c r="H103" i="1"/>
  <c r="J103" i="1" s="1"/>
  <c r="K103" i="1" s="1"/>
  <c r="H107" i="1"/>
  <c r="J107" i="1" s="1"/>
  <c r="K107" i="1" s="1"/>
  <c r="H111" i="1"/>
  <c r="J111" i="1" s="1"/>
  <c r="K111" i="1" s="1"/>
  <c r="H115" i="1"/>
  <c r="J115" i="1" s="1"/>
  <c r="K115" i="1" s="1"/>
  <c r="H119" i="1"/>
  <c r="J119" i="1" s="1"/>
  <c r="K119" i="1" s="1"/>
  <c r="H123" i="1"/>
  <c r="J123" i="1" s="1"/>
  <c r="K123" i="1" s="1"/>
  <c r="H127" i="1"/>
  <c r="J127" i="1" s="1"/>
  <c r="K127" i="1" s="1"/>
  <c r="H131" i="1"/>
  <c r="J131" i="1" s="1"/>
  <c r="K131" i="1" s="1"/>
  <c r="I140" i="1"/>
  <c r="J140" i="1" s="1"/>
  <c r="K140" i="1" s="1"/>
  <c r="H170" i="1"/>
  <c r="J170" i="1" s="1"/>
  <c r="K170" i="1" s="1"/>
  <c r="I180" i="1"/>
  <c r="J180" i="1" s="1"/>
  <c r="K180" i="1" s="1"/>
  <c r="I222" i="1"/>
  <c r="H222" i="1"/>
  <c r="H239" i="1"/>
  <c r="J239" i="1" s="1"/>
  <c r="K239" i="1" s="1"/>
  <c r="I244" i="1"/>
  <c r="J244" i="1" s="1"/>
  <c r="K244" i="1" s="1"/>
  <c r="J266" i="1"/>
  <c r="K266" i="1" s="1"/>
  <c r="I286" i="1"/>
  <c r="H286" i="1"/>
  <c r="I292" i="1"/>
  <c r="J292" i="1" s="1"/>
  <c r="K292" i="1" s="1"/>
  <c r="I362" i="1"/>
  <c r="H362" i="1"/>
  <c r="I545" i="1"/>
  <c r="H545" i="1"/>
  <c r="H607" i="1"/>
  <c r="I607" i="1"/>
  <c r="I198" i="1"/>
  <c r="H198" i="1"/>
  <c r="I481" i="1"/>
  <c r="H481" i="1"/>
  <c r="H543" i="1"/>
  <c r="I543" i="1"/>
  <c r="I100" i="1"/>
  <c r="J100" i="1" s="1"/>
  <c r="K100" i="1" s="1"/>
  <c r="I108" i="1"/>
  <c r="J108" i="1" s="1"/>
  <c r="K108" i="1" s="1"/>
  <c r="I120" i="1"/>
  <c r="J120" i="1" s="1"/>
  <c r="K120" i="1" s="1"/>
  <c r="I128" i="1"/>
  <c r="J128" i="1" s="1"/>
  <c r="K128" i="1" s="1"/>
  <c r="H151" i="1"/>
  <c r="J151" i="1" s="1"/>
  <c r="K151" i="1" s="1"/>
  <c r="J153" i="1"/>
  <c r="K153" i="1" s="1"/>
  <c r="I174" i="1"/>
  <c r="H174" i="1"/>
  <c r="I190" i="1"/>
  <c r="H190" i="1"/>
  <c r="J209" i="1"/>
  <c r="K209" i="1" s="1"/>
  <c r="H271" i="1"/>
  <c r="J271" i="1" s="1"/>
  <c r="K271" i="1" s="1"/>
  <c r="I324" i="1"/>
  <c r="J324" i="1" s="1"/>
  <c r="K324" i="1" s="1"/>
  <c r="I654" i="1"/>
  <c r="H654" i="1"/>
  <c r="I742" i="1"/>
  <c r="H742" i="1"/>
  <c r="I150" i="1"/>
  <c r="H150" i="1"/>
  <c r="J194" i="1"/>
  <c r="K194" i="1" s="1"/>
  <c r="I214" i="1"/>
  <c r="H214" i="1"/>
  <c r="H231" i="1"/>
  <c r="J231" i="1" s="1"/>
  <c r="K231" i="1" s="1"/>
  <c r="I236" i="1"/>
  <c r="J236" i="1" s="1"/>
  <c r="K236" i="1" s="1"/>
  <c r="I278" i="1"/>
  <c r="H278" i="1"/>
  <c r="J289" i="1"/>
  <c r="K289" i="1" s="1"/>
  <c r="I326" i="1"/>
  <c r="H326" i="1"/>
  <c r="I332" i="1"/>
  <c r="J332" i="1" s="1"/>
  <c r="K332" i="1" s="1"/>
  <c r="H353" i="1"/>
  <c r="I353" i="1"/>
  <c r="J376" i="1"/>
  <c r="K376" i="1" s="1"/>
  <c r="H415" i="1"/>
  <c r="I415" i="1"/>
  <c r="H463" i="1"/>
  <c r="I463" i="1"/>
  <c r="J594" i="1"/>
  <c r="K594" i="1" s="1"/>
  <c r="H371" i="1"/>
  <c r="I371" i="1"/>
  <c r="H591" i="1"/>
  <c r="I591" i="1"/>
  <c r="J591" i="1" s="1"/>
  <c r="K591" i="1" s="1"/>
  <c r="I658" i="1"/>
  <c r="H658" i="1"/>
  <c r="I104" i="1"/>
  <c r="J104" i="1" s="1"/>
  <c r="K104" i="1" s="1"/>
  <c r="I116" i="1"/>
  <c r="J116" i="1" s="1"/>
  <c r="K116" i="1" s="1"/>
  <c r="H207" i="1"/>
  <c r="J207" i="1" s="1"/>
  <c r="K207" i="1" s="1"/>
  <c r="H399" i="1"/>
  <c r="I399" i="1"/>
  <c r="J134" i="1"/>
  <c r="K134" i="1" s="1"/>
  <c r="I158" i="1"/>
  <c r="H158" i="1"/>
  <c r="I206" i="1"/>
  <c r="H206" i="1"/>
  <c r="I270" i="1"/>
  <c r="H270" i="1"/>
  <c r="I302" i="1"/>
  <c r="H302" i="1"/>
  <c r="H391" i="1"/>
  <c r="I391" i="1"/>
  <c r="I433" i="1"/>
  <c r="H433" i="1"/>
  <c r="J451" i="1"/>
  <c r="K451" i="1" s="1"/>
  <c r="I457" i="1"/>
  <c r="H457" i="1"/>
  <c r="J469" i="1"/>
  <c r="K469" i="1" s="1"/>
  <c r="J515" i="1"/>
  <c r="K515" i="1" s="1"/>
  <c r="I521" i="1"/>
  <c r="H521" i="1"/>
  <c r="J579" i="1"/>
  <c r="K579" i="1" s="1"/>
  <c r="I585" i="1"/>
  <c r="H585" i="1"/>
  <c r="I679" i="1"/>
  <c r="H679" i="1"/>
  <c r="I711" i="1"/>
  <c r="H711" i="1"/>
  <c r="I746" i="1"/>
  <c r="H746" i="1"/>
  <c r="J337" i="1"/>
  <c r="K337" i="1" s="1"/>
  <c r="J341" i="1"/>
  <c r="K341" i="1" s="1"/>
  <c r="J345" i="1"/>
  <c r="K345" i="1" s="1"/>
  <c r="J349" i="1"/>
  <c r="K349" i="1" s="1"/>
  <c r="J381" i="1"/>
  <c r="K381" i="1" s="1"/>
  <c r="J403" i="1"/>
  <c r="K403" i="1" s="1"/>
  <c r="I409" i="1"/>
  <c r="H409" i="1"/>
  <c r="J421" i="1"/>
  <c r="K421" i="1" s="1"/>
  <c r="I473" i="1"/>
  <c r="H473" i="1"/>
  <c r="J485" i="1"/>
  <c r="K485" i="1" s="1"/>
  <c r="I537" i="1"/>
  <c r="H537" i="1"/>
  <c r="I601" i="1"/>
  <c r="H601" i="1"/>
  <c r="J694" i="1"/>
  <c r="K694" i="1" s="1"/>
  <c r="I702" i="1"/>
  <c r="H702" i="1"/>
  <c r="H147" i="1"/>
  <c r="J147" i="1" s="1"/>
  <c r="K147" i="1" s="1"/>
  <c r="H155" i="1"/>
  <c r="J155" i="1" s="1"/>
  <c r="K155" i="1" s="1"/>
  <c r="H163" i="1"/>
  <c r="J163" i="1" s="1"/>
  <c r="K163" i="1" s="1"/>
  <c r="H171" i="1"/>
  <c r="J171" i="1" s="1"/>
  <c r="K171" i="1" s="1"/>
  <c r="H179" i="1"/>
  <c r="J179" i="1" s="1"/>
  <c r="K179" i="1" s="1"/>
  <c r="H187" i="1"/>
  <c r="J187" i="1" s="1"/>
  <c r="K187" i="1" s="1"/>
  <c r="H195" i="1"/>
  <c r="J195" i="1" s="1"/>
  <c r="K195" i="1" s="1"/>
  <c r="H203" i="1"/>
  <c r="J203" i="1" s="1"/>
  <c r="K203" i="1" s="1"/>
  <c r="H211" i="1"/>
  <c r="J211" i="1" s="1"/>
  <c r="K211" i="1" s="1"/>
  <c r="H219" i="1"/>
  <c r="J219" i="1" s="1"/>
  <c r="K219" i="1" s="1"/>
  <c r="H227" i="1"/>
  <c r="J227" i="1" s="1"/>
  <c r="K227" i="1" s="1"/>
  <c r="H235" i="1"/>
  <c r="J235" i="1" s="1"/>
  <c r="K235" i="1" s="1"/>
  <c r="H243" i="1"/>
  <c r="J243" i="1" s="1"/>
  <c r="K243" i="1" s="1"/>
  <c r="H251" i="1"/>
  <c r="J251" i="1" s="1"/>
  <c r="K251" i="1" s="1"/>
  <c r="H259" i="1"/>
  <c r="J259" i="1" s="1"/>
  <c r="K259" i="1" s="1"/>
  <c r="H267" i="1"/>
  <c r="J267" i="1" s="1"/>
  <c r="K267" i="1" s="1"/>
  <c r="H275" i="1"/>
  <c r="J275" i="1" s="1"/>
  <c r="K275" i="1" s="1"/>
  <c r="H283" i="1"/>
  <c r="J283" i="1" s="1"/>
  <c r="K283" i="1" s="1"/>
  <c r="H291" i="1"/>
  <c r="J291" i="1" s="1"/>
  <c r="K291" i="1" s="1"/>
  <c r="H299" i="1"/>
  <c r="J299" i="1" s="1"/>
  <c r="K299" i="1" s="1"/>
  <c r="H307" i="1"/>
  <c r="J307" i="1" s="1"/>
  <c r="K307" i="1" s="1"/>
  <c r="H315" i="1"/>
  <c r="J315" i="1" s="1"/>
  <c r="K315" i="1" s="1"/>
  <c r="H323" i="1"/>
  <c r="J323" i="1" s="1"/>
  <c r="K323" i="1" s="1"/>
  <c r="H331" i="1"/>
  <c r="J331" i="1" s="1"/>
  <c r="K331" i="1" s="1"/>
  <c r="H354" i="1"/>
  <c r="J354" i="1" s="1"/>
  <c r="K354" i="1" s="1"/>
  <c r="I363" i="1"/>
  <c r="J363" i="1" s="1"/>
  <c r="K363" i="1" s="1"/>
  <c r="H365" i="1"/>
  <c r="J365" i="1" s="1"/>
  <c r="K365" i="1" s="1"/>
  <c r="I367" i="1"/>
  <c r="J367" i="1" s="1"/>
  <c r="K367" i="1" s="1"/>
  <c r="H389" i="1"/>
  <c r="J389" i="1" s="1"/>
  <c r="K389" i="1" s="1"/>
  <c r="J397" i="1"/>
  <c r="K397" i="1" s="1"/>
  <c r="J443" i="1"/>
  <c r="K443" i="1" s="1"/>
  <c r="I449" i="1"/>
  <c r="H449" i="1"/>
  <c r="I455" i="1"/>
  <c r="J455" i="1" s="1"/>
  <c r="K455" i="1" s="1"/>
  <c r="I513" i="1"/>
  <c r="H513" i="1"/>
  <c r="I519" i="1"/>
  <c r="J519" i="1" s="1"/>
  <c r="K519" i="1" s="1"/>
  <c r="J525" i="1"/>
  <c r="K525" i="1" s="1"/>
  <c r="J571" i="1"/>
  <c r="K571" i="1" s="1"/>
  <c r="I577" i="1"/>
  <c r="H577" i="1"/>
  <c r="I583" i="1"/>
  <c r="J583" i="1" s="1"/>
  <c r="K583" i="1" s="1"/>
  <c r="J589" i="1"/>
  <c r="K589" i="1" s="1"/>
  <c r="I695" i="1"/>
  <c r="H695" i="1"/>
  <c r="I717" i="1"/>
  <c r="H717" i="1"/>
  <c r="H755" i="1"/>
  <c r="I755" i="1"/>
  <c r="I805" i="1"/>
  <c r="H805" i="1"/>
  <c r="I877" i="1"/>
  <c r="H877" i="1"/>
  <c r="I377" i="1"/>
  <c r="H377" i="1"/>
  <c r="I425" i="1"/>
  <c r="H425" i="1"/>
  <c r="I431" i="1"/>
  <c r="J431" i="1" s="1"/>
  <c r="K431" i="1" s="1"/>
  <c r="J437" i="1"/>
  <c r="K437" i="1" s="1"/>
  <c r="I489" i="1"/>
  <c r="H489" i="1"/>
  <c r="I495" i="1"/>
  <c r="J495" i="1" s="1"/>
  <c r="K495" i="1" s="1"/>
  <c r="I553" i="1"/>
  <c r="H553" i="1"/>
  <c r="I559" i="1"/>
  <c r="J559" i="1" s="1"/>
  <c r="K559" i="1" s="1"/>
  <c r="J565" i="1"/>
  <c r="K565" i="1" s="1"/>
  <c r="J667" i="1"/>
  <c r="K667" i="1" s="1"/>
  <c r="I670" i="1"/>
  <c r="H670" i="1"/>
  <c r="I674" i="1"/>
  <c r="H674" i="1"/>
  <c r="I773" i="1"/>
  <c r="H773" i="1"/>
  <c r="I401" i="1"/>
  <c r="H401" i="1"/>
  <c r="I465" i="1"/>
  <c r="H465" i="1"/>
  <c r="I529" i="1"/>
  <c r="H529" i="1"/>
  <c r="I593" i="1"/>
  <c r="H593" i="1"/>
  <c r="I663" i="1"/>
  <c r="H663" i="1"/>
  <c r="I726" i="1"/>
  <c r="H726" i="1"/>
  <c r="H847" i="1"/>
  <c r="I847" i="1"/>
  <c r="I385" i="1"/>
  <c r="H385" i="1"/>
  <c r="I441" i="1"/>
  <c r="H441" i="1"/>
  <c r="I505" i="1"/>
  <c r="H505" i="1"/>
  <c r="I569" i="1"/>
  <c r="H569" i="1"/>
  <c r="I730" i="1"/>
  <c r="H730" i="1"/>
  <c r="J653" i="1"/>
  <c r="K653" i="1" s="1"/>
  <c r="J685" i="1"/>
  <c r="K685" i="1" s="1"/>
  <c r="J701" i="1"/>
  <c r="K701" i="1" s="1"/>
  <c r="J732" i="1"/>
  <c r="K732" i="1" s="1"/>
  <c r="J748" i="1"/>
  <c r="K748" i="1" s="1"/>
  <c r="J758" i="1"/>
  <c r="K758" i="1" s="1"/>
  <c r="I811" i="1"/>
  <c r="H811" i="1"/>
  <c r="J817" i="1"/>
  <c r="K817" i="1" s="1"/>
  <c r="I712" i="1"/>
  <c r="H712" i="1"/>
  <c r="J736" i="1"/>
  <c r="K736" i="1" s="1"/>
  <c r="J761" i="1"/>
  <c r="K761" i="1" s="1"/>
  <c r="H771" i="1"/>
  <c r="I771" i="1"/>
  <c r="I1058" i="1"/>
  <c r="H1058" i="1"/>
  <c r="I765" i="1"/>
  <c r="H765" i="1"/>
  <c r="J768" i="1"/>
  <c r="K768" i="1" s="1"/>
  <c r="H787" i="1"/>
  <c r="I787" i="1"/>
  <c r="I891" i="1"/>
  <c r="H891" i="1"/>
  <c r="H650" i="1"/>
  <c r="J650" i="1" s="1"/>
  <c r="K650" i="1" s="1"/>
  <c r="H666" i="1"/>
  <c r="J666" i="1" s="1"/>
  <c r="K666" i="1" s="1"/>
  <c r="J677" i="1"/>
  <c r="K677" i="1" s="1"/>
  <c r="H682" i="1"/>
  <c r="J682" i="1" s="1"/>
  <c r="K682" i="1" s="1"/>
  <c r="H698" i="1"/>
  <c r="J698" i="1" s="1"/>
  <c r="K698" i="1" s="1"/>
  <c r="I715" i="1"/>
  <c r="J715" i="1" s="1"/>
  <c r="K715" i="1" s="1"/>
  <c r="H734" i="1"/>
  <c r="J734" i="1" s="1"/>
  <c r="K734" i="1" s="1"/>
  <c r="H750" i="1"/>
  <c r="J750" i="1" s="1"/>
  <c r="K750" i="1" s="1"/>
  <c r="I781" i="1"/>
  <c r="H781" i="1"/>
  <c r="J793" i="1"/>
  <c r="K793" i="1" s="1"/>
  <c r="H803" i="1"/>
  <c r="I803" i="1"/>
  <c r="H1006" i="1"/>
  <c r="I1006" i="1"/>
  <c r="I655" i="1"/>
  <c r="H655" i="1"/>
  <c r="I671" i="1"/>
  <c r="H671" i="1"/>
  <c r="I687" i="1"/>
  <c r="H687" i="1"/>
  <c r="I703" i="1"/>
  <c r="H703" i="1"/>
  <c r="I716" i="1"/>
  <c r="H716" i="1"/>
  <c r="I719" i="1"/>
  <c r="H719" i="1"/>
  <c r="I797" i="1"/>
  <c r="H797" i="1"/>
  <c r="H815" i="1"/>
  <c r="I815" i="1"/>
  <c r="J610" i="1"/>
  <c r="K610" i="1" s="1"/>
  <c r="J630" i="1"/>
  <c r="K630" i="1" s="1"/>
  <c r="J638" i="1"/>
  <c r="K638" i="1" s="1"/>
  <c r="J646" i="1"/>
  <c r="K646" i="1" s="1"/>
  <c r="H722" i="1"/>
  <c r="J722" i="1" s="1"/>
  <c r="K722" i="1" s="1"/>
  <c r="H738" i="1"/>
  <c r="J738" i="1" s="1"/>
  <c r="K738" i="1" s="1"/>
  <c r="H782" i="1"/>
  <c r="J782" i="1" s="1"/>
  <c r="K782" i="1" s="1"/>
  <c r="J857" i="1"/>
  <c r="K857" i="1" s="1"/>
  <c r="I762" i="1"/>
  <c r="H762" i="1"/>
  <c r="I778" i="1"/>
  <c r="H778" i="1"/>
  <c r="I794" i="1"/>
  <c r="H794" i="1"/>
  <c r="I810" i="1"/>
  <c r="H810" i="1"/>
  <c r="J822" i="1"/>
  <c r="K822" i="1" s="1"/>
  <c r="I826" i="1"/>
  <c r="H826" i="1"/>
  <c r="H839" i="1"/>
  <c r="I839" i="1"/>
  <c r="I1042" i="1"/>
  <c r="H1042" i="1"/>
  <c r="J818" i="1"/>
  <c r="K818" i="1" s="1"/>
  <c r="H823" i="1"/>
  <c r="I823" i="1"/>
  <c r="H1016" i="1"/>
  <c r="I1016" i="1"/>
  <c r="I849" i="1"/>
  <c r="H849" i="1"/>
  <c r="H953" i="1"/>
  <c r="I953" i="1"/>
  <c r="H961" i="1"/>
  <c r="I961" i="1"/>
  <c r="H972" i="1"/>
  <c r="I972" i="1"/>
  <c r="J776" i="1"/>
  <c r="K776" i="1" s="1"/>
  <c r="J792" i="1"/>
  <c r="K792" i="1" s="1"/>
  <c r="J808" i="1"/>
  <c r="K808" i="1" s="1"/>
  <c r="I835" i="1"/>
  <c r="H835" i="1"/>
  <c r="H840" i="1"/>
  <c r="J840" i="1" s="1"/>
  <c r="K840" i="1" s="1"/>
  <c r="H855" i="1"/>
  <c r="I855" i="1"/>
  <c r="I888" i="1"/>
  <c r="H888" i="1"/>
  <c r="I893" i="1"/>
  <c r="H893" i="1"/>
  <c r="H921" i="1"/>
  <c r="I921" i="1"/>
  <c r="H929" i="1"/>
  <c r="I929" i="1"/>
  <c r="H718" i="1"/>
  <c r="J718" i="1" s="1"/>
  <c r="K718" i="1" s="1"/>
  <c r="I754" i="1"/>
  <c r="H754" i="1"/>
  <c r="I763" i="1"/>
  <c r="J763" i="1" s="1"/>
  <c r="K763" i="1" s="1"/>
  <c r="I770" i="1"/>
  <c r="H770" i="1"/>
  <c r="I779" i="1"/>
  <c r="J779" i="1" s="1"/>
  <c r="K779" i="1" s="1"/>
  <c r="I786" i="1"/>
  <c r="H786" i="1"/>
  <c r="I795" i="1"/>
  <c r="J795" i="1" s="1"/>
  <c r="K795" i="1" s="1"/>
  <c r="I802" i="1"/>
  <c r="H802" i="1"/>
  <c r="I819" i="1"/>
  <c r="H819" i="1"/>
  <c r="H824" i="1"/>
  <c r="J824" i="1" s="1"/>
  <c r="K824" i="1" s="1"/>
  <c r="I832" i="1"/>
  <c r="J832" i="1" s="1"/>
  <c r="K832" i="1" s="1"/>
  <c r="J850" i="1"/>
  <c r="K850" i="1" s="1"/>
  <c r="J862" i="1"/>
  <c r="K862" i="1" s="1"/>
  <c r="I865" i="1"/>
  <c r="J865" i="1" s="1"/>
  <c r="K865" i="1" s="1"/>
  <c r="I1080" i="1"/>
  <c r="H1080" i="1"/>
  <c r="I856" i="1"/>
  <c r="H856" i="1"/>
  <c r="J861" i="1"/>
  <c r="K861" i="1" s="1"/>
  <c r="J869" i="1"/>
  <c r="K869" i="1" s="1"/>
  <c r="J880" i="1"/>
  <c r="K880" i="1" s="1"/>
  <c r="I885" i="1"/>
  <c r="H885" i="1"/>
  <c r="I909" i="1"/>
  <c r="H909" i="1"/>
  <c r="I941" i="1"/>
  <c r="H941" i="1"/>
  <c r="J976" i="1"/>
  <c r="K976" i="1" s="1"/>
  <c r="I1046" i="1"/>
  <c r="H1046" i="1"/>
  <c r="I901" i="1"/>
  <c r="H901" i="1"/>
  <c r="I933" i="1"/>
  <c r="H933" i="1"/>
  <c r="I983" i="1"/>
  <c r="H983" i="1"/>
  <c r="I1003" i="1"/>
  <c r="H1003" i="1"/>
  <c r="I1030" i="1"/>
  <c r="H1030" i="1"/>
  <c r="I1043" i="1"/>
  <c r="H1043" i="1"/>
  <c r="H1154" i="1"/>
  <c r="I1154" i="1"/>
  <c r="H842" i="1"/>
  <c r="J842" i="1" s="1"/>
  <c r="K842" i="1" s="1"/>
  <c r="H851" i="1"/>
  <c r="J851" i="1" s="1"/>
  <c r="K851" i="1" s="1"/>
  <c r="H858" i="1"/>
  <c r="J858" i="1" s="1"/>
  <c r="K858" i="1" s="1"/>
  <c r="I881" i="1"/>
  <c r="J881" i="1" s="1"/>
  <c r="K881" i="1" s="1"/>
  <c r="H896" i="1"/>
  <c r="J896" i="1" s="1"/>
  <c r="K896" i="1" s="1"/>
  <c r="H899" i="1"/>
  <c r="J899" i="1" s="1"/>
  <c r="K899" i="1" s="1"/>
  <c r="I907" i="1"/>
  <c r="J907" i="1" s="1"/>
  <c r="K907" i="1" s="1"/>
  <c r="J927" i="1"/>
  <c r="K927" i="1" s="1"/>
  <c r="I939" i="1"/>
  <c r="J939" i="1" s="1"/>
  <c r="K939" i="1" s="1"/>
  <c r="I965" i="1"/>
  <c r="J965" i="1" s="1"/>
  <c r="K965" i="1" s="1"/>
  <c r="I987" i="1"/>
  <c r="H987" i="1"/>
  <c r="I1018" i="1"/>
  <c r="H1018" i="1"/>
  <c r="I866" i="1"/>
  <c r="H866" i="1"/>
  <c r="I874" i="1"/>
  <c r="H874" i="1"/>
  <c r="I889" i="1"/>
  <c r="J889" i="1" s="1"/>
  <c r="K889" i="1" s="1"/>
  <c r="I913" i="1"/>
  <c r="J913" i="1" s="1"/>
  <c r="K913" i="1" s="1"/>
  <c r="I925" i="1"/>
  <c r="H925" i="1"/>
  <c r="I945" i="1"/>
  <c r="J945" i="1" s="1"/>
  <c r="K945" i="1" s="1"/>
  <c r="I957" i="1"/>
  <c r="H957" i="1"/>
  <c r="I974" i="1"/>
  <c r="J974" i="1" s="1"/>
  <c r="K974" i="1" s="1"/>
  <c r="I1019" i="1"/>
  <c r="H1019" i="1"/>
  <c r="I1027" i="1"/>
  <c r="H1027" i="1"/>
  <c r="I1073" i="1"/>
  <c r="H1073" i="1"/>
  <c r="I1115" i="1"/>
  <c r="H1115" i="1"/>
  <c r="H1074" i="1"/>
  <c r="I1074" i="1"/>
  <c r="I1099" i="1"/>
  <c r="H1099" i="1"/>
  <c r="J853" i="1"/>
  <c r="K853" i="1" s="1"/>
  <c r="J864" i="1"/>
  <c r="K864" i="1" s="1"/>
  <c r="J872" i="1"/>
  <c r="K872" i="1" s="1"/>
  <c r="J879" i="1"/>
  <c r="K879" i="1" s="1"/>
  <c r="I905" i="1"/>
  <c r="J905" i="1" s="1"/>
  <c r="K905" i="1" s="1"/>
  <c r="I917" i="1"/>
  <c r="H917" i="1"/>
  <c r="I937" i="1"/>
  <c r="J937" i="1" s="1"/>
  <c r="K937" i="1" s="1"/>
  <c r="I949" i="1"/>
  <c r="H949" i="1"/>
  <c r="J988" i="1"/>
  <c r="K988" i="1" s="1"/>
  <c r="H992" i="1"/>
  <c r="I992" i="1"/>
  <c r="I995" i="1"/>
  <c r="H995" i="1"/>
  <c r="J1005" i="1"/>
  <c r="K1005" i="1" s="1"/>
  <c r="J1045" i="1"/>
  <c r="K1045" i="1" s="1"/>
  <c r="J1057" i="1"/>
  <c r="K1057" i="1" s="1"/>
  <c r="I1067" i="1"/>
  <c r="H1067" i="1"/>
  <c r="J1094" i="1"/>
  <c r="K1094" i="1" s="1"/>
  <c r="H1106" i="1"/>
  <c r="I1106" i="1"/>
  <c r="J1110" i="1"/>
  <c r="K1110" i="1" s="1"/>
  <c r="H1122" i="1"/>
  <c r="I1122" i="1"/>
  <c r="H1172" i="1"/>
  <c r="I1172" i="1"/>
  <c r="H1176" i="1"/>
  <c r="I1176" i="1"/>
  <c r="J970" i="1"/>
  <c r="K970" i="1" s="1"/>
  <c r="I999" i="1"/>
  <c r="H999" i="1"/>
  <c r="J1022" i="1"/>
  <c r="K1022" i="1" s="1"/>
  <c r="I1034" i="1"/>
  <c r="H1034" i="1"/>
  <c r="J1088" i="1"/>
  <c r="K1088" i="1" s="1"/>
  <c r="I1092" i="1"/>
  <c r="H1092" i="1"/>
  <c r="H1190" i="1"/>
  <c r="I1190" i="1"/>
  <c r="I1203" i="1"/>
  <c r="H1203" i="1"/>
  <c r="I1059" i="1"/>
  <c r="H1059" i="1"/>
  <c r="I1108" i="1"/>
  <c r="H1108" i="1"/>
  <c r="I1124" i="1"/>
  <c r="J1124" i="1" s="1"/>
  <c r="K1124" i="1" s="1"/>
  <c r="H1160" i="1"/>
  <c r="I1160" i="1"/>
  <c r="I1035" i="1"/>
  <c r="H1035" i="1"/>
  <c r="I1050" i="1"/>
  <c r="H1050" i="1"/>
  <c r="H1062" i="1"/>
  <c r="J1062" i="1" s="1"/>
  <c r="K1062" i="1" s="1"/>
  <c r="J1071" i="1"/>
  <c r="K1071" i="1" s="1"/>
  <c r="I1089" i="1"/>
  <c r="H1089" i="1"/>
  <c r="I1186" i="1"/>
  <c r="J1186" i="1" s="1"/>
  <c r="K1186" i="1" s="1"/>
  <c r="H1224" i="1"/>
  <c r="I1224" i="1"/>
  <c r="H882" i="1"/>
  <c r="J882" i="1" s="1"/>
  <c r="K882" i="1" s="1"/>
  <c r="H890" i="1"/>
  <c r="J890" i="1" s="1"/>
  <c r="K890" i="1" s="1"/>
  <c r="H898" i="1"/>
  <c r="J898" i="1" s="1"/>
  <c r="K898" i="1" s="1"/>
  <c r="H906" i="1"/>
  <c r="J906" i="1" s="1"/>
  <c r="K906" i="1" s="1"/>
  <c r="H914" i="1"/>
  <c r="J914" i="1" s="1"/>
  <c r="K914" i="1" s="1"/>
  <c r="H922" i="1"/>
  <c r="J922" i="1" s="1"/>
  <c r="K922" i="1" s="1"/>
  <c r="H930" i="1"/>
  <c r="J930" i="1" s="1"/>
  <c r="K930" i="1" s="1"/>
  <c r="H938" i="1"/>
  <c r="J938" i="1" s="1"/>
  <c r="K938" i="1" s="1"/>
  <c r="H946" i="1"/>
  <c r="J946" i="1" s="1"/>
  <c r="K946" i="1" s="1"/>
  <c r="H954" i="1"/>
  <c r="J954" i="1" s="1"/>
  <c r="K954" i="1" s="1"/>
  <c r="H962" i="1"/>
  <c r="J962" i="1" s="1"/>
  <c r="K962" i="1" s="1"/>
  <c r="H971" i="1"/>
  <c r="J971" i="1" s="1"/>
  <c r="K971" i="1" s="1"/>
  <c r="H978" i="1"/>
  <c r="J978" i="1" s="1"/>
  <c r="K978" i="1" s="1"/>
  <c r="H986" i="1"/>
  <c r="J986" i="1" s="1"/>
  <c r="K986" i="1" s="1"/>
  <c r="J997" i="1"/>
  <c r="K997" i="1" s="1"/>
  <c r="H1002" i="1"/>
  <c r="J1002" i="1" s="1"/>
  <c r="K1002" i="1" s="1"/>
  <c r="I1026" i="1"/>
  <c r="H1026" i="1"/>
  <c r="H1038" i="1"/>
  <c r="J1038" i="1" s="1"/>
  <c r="K1038" i="1" s="1"/>
  <c r="J1053" i="1"/>
  <c r="K1053" i="1" s="1"/>
  <c r="J1056" i="1"/>
  <c r="K1056" i="1" s="1"/>
  <c r="I1076" i="1"/>
  <c r="H1076" i="1"/>
  <c r="I1083" i="1"/>
  <c r="H1083" i="1"/>
  <c r="H1104" i="1"/>
  <c r="J1104" i="1" s="1"/>
  <c r="K1104" i="1" s="1"/>
  <c r="H1120" i="1"/>
  <c r="J1120" i="1" s="1"/>
  <c r="K1120" i="1" s="1"/>
  <c r="I1128" i="1"/>
  <c r="J1128" i="1" s="1"/>
  <c r="K1128" i="1" s="1"/>
  <c r="H1148" i="1"/>
  <c r="I1148" i="1"/>
  <c r="I964" i="1"/>
  <c r="J964" i="1" s="1"/>
  <c r="K964" i="1" s="1"/>
  <c r="I980" i="1"/>
  <c r="J980" i="1" s="1"/>
  <c r="K980" i="1" s="1"/>
  <c r="I984" i="1"/>
  <c r="J984" i="1" s="1"/>
  <c r="K984" i="1" s="1"/>
  <c r="I991" i="1"/>
  <c r="H991" i="1"/>
  <c r="I1000" i="1"/>
  <c r="J1000" i="1" s="1"/>
  <c r="K1000" i="1" s="1"/>
  <c r="I1010" i="1"/>
  <c r="H1010" i="1"/>
  <c r="J1029" i="1"/>
  <c r="K1029" i="1" s="1"/>
  <c r="J1032" i="1"/>
  <c r="K1032" i="1" s="1"/>
  <c r="I1051" i="1"/>
  <c r="H1051" i="1"/>
  <c r="I1066" i="1"/>
  <c r="H1066" i="1"/>
  <c r="H1072" i="1"/>
  <c r="J1072" i="1" s="1"/>
  <c r="K1072" i="1" s="1"/>
  <c r="J1079" i="1"/>
  <c r="K1079" i="1" s="1"/>
  <c r="H1090" i="1"/>
  <c r="I1090" i="1"/>
  <c r="H1097" i="1"/>
  <c r="J1097" i="1" s="1"/>
  <c r="K1097" i="1" s="1"/>
  <c r="H1113" i="1"/>
  <c r="J1113" i="1" s="1"/>
  <c r="K1113" i="1" s="1"/>
  <c r="H1180" i="1"/>
  <c r="I1180" i="1"/>
  <c r="J1217" i="1"/>
  <c r="K1217" i="1" s="1"/>
  <c r="I1264" i="1"/>
  <c r="H1264" i="1"/>
  <c r="H1069" i="1"/>
  <c r="J1069" i="1" s="1"/>
  <c r="K1069" i="1" s="1"/>
  <c r="H1085" i="1"/>
  <c r="J1085" i="1" s="1"/>
  <c r="K1085" i="1" s="1"/>
  <c r="H1101" i="1"/>
  <c r="J1101" i="1" s="1"/>
  <c r="K1101" i="1" s="1"/>
  <c r="H1117" i="1"/>
  <c r="J1117" i="1" s="1"/>
  <c r="K1117" i="1" s="1"/>
  <c r="H1131" i="1"/>
  <c r="J1131" i="1" s="1"/>
  <c r="K1131" i="1" s="1"/>
  <c r="I1143" i="1"/>
  <c r="H1143" i="1"/>
  <c r="H1152" i="1"/>
  <c r="I1152" i="1"/>
  <c r="I1166" i="1"/>
  <c r="J1166" i="1" s="1"/>
  <c r="K1166" i="1" s="1"/>
  <c r="H1184" i="1"/>
  <c r="I1184" i="1"/>
  <c r="I1194" i="1"/>
  <c r="J1194" i="1" s="1"/>
  <c r="K1194" i="1" s="1"/>
  <c r="H1208" i="1"/>
  <c r="I1208" i="1"/>
  <c r="I1246" i="1"/>
  <c r="H1246" i="1"/>
  <c r="H1164" i="1"/>
  <c r="I1164" i="1"/>
  <c r="H1188" i="1"/>
  <c r="I1188" i="1"/>
  <c r="I1243" i="1"/>
  <c r="H1243" i="1"/>
  <c r="H1096" i="1"/>
  <c r="J1096" i="1" s="1"/>
  <c r="K1096" i="1" s="1"/>
  <c r="H1105" i="1"/>
  <c r="J1105" i="1" s="1"/>
  <c r="K1105" i="1" s="1"/>
  <c r="H1112" i="1"/>
  <c r="J1112" i="1" s="1"/>
  <c r="K1112" i="1" s="1"/>
  <c r="H1121" i="1"/>
  <c r="J1121" i="1" s="1"/>
  <c r="K1121" i="1" s="1"/>
  <c r="H1134" i="1"/>
  <c r="J1134" i="1" s="1"/>
  <c r="K1134" i="1" s="1"/>
  <c r="H1136" i="1"/>
  <c r="I1136" i="1"/>
  <c r="H1144" i="1"/>
  <c r="I1144" i="1"/>
  <c r="I1158" i="1"/>
  <c r="J1158" i="1" s="1"/>
  <c r="K1158" i="1" s="1"/>
  <c r="I1170" i="1"/>
  <c r="J1170" i="1" s="1"/>
  <c r="K1170" i="1" s="1"/>
  <c r="H1192" i="1"/>
  <c r="I1192" i="1"/>
  <c r="I1219" i="1"/>
  <c r="H1219" i="1"/>
  <c r="I1248" i="1"/>
  <c r="H1248" i="1"/>
  <c r="H1007" i="1"/>
  <c r="J1007" i="1" s="1"/>
  <c r="K1007" i="1" s="1"/>
  <c r="H1015" i="1"/>
  <c r="J1015" i="1" s="1"/>
  <c r="K1015" i="1" s="1"/>
  <c r="H1023" i="1"/>
  <c r="J1023" i="1" s="1"/>
  <c r="K1023" i="1" s="1"/>
  <c r="H1031" i="1"/>
  <c r="J1031" i="1" s="1"/>
  <c r="K1031" i="1" s="1"/>
  <c r="H1039" i="1"/>
  <c r="J1039" i="1" s="1"/>
  <c r="K1039" i="1" s="1"/>
  <c r="H1047" i="1"/>
  <c r="J1047" i="1" s="1"/>
  <c r="K1047" i="1" s="1"/>
  <c r="H1055" i="1"/>
  <c r="J1055" i="1" s="1"/>
  <c r="K1055" i="1" s="1"/>
  <c r="H1063" i="1"/>
  <c r="J1063" i="1" s="1"/>
  <c r="K1063" i="1" s="1"/>
  <c r="H1068" i="1"/>
  <c r="J1068" i="1" s="1"/>
  <c r="K1068" i="1" s="1"/>
  <c r="H1075" i="1"/>
  <c r="J1075" i="1" s="1"/>
  <c r="K1075" i="1" s="1"/>
  <c r="I1082" i="1"/>
  <c r="J1082" i="1" s="1"/>
  <c r="K1082" i="1" s="1"/>
  <c r="H1084" i="1"/>
  <c r="J1084" i="1" s="1"/>
  <c r="K1084" i="1" s="1"/>
  <c r="H1091" i="1"/>
  <c r="J1091" i="1" s="1"/>
  <c r="K1091" i="1" s="1"/>
  <c r="I1098" i="1"/>
  <c r="J1098" i="1" s="1"/>
  <c r="K1098" i="1" s="1"/>
  <c r="H1100" i="1"/>
  <c r="J1100" i="1" s="1"/>
  <c r="K1100" i="1" s="1"/>
  <c r="H1107" i="1"/>
  <c r="J1107" i="1" s="1"/>
  <c r="K1107" i="1" s="1"/>
  <c r="I1114" i="1"/>
  <c r="J1114" i="1" s="1"/>
  <c r="K1114" i="1" s="1"/>
  <c r="H1116" i="1"/>
  <c r="J1116" i="1" s="1"/>
  <c r="K1116" i="1" s="1"/>
  <c r="H1123" i="1"/>
  <c r="J1123" i="1" s="1"/>
  <c r="K1123" i="1" s="1"/>
  <c r="I1132" i="1"/>
  <c r="J1132" i="1" s="1"/>
  <c r="K1132" i="1" s="1"/>
  <c r="H1156" i="1"/>
  <c r="I1156" i="1"/>
  <c r="I1174" i="1"/>
  <c r="J1174" i="1" s="1"/>
  <c r="K1174" i="1" s="1"/>
  <c r="H1077" i="1"/>
  <c r="J1077" i="1" s="1"/>
  <c r="K1077" i="1" s="1"/>
  <c r="H1093" i="1"/>
  <c r="J1093" i="1" s="1"/>
  <c r="K1093" i="1" s="1"/>
  <c r="H1109" i="1"/>
  <c r="J1109" i="1" s="1"/>
  <c r="K1109" i="1" s="1"/>
  <c r="I1150" i="1"/>
  <c r="J1150" i="1" s="1"/>
  <c r="K1150" i="1" s="1"/>
  <c r="H1168" i="1"/>
  <c r="I1168" i="1"/>
  <c r="I1259" i="1"/>
  <c r="H1259" i="1"/>
  <c r="I1299" i="1"/>
  <c r="H1299" i="1"/>
  <c r="J1198" i="1"/>
  <c r="K1198" i="1" s="1"/>
  <c r="J1210" i="1"/>
  <c r="K1210" i="1" s="1"/>
  <c r="J1214" i="1"/>
  <c r="K1214" i="1" s="1"/>
  <c r="J1226" i="1"/>
  <c r="K1226" i="1" s="1"/>
  <c r="J1230" i="1"/>
  <c r="K1230" i="1" s="1"/>
  <c r="I1256" i="1"/>
  <c r="H1256" i="1"/>
  <c r="J1273" i="1"/>
  <c r="K1273" i="1" s="1"/>
  <c r="I1300" i="1"/>
  <c r="H1300" i="1"/>
  <c r="J1369" i="1"/>
  <c r="K1369" i="1" s="1"/>
  <c r="I1199" i="1"/>
  <c r="H1199" i="1"/>
  <c r="I1215" i="1"/>
  <c r="H1215" i="1"/>
  <c r="I1231" i="1"/>
  <c r="H1231" i="1"/>
  <c r="J1238" i="1"/>
  <c r="K1238" i="1" s="1"/>
  <c r="J1410" i="1"/>
  <c r="K1410" i="1" s="1"/>
  <c r="H1206" i="1"/>
  <c r="J1206" i="1" s="1"/>
  <c r="K1206" i="1" s="1"/>
  <c r="H1222" i="1"/>
  <c r="J1222" i="1" s="1"/>
  <c r="K1222" i="1" s="1"/>
  <c r="I1239" i="1"/>
  <c r="H1239" i="1"/>
  <c r="H1254" i="1"/>
  <c r="J1254" i="1" s="1"/>
  <c r="K1254" i="1" s="1"/>
  <c r="I1403" i="1"/>
  <c r="H1403" i="1"/>
  <c r="H1147" i="1"/>
  <c r="J1147" i="1" s="1"/>
  <c r="K1147" i="1" s="1"/>
  <c r="H1151" i="1"/>
  <c r="J1151" i="1" s="1"/>
  <c r="K1151" i="1" s="1"/>
  <c r="H1155" i="1"/>
  <c r="J1155" i="1" s="1"/>
  <c r="K1155" i="1" s="1"/>
  <c r="H1159" i="1"/>
  <c r="J1159" i="1" s="1"/>
  <c r="K1159" i="1" s="1"/>
  <c r="H1163" i="1"/>
  <c r="J1163" i="1" s="1"/>
  <c r="K1163" i="1" s="1"/>
  <c r="H1167" i="1"/>
  <c r="J1167" i="1" s="1"/>
  <c r="K1167" i="1" s="1"/>
  <c r="H1171" i="1"/>
  <c r="J1171" i="1" s="1"/>
  <c r="K1171" i="1" s="1"/>
  <c r="H1175" i="1"/>
  <c r="J1175" i="1" s="1"/>
  <c r="K1175" i="1" s="1"/>
  <c r="H1179" i="1"/>
  <c r="J1179" i="1" s="1"/>
  <c r="K1179" i="1" s="1"/>
  <c r="H1183" i="1"/>
  <c r="J1183" i="1" s="1"/>
  <c r="K1183" i="1" s="1"/>
  <c r="H1187" i="1"/>
  <c r="J1187" i="1" s="1"/>
  <c r="K1187" i="1" s="1"/>
  <c r="H1191" i="1"/>
  <c r="J1191" i="1" s="1"/>
  <c r="K1191" i="1" s="1"/>
  <c r="H1195" i="1"/>
  <c r="J1195" i="1" s="1"/>
  <c r="K1195" i="1" s="1"/>
  <c r="J1202" i="1"/>
  <c r="K1202" i="1" s="1"/>
  <c r="H1211" i="1"/>
  <c r="J1211" i="1" s="1"/>
  <c r="K1211" i="1" s="1"/>
  <c r="J1218" i="1"/>
  <c r="K1218" i="1" s="1"/>
  <c r="H1227" i="1"/>
  <c r="J1227" i="1" s="1"/>
  <c r="K1227" i="1" s="1"/>
  <c r="J1242" i="1"/>
  <c r="K1242" i="1" s="1"/>
  <c r="I1247" i="1"/>
  <c r="H1247" i="1"/>
  <c r="H1305" i="1"/>
  <c r="I1305" i="1"/>
  <c r="I1339" i="1"/>
  <c r="H1339" i="1"/>
  <c r="I1347" i="1"/>
  <c r="H1347" i="1"/>
  <c r="I1232" i="1"/>
  <c r="H1232" i="1"/>
  <c r="I1255" i="1"/>
  <c r="H1255" i="1"/>
  <c r="I1200" i="1"/>
  <c r="J1200" i="1" s="1"/>
  <c r="K1200" i="1" s="1"/>
  <c r="I1207" i="1"/>
  <c r="H1207" i="1"/>
  <c r="I1216" i="1"/>
  <c r="J1216" i="1" s="1"/>
  <c r="K1216" i="1" s="1"/>
  <c r="I1223" i="1"/>
  <c r="H1223" i="1"/>
  <c r="J1235" i="1"/>
  <c r="K1235" i="1" s="1"/>
  <c r="I1240" i="1"/>
  <c r="H1240" i="1"/>
  <c r="I1263" i="1"/>
  <c r="H1263" i="1"/>
  <c r="I1291" i="1"/>
  <c r="H1291" i="1"/>
  <c r="I1323" i="1"/>
  <c r="H1323" i="1"/>
  <c r="I1355" i="1"/>
  <c r="H1355" i="1"/>
  <c r="J1362" i="1"/>
  <c r="K1362" i="1" s="1"/>
  <c r="J1377" i="1"/>
  <c r="K1377" i="1" s="1"/>
  <c r="J1390" i="1"/>
  <c r="K1390" i="1" s="1"/>
  <c r="I1411" i="1"/>
  <c r="H1411" i="1"/>
  <c r="J1286" i="1"/>
  <c r="K1286" i="1" s="1"/>
  <c r="J1318" i="1"/>
  <c r="K1318" i="1" s="1"/>
  <c r="J1334" i="1"/>
  <c r="K1334" i="1" s="1"/>
  <c r="I1363" i="1"/>
  <c r="H1363" i="1"/>
  <c r="J1398" i="1"/>
  <c r="K1398" i="1" s="1"/>
  <c r="I1283" i="1"/>
  <c r="H1283" i="1"/>
  <c r="I1315" i="1"/>
  <c r="H1315" i="1"/>
  <c r="I1371" i="1"/>
  <c r="H1371" i="1"/>
  <c r="I1419" i="1"/>
  <c r="H1419" i="1"/>
  <c r="J1272" i="1"/>
  <c r="K1272" i="1" s="1"/>
  <c r="J1295" i="1"/>
  <c r="K1295" i="1" s="1"/>
  <c r="J1327" i="1"/>
  <c r="K1327" i="1" s="1"/>
  <c r="J1337" i="1"/>
  <c r="K1337" i="1" s="1"/>
  <c r="I1379" i="1"/>
  <c r="H1379" i="1"/>
  <c r="J1386" i="1"/>
  <c r="K1386" i="1" s="1"/>
  <c r="J1433" i="1"/>
  <c r="K1433" i="1" s="1"/>
  <c r="H1284" i="1"/>
  <c r="J1284" i="1" s="1"/>
  <c r="K1284" i="1" s="1"/>
  <c r="I1289" i="1"/>
  <c r="J1289" i="1" s="1"/>
  <c r="K1289" i="1" s="1"/>
  <c r="I1307" i="1"/>
  <c r="H1307" i="1"/>
  <c r="H1316" i="1"/>
  <c r="J1316" i="1" s="1"/>
  <c r="K1316" i="1" s="1"/>
  <c r="I1321" i="1"/>
  <c r="J1321" i="1" s="1"/>
  <c r="K1321" i="1" s="1"/>
  <c r="J1330" i="1"/>
  <c r="K1330" i="1" s="1"/>
  <c r="J1345" i="1"/>
  <c r="K1345" i="1" s="1"/>
  <c r="J1358" i="1"/>
  <c r="K1358" i="1" s="1"/>
  <c r="I1387" i="1"/>
  <c r="H1387" i="1"/>
  <c r="J1394" i="1"/>
  <c r="K1394" i="1" s="1"/>
  <c r="I1427" i="1"/>
  <c r="H1427" i="1"/>
  <c r="J1302" i="1"/>
  <c r="K1302" i="1" s="1"/>
  <c r="I1331" i="1"/>
  <c r="H1331" i="1"/>
  <c r="J1366" i="1"/>
  <c r="K1366" i="1" s="1"/>
  <c r="I1395" i="1"/>
  <c r="H1395" i="1"/>
  <c r="H1285" i="1"/>
  <c r="J1285" i="1" s="1"/>
  <c r="K1285" i="1" s="1"/>
  <c r="H1293" i="1"/>
  <c r="J1293" i="1" s="1"/>
  <c r="K1293" i="1" s="1"/>
  <c r="H1301" i="1"/>
  <c r="J1301" i="1" s="1"/>
  <c r="K1301" i="1" s="1"/>
  <c r="H1309" i="1"/>
  <c r="J1309" i="1" s="1"/>
  <c r="K1309" i="1" s="1"/>
  <c r="H1317" i="1"/>
  <c r="J1317" i="1" s="1"/>
  <c r="K1317" i="1" s="1"/>
  <c r="H1325" i="1"/>
  <c r="J1325" i="1" s="1"/>
  <c r="K1325" i="1" s="1"/>
  <c r="H1333" i="1"/>
  <c r="J1333" i="1" s="1"/>
  <c r="K1333" i="1" s="1"/>
  <c r="H1341" i="1"/>
  <c r="J1341" i="1" s="1"/>
  <c r="K1341" i="1" s="1"/>
  <c r="H1349" i="1"/>
  <c r="J1349" i="1" s="1"/>
  <c r="K1349" i="1" s="1"/>
  <c r="H1357" i="1"/>
  <c r="J1357" i="1" s="1"/>
  <c r="K1357" i="1" s="1"/>
  <c r="H1365" i="1"/>
  <c r="J1365" i="1" s="1"/>
  <c r="K1365" i="1" s="1"/>
  <c r="H1373" i="1"/>
  <c r="J1373" i="1" s="1"/>
  <c r="K1373" i="1" s="1"/>
  <c r="H1381" i="1"/>
  <c r="J1381" i="1" s="1"/>
  <c r="K1381" i="1" s="1"/>
  <c r="H1389" i="1"/>
  <c r="J1389" i="1" s="1"/>
  <c r="K1389" i="1" s="1"/>
  <c r="H1397" i="1"/>
  <c r="J1397" i="1" s="1"/>
  <c r="K1397" i="1" s="1"/>
  <c r="H1405" i="1"/>
  <c r="J1405" i="1" s="1"/>
  <c r="K1405" i="1" s="1"/>
  <c r="H1413" i="1"/>
  <c r="J1413" i="1" s="1"/>
  <c r="K1413" i="1" s="1"/>
  <c r="H1421" i="1"/>
  <c r="J1421" i="1" s="1"/>
  <c r="K1421" i="1" s="1"/>
  <c r="H1429" i="1"/>
  <c r="J1429" i="1" s="1"/>
  <c r="K1429" i="1" s="1"/>
  <c r="H1332" i="1"/>
  <c r="J1332" i="1" s="1"/>
  <c r="K1332" i="1" s="1"/>
  <c r="H1340" i="1"/>
  <c r="J1340" i="1" s="1"/>
  <c r="K1340" i="1" s="1"/>
  <c r="H1348" i="1"/>
  <c r="J1348" i="1" s="1"/>
  <c r="K1348" i="1" s="1"/>
  <c r="H1356" i="1"/>
  <c r="J1356" i="1" s="1"/>
  <c r="K1356" i="1" s="1"/>
  <c r="H1364" i="1"/>
  <c r="J1364" i="1" s="1"/>
  <c r="K1364" i="1" s="1"/>
  <c r="H1372" i="1"/>
  <c r="J1372" i="1" s="1"/>
  <c r="K1372" i="1" s="1"/>
  <c r="H1380" i="1"/>
  <c r="J1380" i="1" s="1"/>
  <c r="K1380" i="1" s="1"/>
  <c r="H1388" i="1"/>
  <c r="J1388" i="1" s="1"/>
  <c r="K1388" i="1" s="1"/>
  <c r="H1396" i="1"/>
  <c r="J1396" i="1" s="1"/>
  <c r="K1396" i="1" s="1"/>
  <c r="N598" i="2"/>
  <c r="O598" i="2" s="1"/>
  <c r="N14" i="2"/>
  <c r="O14" i="2" s="1"/>
  <c r="N236" i="2"/>
  <c r="O236" i="2" s="1"/>
  <c r="N321" i="2"/>
  <c r="O321" i="2" s="1"/>
  <c r="N401" i="2"/>
  <c r="O401" i="2" s="1"/>
  <c r="N575" i="2"/>
  <c r="O575" i="2" s="1"/>
  <c r="N681" i="2"/>
  <c r="O681" i="2" s="1"/>
  <c r="N787" i="2"/>
  <c r="O787" i="2" s="1"/>
  <c r="N168" i="2"/>
  <c r="O168" i="2" s="1"/>
  <c r="N189" i="2"/>
  <c r="O189" i="2" s="1"/>
  <c r="N253" i="2"/>
  <c r="O253" i="2" s="1"/>
  <c r="N269" i="2"/>
  <c r="O269" i="2" s="1"/>
  <c r="N402" i="2"/>
  <c r="O402" i="2" s="1"/>
  <c r="N719" i="2"/>
  <c r="O719" i="2" s="1"/>
  <c r="N756" i="2"/>
  <c r="O756" i="2" s="1"/>
  <c r="N809" i="2"/>
  <c r="O809" i="2" s="1"/>
  <c r="N851" i="2"/>
  <c r="O851" i="2" s="1"/>
  <c r="N111" i="2"/>
  <c r="O111" i="2" s="1"/>
  <c r="N211" i="2"/>
  <c r="O211" i="2" s="1"/>
  <c r="N360" i="2"/>
  <c r="O360" i="2" s="1"/>
  <c r="N376" i="2"/>
  <c r="O376" i="2" s="1"/>
  <c r="N392" i="2"/>
  <c r="O392" i="2" s="1"/>
  <c r="N408" i="2"/>
  <c r="O408" i="2" s="1"/>
  <c r="N477" i="2"/>
  <c r="O477" i="2" s="1"/>
  <c r="N519" i="2"/>
  <c r="O519" i="2" s="1"/>
  <c r="N746" i="2"/>
  <c r="O746" i="2" s="1"/>
  <c r="N762" i="2"/>
  <c r="O762" i="2" s="1"/>
  <c r="N32" i="2"/>
  <c r="O32" i="2" s="1"/>
  <c r="N58" i="2"/>
  <c r="O58" i="2" s="1"/>
  <c r="N169" i="2"/>
  <c r="O169" i="2" s="1"/>
  <c r="N514" i="2"/>
  <c r="O514" i="2" s="1"/>
  <c r="N810" i="2"/>
  <c r="O810" i="2" s="1"/>
  <c r="N852" i="2"/>
  <c r="O852" i="2" s="1"/>
  <c r="N588" i="2"/>
  <c r="O588" i="2" s="1"/>
  <c r="N298" i="2"/>
  <c r="O298" i="2" s="1"/>
  <c r="N261" i="2"/>
  <c r="O261" i="2" s="1"/>
  <c r="N859" i="2"/>
  <c r="O859" i="2" s="1"/>
  <c r="N185" i="2"/>
  <c r="O185" i="2" s="1"/>
  <c r="N2" i="2"/>
  <c r="O2" i="2" s="1"/>
  <c r="N92" i="2"/>
  <c r="O92" i="2" s="1"/>
  <c r="N108" i="2"/>
  <c r="O108" i="2" s="1"/>
  <c r="N272" i="2"/>
  <c r="O272" i="2" s="1"/>
  <c r="N304" i="2"/>
  <c r="O304" i="2" s="1"/>
  <c r="N405" i="2"/>
  <c r="O405" i="2" s="1"/>
  <c r="N474" i="2"/>
  <c r="O474" i="2" s="1"/>
  <c r="N490" i="2"/>
  <c r="O490" i="2" s="1"/>
  <c r="N516" i="2"/>
  <c r="O516" i="2" s="1"/>
  <c r="N770" i="2"/>
  <c r="O770" i="2" s="1"/>
  <c r="N775" i="2"/>
  <c r="O775" i="2" s="1"/>
  <c r="N807" i="2"/>
  <c r="O807" i="2" s="1"/>
  <c r="N865" i="2"/>
  <c r="O865" i="2" s="1"/>
  <c r="N24" i="2"/>
  <c r="O24" i="2" s="1"/>
  <c r="N198" i="2"/>
  <c r="O198" i="2" s="1"/>
  <c r="N214" i="2"/>
  <c r="O214" i="2" s="1"/>
  <c r="N54" i="2"/>
  <c r="O54" i="2" s="1"/>
  <c r="N91" i="2"/>
  <c r="O91" i="2" s="1"/>
  <c r="N133" i="2"/>
  <c r="O133" i="2" s="1"/>
  <c r="N232" i="2"/>
  <c r="O232" i="2" s="1"/>
  <c r="N368" i="2"/>
  <c r="O368" i="2" s="1"/>
  <c r="N458" i="2"/>
  <c r="O458" i="2" s="1"/>
  <c r="N495" i="2"/>
  <c r="O495" i="2" s="1"/>
  <c r="N500" i="2"/>
  <c r="O500" i="2" s="1"/>
  <c r="N546" i="2"/>
  <c r="O546" i="2" s="1"/>
  <c r="N635" i="2"/>
  <c r="O635" i="2" s="1"/>
  <c r="N698" i="2"/>
  <c r="O698" i="2" s="1"/>
  <c r="N714" i="2"/>
  <c r="O714" i="2" s="1"/>
  <c r="N777" i="2"/>
  <c r="O777" i="2" s="1"/>
  <c r="N782" i="2"/>
  <c r="O782" i="2" s="1"/>
  <c r="N583" i="2"/>
  <c r="O583" i="2" s="1"/>
  <c r="N301" i="2"/>
  <c r="O301" i="2" s="1"/>
  <c r="N799" i="2"/>
  <c r="O799" i="2" s="1"/>
  <c r="N103" i="2"/>
  <c r="O103" i="2" s="1"/>
  <c r="N119" i="2"/>
  <c r="O119" i="2" s="1"/>
  <c r="N223" i="2"/>
  <c r="O223" i="2" s="1"/>
  <c r="N312" i="2"/>
  <c r="O312" i="2" s="1"/>
  <c r="N343" i="2"/>
  <c r="O343" i="2" s="1"/>
  <c r="N364" i="2"/>
  <c r="O364" i="2" s="1"/>
  <c r="N396" i="2"/>
  <c r="O396" i="2" s="1"/>
  <c r="N584" i="2"/>
  <c r="O584" i="2" s="1"/>
  <c r="N647" i="2"/>
  <c r="O647" i="2" s="1"/>
  <c r="N694" i="2"/>
  <c r="O694" i="2" s="1"/>
  <c r="N710" i="2"/>
  <c r="O710" i="2" s="1"/>
  <c r="N794" i="2"/>
  <c r="O794" i="2" s="1"/>
  <c r="N815" i="2"/>
  <c r="O815" i="2" s="1"/>
  <c r="N61" i="2"/>
  <c r="O61" i="2" s="1"/>
  <c r="N155" i="2"/>
  <c r="O155" i="2" s="1"/>
  <c r="N213" i="2"/>
  <c r="O213" i="2" s="1"/>
  <c r="N254" i="2"/>
  <c r="O254" i="2" s="1"/>
  <c r="N270" i="2"/>
  <c r="O270" i="2" s="1"/>
  <c r="N275" i="2"/>
  <c r="O275" i="2" s="1"/>
  <c r="N338" i="2"/>
  <c r="O338" i="2" s="1"/>
  <c r="N407" i="2"/>
  <c r="O407" i="2" s="1"/>
  <c r="N465" i="2"/>
  <c r="O465" i="2" s="1"/>
  <c r="N605" i="2"/>
  <c r="O605" i="2" s="1"/>
  <c r="N684" i="2"/>
  <c r="O684" i="2" s="1"/>
  <c r="N705" i="2"/>
  <c r="O705" i="2" s="1"/>
  <c r="N753" i="2"/>
  <c r="O753" i="2" s="1"/>
  <c r="N826" i="2"/>
  <c r="O826" i="2" s="1"/>
  <c r="N46" i="2"/>
  <c r="O46" i="2" s="1"/>
  <c r="N67" i="2"/>
  <c r="O67" i="2" s="1"/>
  <c r="N161" i="2"/>
  <c r="O161" i="2" s="1"/>
  <c r="N177" i="2"/>
  <c r="O177" i="2" s="1"/>
  <c r="N182" i="2"/>
  <c r="O182" i="2" s="1"/>
  <c r="N260" i="2"/>
  <c r="O260" i="2" s="1"/>
  <c r="N313" i="2"/>
  <c r="O313" i="2" s="1"/>
  <c r="N349" i="2"/>
  <c r="O349" i="2" s="1"/>
  <c r="N365" i="2"/>
  <c r="O365" i="2" s="1"/>
  <c r="N381" i="2"/>
  <c r="O381" i="2" s="1"/>
  <c r="N397" i="2"/>
  <c r="O397" i="2" s="1"/>
  <c r="N455" i="2"/>
  <c r="O455" i="2" s="1"/>
  <c r="N528" i="2"/>
  <c r="O528" i="2" s="1"/>
  <c r="N538" i="2"/>
  <c r="O538" i="2" s="1"/>
  <c r="N26" i="2"/>
  <c r="O26" i="2" s="1"/>
  <c r="N73" i="2"/>
  <c r="O73" i="2" s="1"/>
  <c r="N110" i="2"/>
  <c r="O110" i="2" s="1"/>
  <c r="N141" i="2"/>
  <c r="O141" i="2" s="1"/>
  <c r="N209" i="2"/>
  <c r="O209" i="2" s="1"/>
  <c r="N235" i="2"/>
  <c r="O235" i="2" s="1"/>
  <c r="N303" i="2"/>
  <c r="O303" i="2" s="1"/>
  <c r="N513" i="2"/>
  <c r="O513" i="2" s="1"/>
  <c r="N570" i="2"/>
  <c r="O570" i="2" s="1"/>
  <c r="N601" i="2"/>
  <c r="O601" i="2" s="1"/>
  <c r="N717" i="2"/>
  <c r="O717" i="2" s="1"/>
  <c r="N738" i="2"/>
  <c r="O738" i="2" s="1"/>
  <c r="N754" i="2"/>
  <c r="O754" i="2" s="1"/>
  <c r="N785" i="2"/>
  <c r="O785" i="2" s="1"/>
  <c r="N848" i="2"/>
  <c r="O848" i="2" s="1"/>
  <c r="N508" i="2"/>
  <c r="O508" i="2" s="1"/>
  <c r="N277" i="2"/>
  <c r="O277" i="2" s="1"/>
  <c r="N22" i="2"/>
  <c r="O22" i="2" s="1"/>
  <c r="N137" i="2"/>
  <c r="O137" i="2" s="1"/>
  <c r="N163" i="2"/>
  <c r="O163" i="2" s="1"/>
  <c r="N262" i="2"/>
  <c r="O262" i="2" s="1"/>
  <c r="N315" i="2"/>
  <c r="O315" i="2" s="1"/>
  <c r="N325" i="2"/>
  <c r="O325" i="2" s="1"/>
  <c r="N383" i="2"/>
  <c r="O383" i="2" s="1"/>
  <c r="N436" i="2"/>
  <c r="O436" i="2" s="1"/>
  <c r="N457" i="2"/>
  <c r="O457" i="2" s="1"/>
  <c r="N494" i="2"/>
  <c r="O494" i="2" s="1"/>
  <c r="N499" i="2"/>
  <c r="O499" i="2" s="1"/>
  <c r="N561" i="2"/>
  <c r="O561" i="2" s="1"/>
  <c r="N613" i="2"/>
  <c r="O613" i="2" s="1"/>
  <c r="N676" i="2"/>
  <c r="O676" i="2" s="1"/>
  <c r="N750" i="2"/>
  <c r="O750" i="2" s="1"/>
  <c r="N781" i="2"/>
  <c r="O781" i="2" s="1"/>
  <c r="N7" i="2"/>
  <c r="O7" i="2" s="1"/>
  <c r="N577" i="2"/>
  <c r="O577" i="2" s="1"/>
  <c r="N708" i="2"/>
  <c r="O708" i="2" s="1"/>
  <c r="N792" i="2"/>
  <c r="O792" i="2" s="1"/>
  <c r="N871" i="2"/>
  <c r="O871" i="2" s="1"/>
  <c r="N55" i="2"/>
  <c r="O55" i="2" s="1"/>
  <c r="N117" i="2"/>
  <c r="O117" i="2" s="1"/>
  <c r="N523" i="2"/>
  <c r="O523" i="2" s="1"/>
  <c r="N5" i="2"/>
  <c r="O5" i="2" s="1"/>
  <c r="N45" i="2"/>
  <c r="O45" i="2" s="1"/>
  <c r="N50" i="2"/>
  <c r="O50" i="2" s="1"/>
  <c r="N76" i="2"/>
  <c r="O76" i="2" s="1"/>
  <c r="N86" i="2"/>
  <c r="O86" i="2" s="1"/>
  <c r="N112" i="2"/>
  <c r="O112" i="2" s="1"/>
  <c r="N127" i="2"/>
  <c r="O127" i="2" s="1"/>
  <c r="N132" i="2"/>
  <c r="O132" i="2" s="1"/>
  <c r="N178" i="2"/>
  <c r="O178" i="2" s="1"/>
  <c r="N187" i="2"/>
  <c r="O187" i="2" s="1"/>
  <c r="N299" i="2"/>
  <c r="O299" i="2" s="1"/>
  <c r="N354" i="2"/>
  <c r="O354" i="2" s="1"/>
  <c r="N370" i="2"/>
  <c r="O370" i="2" s="1"/>
  <c r="N544" i="2"/>
  <c r="O544" i="2" s="1"/>
  <c r="N549" i="2"/>
  <c r="O549" i="2" s="1"/>
  <c r="N559" i="2"/>
  <c r="O559" i="2" s="1"/>
  <c r="N585" i="2"/>
  <c r="O585" i="2" s="1"/>
  <c r="N631" i="2"/>
  <c r="O631" i="2" s="1"/>
  <c r="N677" i="2"/>
  <c r="O677" i="2" s="1"/>
  <c r="N682" i="2"/>
  <c r="O682" i="2" s="1"/>
  <c r="N687" i="2"/>
  <c r="O687" i="2" s="1"/>
  <c r="N729" i="2"/>
  <c r="O729" i="2" s="1"/>
  <c r="N800" i="2"/>
  <c r="O800" i="2" s="1"/>
  <c r="N97" i="2"/>
  <c r="O97" i="2" s="1"/>
  <c r="N147" i="2"/>
  <c r="O147" i="2" s="1"/>
  <c r="N173" i="2"/>
  <c r="O173" i="2" s="1"/>
  <c r="N279" i="2"/>
  <c r="O279" i="2" s="1"/>
  <c r="N294" i="2"/>
  <c r="O294" i="2" s="1"/>
  <c r="N478" i="2"/>
  <c r="O478" i="2" s="1"/>
  <c r="N841" i="2"/>
  <c r="O841" i="2" s="1"/>
  <c r="N868" i="2"/>
  <c r="O868" i="2" s="1"/>
  <c r="N339" i="2"/>
  <c r="O339" i="2" s="1"/>
  <c r="N51" i="2"/>
  <c r="O51" i="2" s="1"/>
  <c r="N188" i="2"/>
  <c r="O188" i="2" s="1"/>
  <c r="N248" i="2"/>
  <c r="O248" i="2" s="1"/>
  <c r="N632" i="2"/>
  <c r="O632" i="2" s="1"/>
  <c r="N637" i="2"/>
  <c r="O637" i="2" s="1"/>
  <c r="N683" i="2"/>
  <c r="O683" i="2" s="1"/>
  <c r="N688" i="2"/>
  <c r="O688" i="2" s="1"/>
  <c r="N704" i="2"/>
  <c r="O704" i="2" s="1"/>
  <c r="N745" i="2"/>
  <c r="O745" i="2" s="1"/>
  <c r="N837" i="2"/>
  <c r="O837" i="2" s="1"/>
  <c r="N847" i="2"/>
  <c r="O847" i="2" s="1"/>
  <c r="N36" i="2"/>
  <c r="O36" i="2" s="1"/>
  <c r="N62" i="2"/>
  <c r="O62" i="2" s="1"/>
  <c r="N82" i="2"/>
  <c r="O82" i="2" s="1"/>
  <c r="N138" i="2"/>
  <c r="O138" i="2" s="1"/>
  <c r="N174" i="2"/>
  <c r="O174" i="2" s="1"/>
  <c r="N219" i="2"/>
  <c r="O219" i="2" s="1"/>
  <c r="N259" i="2"/>
  <c r="O259" i="2" s="1"/>
  <c r="N280" i="2"/>
  <c r="O280" i="2" s="1"/>
  <c r="N330" i="2"/>
  <c r="O330" i="2" s="1"/>
  <c r="N340" i="2"/>
  <c r="O340" i="2" s="1"/>
  <c r="N423" i="2"/>
  <c r="O423" i="2" s="1"/>
  <c r="N449" i="2"/>
  <c r="O449" i="2" s="1"/>
  <c r="N530" i="2"/>
  <c r="O530" i="2" s="1"/>
  <c r="N540" i="2"/>
  <c r="O540" i="2" s="1"/>
  <c r="N576" i="2"/>
  <c r="O576" i="2" s="1"/>
  <c r="N612" i="2"/>
  <c r="O612" i="2" s="1"/>
  <c r="N622" i="2"/>
  <c r="O622" i="2" s="1"/>
  <c r="N653" i="2"/>
  <c r="O653" i="2" s="1"/>
  <c r="N663" i="2"/>
  <c r="O663" i="2" s="1"/>
  <c r="N678" i="2"/>
  <c r="O678" i="2" s="1"/>
  <c r="N735" i="2"/>
  <c r="O735" i="2" s="1"/>
  <c r="N771" i="2"/>
  <c r="O771" i="2" s="1"/>
  <c r="N817" i="2"/>
  <c r="O817" i="2" s="1"/>
  <c r="N827" i="2"/>
  <c r="O827" i="2" s="1"/>
  <c r="N873" i="2"/>
  <c r="O873" i="2" s="1"/>
  <c r="N335" i="2"/>
  <c r="O335" i="2" s="1"/>
  <c r="N37" i="2"/>
  <c r="O37" i="2" s="1"/>
  <c r="N154" i="2"/>
  <c r="O154" i="2" s="1"/>
  <c r="N372" i="2"/>
  <c r="O372" i="2" s="1"/>
  <c r="N388" i="2"/>
  <c r="O388" i="2" s="1"/>
  <c r="N566" i="2"/>
  <c r="O566" i="2" s="1"/>
  <c r="N741" i="2"/>
  <c r="O741" i="2" s="1"/>
  <c r="N608" i="2"/>
  <c r="O608" i="2" s="1"/>
  <c r="N721" i="2"/>
  <c r="O721" i="2" s="1"/>
  <c r="N18" i="2"/>
  <c r="O18" i="2" s="1"/>
  <c r="N28" i="2"/>
  <c r="O28" i="2" s="1"/>
  <c r="N89" i="2"/>
  <c r="O89" i="2" s="1"/>
  <c r="N105" i="2"/>
  <c r="O105" i="2" s="1"/>
  <c r="N120" i="2"/>
  <c r="O120" i="2" s="1"/>
  <c r="N160" i="2"/>
  <c r="O160" i="2" s="1"/>
  <c r="N190" i="2"/>
  <c r="O190" i="2" s="1"/>
  <c r="N245" i="2"/>
  <c r="O245" i="2" s="1"/>
  <c r="N250" i="2"/>
  <c r="O250" i="2" s="1"/>
  <c r="N266" i="2"/>
  <c r="O266" i="2" s="1"/>
  <c r="N357" i="2"/>
  <c r="O357" i="2" s="1"/>
  <c r="N373" i="2"/>
  <c r="O373" i="2" s="1"/>
  <c r="N486" i="2"/>
  <c r="O486" i="2" s="1"/>
  <c r="N603" i="2"/>
  <c r="O603" i="2" s="1"/>
  <c r="N685" i="2"/>
  <c r="O685" i="2" s="1"/>
  <c r="N716" i="2"/>
  <c r="O716" i="2" s="1"/>
  <c r="N732" i="2"/>
  <c r="O732" i="2" s="1"/>
  <c r="N808" i="2"/>
  <c r="O808" i="2" s="1"/>
  <c r="N839" i="2"/>
  <c r="O839" i="2" s="1"/>
  <c r="N451" i="2"/>
  <c r="O451" i="2" s="1"/>
  <c r="N461" i="2"/>
  <c r="O461" i="2" s="1"/>
  <c r="N481" i="2"/>
  <c r="O481" i="2" s="1"/>
  <c r="N527" i="2"/>
  <c r="O527" i="2" s="1"/>
  <c r="N542" i="2"/>
  <c r="O542" i="2" s="1"/>
  <c r="N552" i="2"/>
  <c r="O552" i="2" s="1"/>
  <c r="N557" i="2"/>
  <c r="O557" i="2" s="1"/>
  <c r="N614" i="2"/>
  <c r="O614" i="2" s="1"/>
  <c r="N619" i="2"/>
  <c r="O619" i="2" s="1"/>
  <c r="N624" i="2"/>
  <c r="O624" i="2" s="1"/>
  <c r="N680" i="2"/>
  <c r="O680" i="2" s="1"/>
  <c r="N701" i="2"/>
  <c r="O701" i="2" s="1"/>
  <c r="N727" i="2"/>
  <c r="O727" i="2" s="1"/>
  <c r="N737" i="2"/>
  <c r="O737" i="2" s="1"/>
  <c r="N798" i="2"/>
  <c r="O798" i="2" s="1"/>
  <c r="N844" i="2"/>
  <c r="O844" i="2" s="1"/>
  <c r="N64" i="2"/>
  <c r="O64" i="2" s="1"/>
  <c r="N69" i="2"/>
  <c r="O69" i="2" s="1"/>
  <c r="N150" i="2"/>
  <c r="O150" i="2" s="1"/>
  <c r="N171" i="2"/>
  <c r="O171" i="2" s="1"/>
  <c r="N196" i="2"/>
  <c r="O196" i="2" s="1"/>
  <c r="N201" i="2"/>
  <c r="O201" i="2" s="1"/>
  <c r="N226" i="2"/>
  <c r="O226" i="2" s="1"/>
  <c r="N292" i="2"/>
  <c r="O292" i="2" s="1"/>
  <c r="N384" i="2"/>
  <c r="O384" i="2" s="1"/>
  <c r="N400" i="2"/>
  <c r="O400" i="2" s="1"/>
  <c r="N415" i="2"/>
  <c r="O415" i="2" s="1"/>
  <c r="N420" i="2"/>
  <c r="O420" i="2" s="1"/>
  <c r="N430" i="2"/>
  <c r="O430" i="2" s="1"/>
  <c r="N573" i="2"/>
  <c r="O573" i="2" s="1"/>
  <c r="N696" i="2"/>
  <c r="O696" i="2" s="1"/>
  <c r="N758" i="2"/>
  <c r="O758" i="2" s="1"/>
  <c r="N768" i="2"/>
  <c r="O768" i="2" s="1"/>
  <c r="N778" i="2"/>
  <c r="O778" i="2" s="1"/>
  <c r="N783" i="2"/>
  <c r="O783" i="2" s="1"/>
  <c r="N788" i="2"/>
  <c r="O788" i="2" s="1"/>
  <c r="N793" i="2"/>
  <c r="O793" i="2" s="1"/>
  <c r="N814" i="2"/>
  <c r="O814" i="2" s="1"/>
  <c r="N824" i="2"/>
  <c r="O824" i="2" s="1"/>
  <c r="N829" i="2"/>
  <c r="O829" i="2" s="1"/>
  <c r="N804" i="2"/>
  <c r="O804" i="2" s="1"/>
  <c r="N835" i="2"/>
  <c r="O835" i="2" s="1"/>
  <c r="N172" i="2"/>
  <c r="O172" i="2" s="1"/>
  <c r="N278" i="2"/>
  <c r="O278" i="2" s="1"/>
  <c r="N293" i="2"/>
  <c r="O293" i="2" s="1"/>
  <c r="N697" i="2"/>
  <c r="O697" i="2" s="1"/>
  <c r="N15" i="2"/>
  <c r="O15" i="2" s="1"/>
  <c r="N20" i="2"/>
  <c r="O20" i="2" s="1"/>
  <c r="N48" i="2"/>
  <c r="O48" i="2" s="1"/>
  <c r="N84" i="2"/>
  <c r="O84" i="2" s="1"/>
  <c r="N98" i="2"/>
  <c r="O98" i="2" s="1"/>
  <c r="N126" i="2"/>
  <c r="O126" i="2" s="1"/>
  <c r="N131" i="2"/>
  <c r="O131" i="2" s="1"/>
  <c r="N179" i="2"/>
  <c r="O179" i="2" s="1"/>
  <c r="N197" i="2"/>
  <c r="O197" i="2" s="1"/>
  <c r="N221" i="2"/>
  <c r="O221" i="2" s="1"/>
  <c r="N230" i="2"/>
  <c r="O230" i="2" s="1"/>
  <c r="N263" i="2"/>
  <c r="O263" i="2" s="1"/>
  <c r="N268" i="2"/>
  <c r="O268" i="2" s="1"/>
  <c r="N282" i="2"/>
  <c r="O282" i="2" s="1"/>
  <c r="N344" i="2"/>
  <c r="O344" i="2" s="1"/>
  <c r="N363" i="2"/>
  <c r="O363" i="2" s="1"/>
  <c r="N406" i="2"/>
  <c r="O406" i="2" s="1"/>
  <c r="N435" i="2"/>
  <c r="O435" i="2" s="1"/>
  <c r="N440" i="2"/>
  <c r="O440" i="2" s="1"/>
  <c r="N454" i="2"/>
  <c r="O454" i="2" s="1"/>
  <c r="N473" i="2"/>
  <c r="O473" i="2" s="1"/>
  <c r="N506" i="2"/>
  <c r="O506" i="2" s="1"/>
  <c r="N582" i="2"/>
  <c r="O582" i="2" s="1"/>
  <c r="N587" i="2"/>
  <c r="O587" i="2" s="1"/>
  <c r="N620" i="2"/>
  <c r="O620" i="2" s="1"/>
  <c r="N625" i="2"/>
  <c r="O625" i="2" s="1"/>
  <c r="N642" i="2"/>
  <c r="O642" i="2" s="1"/>
  <c r="N656" i="2"/>
  <c r="O656" i="2" s="1"/>
  <c r="N666" i="2"/>
  <c r="O666" i="2" s="1"/>
  <c r="N671" i="2"/>
  <c r="O671" i="2" s="1"/>
  <c r="N675" i="2"/>
  <c r="O675" i="2" s="1"/>
  <c r="N689" i="2"/>
  <c r="O689" i="2" s="1"/>
  <c r="N703" i="2"/>
  <c r="O703" i="2" s="1"/>
  <c r="N725" i="2"/>
  <c r="O725" i="2" s="1"/>
  <c r="N734" i="2"/>
  <c r="O734" i="2" s="1"/>
  <c r="N748" i="2"/>
  <c r="O748" i="2" s="1"/>
  <c r="N761" i="2"/>
  <c r="O761" i="2" s="1"/>
  <c r="N855" i="2"/>
  <c r="O855" i="2" s="1"/>
  <c r="N331" i="2"/>
  <c r="O331" i="2" s="1"/>
  <c r="N412" i="2"/>
  <c r="O412" i="2" s="1"/>
  <c r="N431" i="2"/>
  <c r="O431" i="2" s="1"/>
  <c r="N699" i="2"/>
  <c r="O699" i="2" s="1"/>
  <c r="N860" i="2"/>
  <c r="O860" i="2" s="1"/>
  <c r="N35" i="2"/>
  <c r="O35" i="2" s="1"/>
  <c r="N59" i="2"/>
  <c r="O59" i="2" s="1"/>
  <c r="N72" i="2"/>
  <c r="O72" i="2" s="1"/>
  <c r="N95" i="2"/>
  <c r="O95" i="2" s="1"/>
  <c r="N146" i="2"/>
  <c r="O146" i="2" s="1"/>
  <c r="N175" i="2"/>
  <c r="O175" i="2" s="1"/>
  <c r="N208" i="2"/>
  <c r="O208" i="2" s="1"/>
  <c r="N231" i="2"/>
  <c r="O231" i="2" s="1"/>
  <c r="N264" i="2"/>
  <c r="O264" i="2" s="1"/>
  <c r="N274" i="2"/>
  <c r="O274" i="2" s="1"/>
  <c r="N446" i="2"/>
  <c r="O446" i="2" s="1"/>
  <c r="N484" i="2"/>
  <c r="O484" i="2" s="1"/>
  <c r="N498" i="2"/>
  <c r="O498" i="2" s="1"/>
  <c r="N517" i="2"/>
  <c r="O517" i="2" s="1"/>
  <c r="N545" i="2"/>
  <c r="O545" i="2" s="1"/>
  <c r="N616" i="2"/>
  <c r="O616" i="2" s="1"/>
  <c r="N731" i="2"/>
  <c r="O731" i="2" s="1"/>
  <c r="N744" i="2"/>
  <c r="O744" i="2" s="1"/>
  <c r="N749" i="2"/>
  <c r="O749" i="2" s="1"/>
  <c r="N786" i="2"/>
  <c r="O786" i="2" s="1"/>
  <c r="N866" i="2"/>
  <c r="O866" i="2" s="1"/>
  <c r="N63" i="2"/>
  <c r="O63" i="2" s="1"/>
  <c r="N512" i="2"/>
  <c r="O512" i="2" s="1"/>
  <c r="N861" i="2"/>
  <c r="O861" i="2" s="1"/>
  <c r="N12" i="2"/>
  <c r="O12" i="2" s="1"/>
  <c r="N176" i="2"/>
  <c r="O176" i="2" s="1"/>
  <c r="N843" i="2"/>
  <c r="O843" i="2" s="1"/>
  <c r="N207" i="2"/>
  <c r="O207" i="2" s="1"/>
  <c r="N323" i="2"/>
  <c r="O323" i="2" s="1"/>
  <c r="N87" i="2"/>
  <c r="O87" i="2" s="1"/>
  <c r="N115" i="2"/>
  <c r="O115" i="2" s="1"/>
  <c r="N129" i="2"/>
  <c r="O129" i="2" s="1"/>
  <c r="N167" i="2"/>
  <c r="O167" i="2" s="1"/>
  <c r="N200" i="2"/>
  <c r="O200" i="2" s="1"/>
  <c r="N288" i="2"/>
  <c r="O288" i="2" s="1"/>
  <c r="N329" i="2"/>
  <c r="O329" i="2" s="1"/>
  <c r="N380" i="2"/>
  <c r="O380" i="2" s="1"/>
  <c r="N399" i="2"/>
  <c r="O399" i="2" s="1"/>
  <c r="N409" i="2"/>
  <c r="O409" i="2" s="1"/>
  <c r="N438" i="2"/>
  <c r="O438" i="2" s="1"/>
  <c r="N462" i="2"/>
  <c r="O462" i="2" s="1"/>
  <c r="N476" i="2"/>
  <c r="O476" i="2" s="1"/>
  <c r="N541" i="2"/>
  <c r="O541" i="2" s="1"/>
  <c r="N551" i="2"/>
  <c r="O551" i="2" s="1"/>
  <c r="N580" i="2"/>
  <c r="O580" i="2" s="1"/>
  <c r="N618" i="2"/>
  <c r="O618" i="2" s="1"/>
  <c r="N623" i="2"/>
  <c r="O623" i="2" s="1"/>
  <c r="N650" i="2"/>
  <c r="O650" i="2" s="1"/>
  <c r="N659" i="2"/>
  <c r="O659" i="2" s="1"/>
  <c r="N669" i="2"/>
  <c r="O669" i="2" s="1"/>
  <c r="N706" i="2"/>
  <c r="O706" i="2" s="1"/>
  <c r="N791" i="2"/>
  <c r="O791" i="2" s="1"/>
  <c r="N796" i="2"/>
  <c r="O796" i="2" s="1"/>
  <c r="N811" i="2"/>
  <c r="O811" i="2" s="1"/>
  <c r="N816" i="2"/>
  <c r="O816" i="2" s="1"/>
  <c r="N820" i="2"/>
  <c r="O820" i="2" s="1"/>
  <c r="N825" i="2"/>
  <c r="O825" i="2" s="1"/>
  <c r="N858" i="2"/>
  <c r="O858" i="2" s="1"/>
  <c r="N872" i="2"/>
  <c r="O872" i="2" s="1"/>
  <c r="N109" i="2"/>
  <c r="O109" i="2" s="1"/>
  <c r="N8" i="2"/>
  <c r="O8" i="2" s="1"/>
  <c r="N78" i="2"/>
  <c r="O78" i="2" s="1"/>
  <c r="N106" i="2"/>
  <c r="O106" i="2" s="1"/>
  <c r="N252" i="2"/>
  <c r="O252" i="2" s="1"/>
  <c r="N453" i="2"/>
  <c r="O453" i="2" s="1"/>
  <c r="N571" i="2"/>
  <c r="O571" i="2" s="1"/>
  <c r="N595" i="2"/>
  <c r="O595" i="2" s="1"/>
  <c r="N600" i="2"/>
  <c r="O600" i="2" s="1"/>
  <c r="N759" i="2"/>
  <c r="O759" i="2" s="1"/>
  <c r="N802" i="2"/>
  <c r="O802" i="2" s="1"/>
  <c r="N790" i="2"/>
  <c r="O790" i="2" s="1"/>
  <c r="N238" i="2"/>
  <c r="O238" i="2" s="1"/>
  <c r="N472" i="2"/>
  <c r="O472" i="2" s="1"/>
  <c r="N34" i="2"/>
  <c r="O34" i="2" s="1"/>
  <c r="N286" i="2"/>
  <c r="O286" i="2" s="1"/>
  <c r="N77" i="2"/>
  <c r="O77" i="2" s="1"/>
  <c r="N125" i="2"/>
  <c r="O125" i="2" s="1"/>
  <c r="N153" i="2"/>
  <c r="O153" i="2" s="1"/>
  <c r="N206" i="2"/>
  <c r="O206" i="2" s="1"/>
  <c r="N751" i="2"/>
  <c r="O751" i="2" s="1"/>
  <c r="N522" i="2"/>
  <c r="O522" i="2" s="1"/>
  <c r="N38" i="2"/>
  <c r="O38" i="2" s="1"/>
  <c r="N43" i="2"/>
  <c r="O43" i="2" s="1"/>
  <c r="N57" i="2"/>
  <c r="O57" i="2" s="1"/>
  <c r="N75" i="2"/>
  <c r="O75" i="2" s="1"/>
  <c r="N79" i="2"/>
  <c r="O79" i="2" s="1"/>
  <c r="N107" i="2"/>
  <c r="O107" i="2" s="1"/>
  <c r="N135" i="2"/>
  <c r="O135" i="2" s="1"/>
  <c r="N239" i="2"/>
  <c r="O239" i="2" s="1"/>
  <c r="N348" i="2"/>
  <c r="O348" i="2" s="1"/>
  <c r="N386" i="2"/>
  <c r="O386" i="2" s="1"/>
  <c r="N487" i="2"/>
  <c r="O487" i="2" s="1"/>
  <c r="N515" i="2"/>
  <c r="O515" i="2" s="1"/>
  <c r="N543" i="2"/>
  <c r="O543" i="2" s="1"/>
  <c r="N567" i="2"/>
  <c r="O567" i="2" s="1"/>
  <c r="N629" i="2"/>
  <c r="O629" i="2" s="1"/>
  <c r="N679" i="2"/>
  <c r="O679" i="2" s="1"/>
  <c r="N693" i="2"/>
  <c r="O693" i="2" s="1"/>
  <c r="N711" i="2"/>
  <c r="O711" i="2" s="1"/>
  <c r="N779" i="2"/>
  <c r="O779" i="2" s="1"/>
  <c r="N784" i="2"/>
  <c r="O784" i="2" s="1"/>
  <c r="N803" i="2"/>
  <c r="O803" i="2" s="1"/>
  <c r="N845" i="2"/>
  <c r="O845" i="2" s="1"/>
  <c r="N864" i="2"/>
  <c r="O864" i="2" s="1"/>
  <c r="N16" i="2"/>
  <c r="O16" i="2" s="1"/>
  <c r="N23" i="2"/>
  <c r="O23" i="2" s="1"/>
  <c r="N27" i="2"/>
  <c r="O27" i="2" s="1"/>
  <c r="N47" i="2"/>
  <c r="O47" i="2" s="1"/>
  <c r="N71" i="2"/>
  <c r="O71" i="2" s="1"/>
  <c r="N81" i="2"/>
  <c r="O81" i="2" s="1"/>
  <c r="N90" i="2"/>
  <c r="O90" i="2" s="1"/>
  <c r="N113" i="2"/>
  <c r="O113" i="2" s="1"/>
  <c r="N140" i="2"/>
  <c r="O140" i="2" s="1"/>
  <c r="N158" i="2"/>
  <c r="O158" i="2" s="1"/>
  <c r="N216" i="2"/>
  <c r="O216" i="2" s="1"/>
  <c r="N234" i="2"/>
  <c r="O234" i="2" s="1"/>
  <c r="N240" i="2"/>
  <c r="O240" i="2" s="1"/>
  <c r="N273" i="2"/>
  <c r="O273" i="2" s="1"/>
  <c r="N295" i="2"/>
  <c r="O295" i="2" s="1"/>
  <c r="N367" i="2"/>
  <c r="O367" i="2" s="1"/>
  <c r="N593" i="2"/>
  <c r="O593" i="2" s="1"/>
  <c r="N720" i="2"/>
  <c r="O720" i="2" s="1"/>
  <c r="N818" i="2"/>
  <c r="O818" i="2" s="1"/>
  <c r="N475" i="2"/>
  <c r="O475" i="2" s="1"/>
  <c r="N44" i="2"/>
  <c r="O44" i="2" s="1"/>
  <c r="N88" i="2"/>
  <c r="O88" i="2" s="1"/>
  <c r="N94" i="2"/>
  <c r="O94" i="2" s="1"/>
  <c r="N104" i="2"/>
  <c r="O104" i="2" s="1"/>
  <c r="N114" i="2"/>
  <c r="O114" i="2" s="1"/>
  <c r="N128" i="2"/>
  <c r="O128" i="2" s="1"/>
  <c r="N220" i="2"/>
  <c r="O220" i="2" s="1"/>
  <c r="N224" i="2"/>
  <c r="O224" i="2" s="1"/>
  <c r="N258" i="2"/>
  <c r="O258" i="2" s="1"/>
  <c r="N311" i="2"/>
  <c r="O311" i="2" s="1"/>
  <c r="N459" i="2"/>
  <c r="O459" i="2" s="1"/>
  <c r="N124" i="2"/>
  <c r="O124" i="2" s="1"/>
  <c r="N228" i="2"/>
  <c r="O228" i="2" s="1"/>
  <c r="N347" i="2"/>
  <c r="O347" i="2" s="1"/>
  <c r="N11" i="2"/>
  <c r="O11" i="2" s="1"/>
  <c r="N40" i="2"/>
  <c r="O40" i="2" s="1"/>
  <c r="N66" i="2"/>
  <c r="O66" i="2" s="1"/>
  <c r="N85" i="2"/>
  <c r="O85" i="2" s="1"/>
  <c r="N102" i="2"/>
  <c r="O102" i="2" s="1"/>
  <c r="N151" i="2"/>
  <c r="O151" i="2" s="1"/>
  <c r="N164" i="2"/>
  <c r="O164" i="2" s="1"/>
  <c r="N291" i="2"/>
  <c r="O291" i="2" s="1"/>
  <c r="N297" i="2"/>
  <c r="O297" i="2" s="1"/>
  <c r="N307" i="2"/>
  <c r="O307" i="2" s="1"/>
  <c r="N337" i="2"/>
  <c r="O337" i="2" s="1"/>
  <c r="N369" i="2"/>
  <c r="O369" i="2" s="1"/>
  <c r="N317" i="2"/>
  <c r="O317" i="2" s="1"/>
  <c r="N341" i="2"/>
  <c r="O341" i="2" s="1"/>
  <c r="N21" i="2"/>
  <c r="O21" i="2" s="1"/>
  <c r="N25" i="2"/>
  <c r="O25" i="2" s="1"/>
  <c r="N29" i="2"/>
  <c r="O29" i="2" s="1"/>
  <c r="N70" i="2"/>
  <c r="O70" i="2" s="1"/>
  <c r="N145" i="2"/>
  <c r="O145" i="2" s="1"/>
  <c r="N183" i="2"/>
  <c r="O183" i="2" s="1"/>
  <c r="N456" i="2"/>
  <c r="O456" i="2" s="1"/>
  <c r="N757" i="2"/>
  <c r="O757" i="2" s="1"/>
  <c r="N41" i="2"/>
  <c r="O41" i="2" s="1"/>
  <c r="N148" i="2"/>
  <c r="O148" i="2" s="1"/>
  <c r="N156" i="2"/>
  <c r="O156" i="2" s="1"/>
  <c r="N225" i="2"/>
  <c r="O225" i="2" s="1"/>
  <c r="N229" i="2"/>
  <c r="O229" i="2" s="1"/>
  <c r="N233" i="2"/>
  <c r="O233" i="2" s="1"/>
  <c r="N327" i="2"/>
  <c r="O327" i="2" s="1"/>
  <c r="N334" i="2"/>
  <c r="O334" i="2" s="1"/>
  <c r="N609" i="2"/>
  <c r="O609" i="2" s="1"/>
  <c r="N123" i="2"/>
  <c r="O123" i="2" s="1"/>
  <c r="N30" i="2"/>
  <c r="O30" i="2" s="1"/>
  <c r="N56" i="2"/>
  <c r="O56" i="2" s="1"/>
  <c r="N130" i="2"/>
  <c r="O130" i="2" s="1"/>
  <c r="N142" i="2"/>
  <c r="O142" i="2" s="1"/>
  <c r="N152" i="2"/>
  <c r="O152" i="2" s="1"/>
  <c r="N184" i="2"/>
  <c r="O184" i="2" s="1"/>
  <c r="N276" i="2"/>
  <c r="O276" i="2" s="1"/>
  <c r="N308" i="2"/>
  <c r="O308" i="2" s="1"/>
  <c r="N314" i="2"/>
  <c r="O314" i="2" s="1"/>
  <c r="N322" i="2"/>
  <c r="O322" i="2" s="1"/>
  <c r="N419" i="2"/>
  <c r="O419" i="2" s="1"/>
  <c r="N434" i="2"/>
  <c r="O434" i="2" s="1"/>
  <c r="N525" i="2"/>
  <c r="O525" i="2" s="1"/>
  <c r="N547" i="2"/>
  <c r="O547" i="2" s="1"/>
  <c r="N157" i="2"/>
  <c r="O157" i="2" s="1"/>
  <c r="N162" i="2"/>
  <c r="O162" i="2" s="1"/>
  <c r="N10" i="2"/>
  <c r="O10" i="2" s="1"/>
  <c r="N19" i="2"/>
  <c r="O19" i="2" s="1"/>
  <c r="N31" i="2"/>
  <c r="O31" i="2" s="1"/>
  <c r="N42" i="2"/>
  <c r="O42" i="2" s="1"/>
  <c r="N53" i="2"/>
  <c r="O53" i="2" s="1"/>
  <c r="N60" i="2"/>
  <c r="O60" i="2" s="1"/>
  <c r="N74" i="2"/>
  <c r="O74" i="2" s="1"/>
  <c r="N96" i="2"/>
  <c r="O96" i="2" s="1"/>
  <c r="N143" i="2"/>
  <c r="O143" i="2" s="1"/>
  <c r="N149" i="2"/>
  <c r="O149" i="2" s="1"/>
  <c r="N165" i="2"/>
  <c r="O165" i="2" s="1"/>
  <c r="N191" i="2"/>
  <c r="O191" i="2" s="1"/>
  <c r="N204" i="2"/>
  <c r="O204" i="2" s="1"/>
  <c r="N212" i="2"/>
  <c r="O212" i="2" s="1"/>
  <c r="N222" i="2"/>
  <c r="O222" i="2" s="1"/>
  <c r="N389" i="2"/>
  <c r="O389" i="2" s="1"/>
  <c r="N416" i="2"/>
  <c r="O416" i="2" s="1"/>
  <c r="N488" i="2"/>
  <c r="O488" i="2" s="1"/>
  <c r="N509" i="2"/>
  <c r="O509" i="2" s="1"/>
  <c r="N579" i="2"/>
  <c r="O579" i="2" s="1"/>
  <c r="N346" i="2"/>
  <c r="O346" i="2" s="1"/>
  <c r="N351" i="2"/>
  <c r="O351" i="2" s="1"/>
  <c r="N390" i="2"/>
  <c r="O390" i="2" s="1"/>
  <c r="N394" i="2"/>
  <c r="O394" i="2" s="1"/>
  <c r="N464" i="2"/>
  <c r="O464" i="2" s="1"/>
  <c r="N492" i="2"/>
  <c r="O492" i="2" s="1"/>
  <c r="N769" i="2"/>
  <c r="O769" i="2" s="1"/>
  <c r="N387" i="2"/>
  <c r="O387" i="2" s="1"/>
  <c r="N403" i="2"/>
  <c r="O403" i="2" s="1"/>
  <c r="N442" i="2"/>
  <c r="O442" i="2" s="1"/>
  <c r="N470" i="2"/>
  <c r="O470" i="2" s="1"/>
  <c r="N479" i="2"/>
  <c r="O479" i="2" s="1"/>
  <c r="N532" i="2"/>
  <c r="O532" i="2" s="1"/>
  <c r="N604" i="2"/>
  <c r="O604" i="2" s="1"/>
  <c r="N621" i="2"/>
  <c r="O621" i="2" s="1"/>
  <c r="N661" i="2"/>
  <c r="O661" i="2" s="1"/>
  <c r="N205" i="2"/>
  <c r="O205" i="2" s="1"/>
  <c r="N359" i="2"/>
  <c r="O359" i="2" s="1"/>
  <c r="N371" i="2"/>
  <c r="O371" i="2" s="1"/>
  <c r="N378" i="2"/>
  <c r="O378" i="2" s="1"/>
  <c r="N391" i="2"/>
  <c r="O391" i="2" s="1"/>
  <c r="N417" i="2"/>
  <c r="O417" i="2" s="1"/>
  <c r="N427" i="2"/>
  <c r="O427" i="2" s="1"/>
  <c r="N510" i="2"/>
  <c r="O510" i="2" s="1"/>
  <c r="N520" i="2"/>
  <c r="O520" i="2" s="1"/>
  <c r="N657" i="2"/>
  <c r="O657" i="2" s="1"/>
  <c r="N740" i="2"/>
  <c r="O740" i="2" s="1"/>
  <c r="N352" i="2"/>
  <c r="O352" i="2" s="1"/>
  <c r="N447" i="2"/>
  <c r="O447" i="2" s="1"/>
  <c r="N501" i="2"/>
  <c r="O501" i="2" s="1"/>
  <c r="N558" i="2"/>
  <c r="O558" i="2" s="1"/>
  <c r="N564" i="2"/>
  <c r="O564" i="2" s="1"/>
  <c r="N589" i="2"/>
  <c r="O589" i="2" s="1"/>
  <c r="N667" i="2"/>
  <c r="O667" i="2" s="1"/>
  <c r="N836" i="2"/>
  <c r="O836" i="2" s="1"/>
  <c r="N830" i="2"/>
  <c r="O830" i="2" s="1"/>
  <c r="N283" i="2"/>
  <c r="O283" i="2" s="1"/>
  <c r="N316" i="2"/>
  <c r="O316" i="2" s="1"/>
  <c r="N320" i="2"/>
  <c r="O320" i="2" s="1"/>
  <c r="N361" i="2"/>
  <c r="O361" i="2" s="1"/>
  <c r="N482" i="2"/>
  <c r="O482" i="2" s="1"/>
  <c r="N507" i="2"/>
  <c r="O507" i="2" s="1"/>
  <c r="N572" i="2"/>
  <c r="O572" i="2" s="1"/>
  <c r="N578" i="2"/>
  <c r="O578" i="2" s="1"/>
  <c r="N581" i="2"/>
  <c r="O581" i="2" s="1"/>
  <c r="N805" i="2"/>
  <c r="O805" i="2" s="1"/>
  <c r="N265" i="2"/>
  <c r="O265" i="2" s="1"/>
  <c r="N353" i="2"/>
  <c r="O353" i="2" s="1"/>
  <c r="N375" i="2"/>
  <c r="O375" i="2" s="1"/>
  <c r="N428" i="2"/>
  <c r="O428" i="2" s="1"/>
  <c r="N463" i="2"/>
  <c r="O463" i="2" s="1"/>
  <c r="N493" i="2"/>
  <c r="O493" i="2" s="1"/>
  <c r="N502" i="2"/>
  <c r="O502" i="2" s="1"/>
  <c r="N511" i="2"/>
  <c r="O511" i="2" s="1"/>
  <c r="N563" i="2"/>
  <c r="O563" i="2" s="1"/>
  <c r="N565" i="2"/>
  <c r="O565" i="2" s="1"/>
  <c r="N590" i="2"/>
  <c r="O590" i="2" s="1"/>
  <c r="N665" i="2"/>
  <c r="O665" i="2" s="1"/>
  <c r="N723" i="2"/>
  <c r="O723" i="2" s="1"/>
  <c r="N181" i="2"/>
  <c r="O181" i="2" s="1"/>
  <c r="N195" i="2"/>
  <c r="O195" i="2" s="1"/>
  <c r="N202" i="2"/>
  <c r="O202" i="2" s="1"/>
  <c r="N267" i="2"/>
  <c r="O267" i="2" s="1"/>
  <c r="N342" i="2"/>
  <c r="O342" i="2" s="1"/>
  <c r="N366" i="2"/>
  <c r="O366" i="2" s="1"/>
  <c r="N421" i="2"/>
  <c r="O421" i="2" s="1"/>
  <c r="N437" i="2"/>
  <c r="O437" i="2" s="1"/>
  <c r="N466" i="2"/>
  <c r="O466" i="2" s="1"/>
  <c r="N468" i="2"/>
  <c r="O468" i="2" s="1"/>
  <c r="N491" i="2"/>
  <c r="O491" i="2" s="1"/>
  <c r="N658" i="2"/>
  <c r="O658" i="2" s="1"/>
  <c r="N828" i="2"/>
  <c r="O828" i="2" s="1"/>
  <c r="N574" i="2"/>
  <c r="O574" i="2" s="1"/>
  <c r="N597" i="2"/>
  <c r="O597" i="2" s="1"/>
  <c r="N763" i="2"/>
  <c r="O763" i="2" s="1"/>
  <c r="N192" i="2"/>
  <c r="O192" i="2" s="1"/>
  <c r="N203" i="2"/>
  <c r="O203" i="2" s="1"/>
  <c r="N227" i="2"/>
  <c r="O227" i="2" s="1"/>
  <c r="N237" i="2"/>
  <c r="O237" i="2" s="1"/>
  <c r="N246" i="2"/>
  <c r="O246" i="2" s="1"/>
  <c r="N284" i="2"/>
  <c r="O284" i="2" s="1"/>
  <c r="N333" i="2"/>
  <c r="O333" i="2" s="1"/>
  <c r="N382" i="2"/>
  <c r="O382" i="2" s="1"/>
  <c r="N393" i="2"/>
  <c r="O393" i="2" s="1"/>
  <c r="N418" i="2"/>
  <c r="O418" i="2" s="1"/>
  <c r="N444" i="2"/>
  <c r="O444" i="2" s="1"/>
  <c r="N452" i="2"/>
  <c r="O452" i="2" s="1"/>
  <c r="N483" i="2"/>
  <c r="O483" i="2" s="1"/>
  <c r="N503" i="2"/>
  <c r="O503" i="2" s="1"/>
  <c r="N524" i="2"/>
  <c r="O524" i="2" s="1"/>
  <c r="N556" i="2"/>
  <c r="O556" i="2" s="1"/>
  <c r="N644" i="2"/>
  <c r="O644" i="2" s="1"/>
  <c r="N724" i="2"/>
  <c r="O724" i="2" s="1"/>
  <c r="N634" i="2"/>
  <c r="O634" i="2" s="1"/>
  <c r="N662" i="2"/>
  <c r="O662" i="2" s="1"/>
  <c r="N862" i="2"/>
  <c r="O862" i="2" s="1"/>
  <c r="N536" i="2"/>
  <c r="O536" i="2" s="1"/>
  <c r="N537" i="2"/>
  <c r="O537" i="2" s="1"/>
  <c r="N592" i="2"/>
  <c r="O592" i="2" s="1"/>
  <c r="N627" i="2"/>
  <c r="O627" i="2" s="1"/>
  <c r="N641" i="2"/>
  <c r="O641" i="2" s="1"/>
  <c r="N668" i="2"/>
  <c r="O668" i="2" s="1"/>
  <c r="N670" i="2"/>
  <c r="O670" i="2" s="1"/>
  <c r="N674" i="2"/>
  <c r="O674" i="2" s="1"/>
  <c r="N709" i="2"/>
  <c r="O709" i="2" s="1"/>
  <c r="N743" i="2"/>
  <c r="O743" i="2" s="1"/>
  <c r="N747" i="2"/>
  <c r="O747" i="2" s="1"/>
  <c r="N797" i="2"/>
  <c r="O797" i="2" s="1"/>
  <c r="N806" i="2"/>
  <c r="O806" i="2" s="1"/>
  <c r="N813" i="2"/>
  <c r="O813" i="2" s="1"/>
  <c r="N834" i="2"/>
  <c r="O834" i="2" s="1"/>
  <c r="N850" i="2"/>
  <c r="O850" i="2" s="1"/>
  <c r="N594" i="2"/>
  <c r="O594" i="2" s="1"/>
  <c r="N610" i="2"/>
  <c r="O610" i="2" s="1"/>
  <c r="N648" i="2"/>
  <c r="O648" i="2" s="1"/>
  <c r="N651" i="2"/>
  <c r="O651" i="2" s="1"/>
  <c r="N673" i="2"/>
  <c r="O673" i="2" s="1"/>
  <c r="N690" i="2"/>
  <c r="O690" i="2" s="1"/>
  <c r="N766" i="2"/>
  <c r="O766" i="2" s="1"/>
  <c r="N780" i="2"/>
  <c r="O780" i="2" s="1"/>
  <c r="N842" i="2"/>
  <c r="O842" i="2" s="1"/>
  <c r="N867" i="2"/>
  <c r="O867" i="2" s="1"/>
  <c r="N831" i="2"/>
  <c r="O831" i="2" s="1"/>
  <c r="N849" i="2"/>
  <c r="O849" i="2" s="1"/>
  <c r="N863" i="2"/>
  <c r="O863" i="2" s="1"/>
  <c r="N599" i="2"/>
  <c r="O599" i="2" s="1"/>
  <c r="N772" i="2"/>
  <c r="O772" i="2" s="1"/>
  <c r="N821" i="2"/>
  <c r="O821" i="2" s="1"/>
  <c r="N562" i="2"/>
  <c r="O562" i="2" s="1"/>
  <c r="N591" i="2"/>
  <c r="O591" i="2" s="1"/>
  <c r="N628" i="2"/>
  <c r="O628" i="2" s="1"/>
  <c r="N636" i="2"/>
  <c r="O636" i="2" s="1"/>
  <c r="N649" i="2"/>
  <c r="O649" i="2" s="1"/>
  <c r="N655" i="2"/>
  <c r="O655" i="2" s="1"/>
  <c r="N664" i="2"/>
  <c r="O664" i="2" s="1"/>
  <c r="N718" i="2"/>
  <c r="O718" i="2" s="1"/>
  <c r="N739" i="2"/>
  <c r="O739" i="2" s="1"/>
  <c r="N767" i="2"/>
  <c r="O767" i="2" s="1"/>
  <c r="N776" i="2"/>
  <c r="O776" i="2" s="1"/>
  <c r="N801" i="2"/>
  <c r="O801" i="2" s="1"/>
  <c r="N838" i="2"/>
  <c r="O838" i="2" s="1"/>
  <c r="N846" i="2"/>
  <c r="O846" i="2" s="1"/>
  <c r="N870" i="2"/>
  <c r="O870" i="2" s="1"/>
  <c r="N531" i="2"/>
  <c r="O531" i="2" s="1"/>
  <c r="N534" i="2"/>
  <c r="O534" i="2" s="1"/>
  <c r="N654" i="2"/>
  <c r="O654" i="2" s="1"/>
  <c r="N691" i="2"/>
  <c r="O691" i="2" s="1"/>
  <c r="N713" i="2"/>
  <c r="O713" i="2" s="1"/>
  <c r="N722" i="2"/>
  <c r="O722" i="2" s="1"/>
  <c r="N726" i="2"/>
  <c r="O726" i="2" s="1"/>
  <c r="N730" i="2"/>
  <c r="O730" i="2" s="1"/>
  <c r="N755" i="2"/>
  <c r="O755" i="2" s="1"/>
  <c r="N832" i="2"/>
  <c r="O832" i="2" s="1"/>
  <c r="N617" i="2"/>
  <c r="O617" i="2" s="1"/>
  <c r="N626" i="2"/>
  <c r="O626" i="2" s="1"/>
  <c r="N645" i="2"/>
  <c r="O645" i="2" s="1"/>
  <c r="N652" i="2"/>
  <c r="O652" i="2" s="1"/>
  <c r="N660" i="2"/>
  <c r="O660" i="2" s="1"/>
  <c r="N702" i="2"/>
  <c r="O702" i="2" s="1"/>
  <c r="N752" i="2"/>
  <c r="O752" i="2" s="1"/>
  <c r="N773" i="2"/>
  <c r="O773" i="2" s="1"/>
  <c r="N822" i="2"/>
  <c r="O822" i="2" s="1"/>
  <c r="N180" i="2"/>
  <c r="O180" i="2" s="1"/>
  <c r="N218" i="2"/>
  <c r="O218" i="2" s="1"/>
  <c r="N296" i="2"/>
  <c r="O296" i="2" s="1"/>
  <c r="N398" i="2"/>
  <c r="O398" i="2" s="1"/>
  <c r="N569" i="2"/>
  <c r="O569" i="2" s="1"/>
  <c r="N302" i="2"/>
  <c r="O302" i="2" s="1"/>
  <c r="N328" i="2"/>
  <c r="O328" i="2" s="1"/>
  <c r="N332" i="2"/>
  <c r="O332" i="2" s="1"/>
  <c r="N379" i="2"/>
  <c r="O379" i="2" s="1"/>
  <c r="N526" i="2"/>
  <c r="O526" i="2" s="1"/>
  <c r="N285" i="2"/>
  <c r="O285" i="2" s="1"/>
  <c r="N300" i="2"/>
  <c r="O300" i="2" s="1"/>
  <c r="N356" i="2"/>
  <c r="O356" i="2" s="1"/>
  <c r="N377" i="2"/>
  <c r="O377" i="2" s="1"/>
  <c r="N432" i="2"/>
  <c r="O432" i="2" s="1"/>
  <c r="N290" i="2"/>
  <c r="O290" i="2" s="1"/>
  <c r="N326" i="2"/>
  <c r="O326" i="2" s="1"/>
  <c r="N210" i="2"/>
  <c r="O210" i="2" s="1"/>
  <c r="N256" i="2"/>
  <c r="O256" i="2" s="1"/>
  <c r="N271" i="2"/>
  <c r="O271" i="2" s="1"/>
  <c r="N287" i="2"/>
  <c r="O287" i="2" s="1"/>
  <c r="N497" i="2"/>
  <c r="O497" i="2" s="1"/>
  <c r="N243" i="2"/>
  <c r="O243" i="2" s="1"/>
  <c r="N310" i="2"/>
  <c r="O310" i="2" s="1"/>
  <c r="N350" i="2"/>
  <c r="O350" i="2" s="1"/>
  <c r="N319" i="2"/>
  <c r="O319" i="2" s="1"/>
  <c r="N281" i="2"/>
  <c r="O281" i="2" s="1"/>
  <c r="N489" i="2"/>
  <c r="O489" i="2" s="1"/>
  <c r="N410" i="2"/>
  <c r="O410" i="2" s="1"/>
  <c r="N413" i="2"/>
  <c r="O413" i="2" s="1"/>
  <c r="N521" i="2"/>
  <c r="O521" i="2" s="1"/>
  <c r="N385" i="2"/>
  <c r="O385" i="2" s="1"/>
  <c r="N450" i="2"/>
  <c r="O450" i="2" s="1"/>
  <c r="N692" i="2"/>
  <c r="O692" i="2" s="1"/>
  <c r="N404" i="2"/>
  <c r="O404" i="2" s="1"/>
  <c r="N469" i="2"/>
  <c r="O469" i="2" s="1"/>
  <c r="N471" i="2"/>
  <c r="O471" i="2" s="1"/>
  <c r="N424" i="2"/>
  <c r="O424" i="2" s="1"/>
  <c r="N596" i="2"/>
  <c r="O596" i="2" s="1"/>
  <c r="N555" i="2"/>
  <c r="O555" i="2" s="1"/>
  <c r="N672" i="2"/>
  <c r="O672" i="2" s="1"/>
  <c r="N539" i="2"/>
  <c r="O539" i="2" s="1"/>
  <c r="N550" i="2"/>
  <c r="O550" i="2" s="1"/>
  <c r="N553" i="2"/>
  <c r="O553" i="2" s="1"/>
  <c r="N602" i="2"/>
  <c r="O602" i="2" s="1"/>
  <c r="N640" i="2"/>
  <c r="O640" i="2" s="1"/>
  <c r="N742" i="2"/>
  <c r="O742" i="2" s="1"/>
  <c r="N638" i="2"/>
  <c r="O638" i="2" s="1"/>
  <c r="N639" i="2"/>
  <c r="O639" i="2" s="1"/>
  <c r="N764" i="2"/>
  <c r="O764" i="2" s="1"/>
  <c r="N823" i="2"/>
  <c r="O823" i="2" s="1"/>
  <c r="N833" i="2"/>
  <c r="O833" i="2" s="1"/>
  <c r="J1306" i="9" l="1"/>
  <c r="K1306" i="9" s="1"/>
  <c r="J1429" i="9"/>
  <c r="K1429" i="9" s="1"/>
  <c r="J1242" i="9"/>
  <c r="K1242" i="9" s="1"/>
  <c r="J1170" i="9"/>
  <c r="K1170" i="9" s="1"/>
  <c r="J1154" i="9"/>
  <c r="K1154" i="9" s="1"/>
  <c r="J1121" i="9"/>
  <c r="K1121" i="9" s="1"/>
  <c r="J1017" i="9"/>
  <c r="K1017" i="9" s="1"/>
  <c r="J877" i="9"/>
  <c r="K877" i="9" s="1"/>
  <c r="J1081" i="9"/>
  <c r="K1081" i="9" s="1"/>
  <c r="J1075" i="9"/>
  <c r="K1075" i="9" s="1"/>
  <c r="J888" i="9"/>
  <c r="K888" i="9" s="1"/>
  <c r="J801" i="9"/>
  <c r="K801" i="9" s="1"/>
  <c r="J721" i="9"/>
  <c r="K721" i="9" s="1"/>
  <c r="J869" i="9"/>
  <c r="K869" i="9" s="1"/>
  <c r="J952" i="9"/>
  <c r="K952" i="9" s="1"/>
  <c r="J697" i="9"/>
  <c r="K697" i="9" s="1"/>
  <c r="J737" i="9"/>
  <c r="K737" i="9" s="1"/>
  <c r="J743" i="9"/>
  <c r="K743" i="9" s="1"/>
  <c r="J445" i="9"/>
  <c r="K445" i="9" s="1"/>
  <c r="J629" i="9"/>
  <c r="K629" i="9" s="1"/>
  <c r="J644" i="9"/>
  <c r="K644" i="9" s="1"/>
  <c r="J540" i="9"/>
  <c r="K540" i="9" s="1"/>
  <c r="J532" i="9"/>
  <c r="K532" i="9" s="1"/>
  <c r="J444" i="9"/>
  <c r="K444" i="9" s="1"/>
  <c r="J666" i="9"/>
  <c r="K666" i="9" s="1"/>
  <c r="J407" i="9"/>
  <c r="K407" i="9" s="1"/>
  <c r="J273" i="9"/>
  <c r="K273" i="9" s="1"/>
  <c r="J722" i="9"/>
  <c r="K722" i="9" s="1"/>
  <c r="J173" i="9"/>
  <c r="K173" i="9" s="1"/>
  <c r="J1370" i="9"/>
  <c r="K1370" i="9" s="1"/>
  <c r="J1314" i="9"/>
  <c r="K1314" i="9" s="1"/>
  <c r="J1234" i="9"/>
  <c r="K1234" i="9" s="1"/>
  <c r="J1022" i="9"/>
  <c r="K1022" i="9" s="1"/>
  <c r="J1097" i="9"/>
  <c r="K1097" i="9" s="1"/>
  <c r="J1070" i="9"/>
  <c r="K1070" i="9" s="1"/>
  <c r="J893" i="9"/>
  <c r="K893" i="9" s="1"/>
  <c r="J870" i="9"/>
  <c r="K870" i="9" s="1"/>
  <c r="J761" i="9"/>
  <c r="K761" i="9" s="1"/>
  <c r="J673" i="9"/>
  <c r="K673" i="9" s="1"/>
  <c r="J841" i="9"/>
  <c r="K841" i="9" s="1"/>
  <c r="J1000" i="9"/>
  <c r="K1000" i="9" s="1"/>
  <c r="J541" i="9"/>
  <c r="K541" i="9" s="1"/>
  <c r="J469" i="9"/>
  <c r="K469" i="9" s="1"/>
  <c r="J727" i="9"/>
  <c r="K727" i="9" s="1"/>
  <c r="J517" i="9"/>
  <c r="K517" i="9" s="1"/>
  <c r="J637" i="9"/>
  <c r="K637" i="9" s="1"/>
  <c r="J501" i="9"/>
  <c r="K501" i="9" s="1"/>
  <c r="J525" i="9"/>
  <c r="K525" i="9" s="1"/>
  <c r="J461" i="9"/>
  <c r="K461" i="9" s="1"/>
  <c r="J367" i="9"/>
  <c r="K367" i="9" s="1"/>
  <c r="J399" i="9"/>
  <c r="K399" i="9" s="1"/>
  <c r="J305" i="9"/>
  <c r="K305" i="9" s="1"/>
  <c r="J181" i="9"/>
  <c r="K181" i="9" s="1"/>
  <c r="J512" i="9"/>
  <c r="K512" i="9" s="1"/>
  <c r="J1421" i="9"/>
  <c r="K1421" i="9" s="1"/>
  <c r="J1397" i="9"/>
  <c r="K1397" i="9" s="1"/>
  <c r="J1413" i="9"/>
  <c r="K1413" i="9" s="1"/>
  <c r="J1378" i="9"/>
  <c r="K1378" i="9" s="1"/>
  <c r="J1338" i="9"/>
  <c r="K1338" i="9" s="1"/>
  <c r="J1071" i="9"/>
  <c r="K1071" i="9" s="1"/>
  <c r="J1014" i="9"/>
  <c r="K1014" i="9" s="1"/>
  <c r="J941" i="9"/>
  <c r="K941" i="9" s="1"/>
  <c r="J1105" i="9"/>
  <c r="K1105" i="9" s="1"/>
  <c r="J949" i="9"/>
  <c r="K949" i="9" s="1"/>
  <c r="J1030" i="9"/>
  <c r="K1030" i="9" s="1"/>
  <c r="J1054" i="9"/>
  <c r="K1054" i="9" s="1"/>
  <c r="J901" i="9"/>
  <c r="K901" i="9" s="1"/>
  <c r="J849" i="9"/>
  <c r="K849" i="9" s="1"/>
  <c r="J1026" i="9"/>
  <c r="K1026" i="9" s="1"/>
  <c r="J990" i="9"/>
  <c r="K990" i="9" s="1"/>
  <c r="J925" i="9"/>
  <c r="K925" i="9" s="1"/>
  <c r="J825" i="9"/>
  <c r="K825" i="9" s="1"/>
  <c r="J557" i="9"/>
  <c r="K557" i="9" s="1"/>
  <c r="J889" i="9"/>
  <c r="K889" i="9" s="1"/>
  <c r="J510" i="9"/>
  <c r="K510" i="9" s="1"/>
  <c r="J483" i="9"/>
  <c r="K483" i="9" s="1"/>
  <c r="J209" i="9"/>
  <c r="K209" i="9" s="1"/>
  <c r="J423" i="9"/>
  <c r="K423" i="9" s="1"/>
  <c r="J297" i="9"/>
  <c r="K297" i="9" s="1"/>
  <c r="J1394" i="9"/>
  <c r="K1394" i="9" s="1"/>
  <c r="J1330" i="9"/>
  <c r="K1330" i="9" s="1"/>
  <c r="J1362" i="9"/>
  <c r="K1362" i="9" s="1"/>
  <c r="J1210" i="9"/>
  <c r="K1210" i="9" s="1"/>
  <c r="J1258" i="9"/>
  <c r="K1258" i="9" s="1"/>
  <c r="J1203" i="9"/>
  <c r="K1203" i="9" s="1"/>
  <c r="J917" i="9"/>
  <c r="K917" i="9" s="1"/>
  <c r="J1046" i="9"/>
  <c r="K1046" i="9" s="1"/>
  <c r="J1139" i="9"/>
  <c r="K1139" i="9" s="1"/>
  <c r="J1073" i="9"/>
  <c r="K1073" i="9" s="1"/>
  <c r="J665" i="9"/>
  <c r="K665" i="9" s="1"/>
  <c r="J936" i="9"/>
  <c r="K936" i="9" s="1"/>
  <c r="J973" i="9"/>
  <c r="K973" i="9" s="1"/>
  <c r="J809" i="9"/>
  <c r="K809" i="9" s="1"/>
  <c r="J753" i="9"/>
  <c r="K753" i="9" s="1"/>
  <c r="J793" i="9"/>
  <c r="K793" i="9" s="1"/>
  <c r="J493" i="9"/>
  <c r="K493" i="9" s="1"/>
  <c r="J533" i="9"/>
  <c r="K533" i="9" s="1"/>
  <c r="J437" i="9"/>
  <c r="K437" i="9" s="1"/>
  <c r="J492" i="9"/>
  <c r="K492" i="9" s="1"/>
  <c r="J345" i="9"/>
  <c r="K345" i="9" s="1"/>
  <c r="J337" i="9"/>
  <c r="K337" i="9" s="1"/>
  <c r="J281" i="9"/>
  <c r="K281" i="9" s="1"/>
  <c r="J241" i="9"/>
  <c r="K241" i="9" s="1"/>
  <c r="J929" i="1"/>
  <c r="K929" i="1" s="1"/>
  <c r="J855" i="1"/>
  <c r="K855" i="1" s="1"/>
  <c r="J326" i="1"/>
  <c r="K326" i="1" s="1"/>
  <c r="J757" i="1"/>
  <c r="K757" i="1" s="1"/>
  <c r="J419" i="1"/>
  <c r="K419" i="1" s="1"/>
  <c r="J461" i="1"/>
  <c r="K461" i="1" s="1"/>
  <c r="J710" i="1"/>
  <c r="K710" i="1" s="1"/>
  <c r="J475" i="1"/>
  <c r="K475" i="1" s="1"/>
  <c r="J1431" i="1"/>
  <c r="K1431" i="1" s="1"/>
  <c r="J871" i="1"/>
  <c r="K871" i="1" s="1"/>
  <c r="J511" i="1"/>
  <c r="K511" i="1" s="1"/>
  <c r="J1019" i="1"/>
  <c r="K1019" i="1" s="1"/>
  <c r="J987" i="1"/>
  <c r="K987" i="1" s="1"/>
  <c r="J740" i="1"/>
  <c r="K740" i="1" s="1"/>
  <c r="J543" i="1"/>
  <c r="K543" i="1" s="1"/>
  <c r="J1427" i="1"/>
  <c r="K1427" i="1" s="1"/>
  <c r="J1208" i="1"/>
  <c r="K1208" i="1" s="1"/>
  <c r="J787" i="1"/>
  <c r="K787" i="1" s="1"/>
  <c r="J777" i="1"/>
  <c r="K777" i="1" s="1"/>
  <c r="J1020" i="1"/>
  <c r="K1020" i="1" s="1"/>
  <c r="J539" i="1"/>
  <c r="K539" i="1" s="1"/>
  <c r="J402" i="1"/>
  <c r="K402" i="1" s="1"/>
  <c r="J1125" i="1"/>
  <c r="K1125" i="1" s="1"/>
  <c r="J567" i="1"/>
  <c r="K567" i="1" s="1"/>
  <c r="J420" i="1"/>
  <c r="K420" i="1" s="1"/>
  <c r="J503" i="1"/>
  <c r="K503" i="1" s="1"/>
  <c r="J1176" i="1"/>
  <c r="K1176" i="1" s="1"/>
  <c r="J415" i="1"/>
  <c r="K415" i="1" s="1"/>
  <c r="J407" i="1"/>
  <c r="K407" i="1" s="1"/>
  <c r="J678" i="1"/>
  <c r="K678" i="1" s="1"/>
  <c r="J1261" i="1"/>
  <c r="K1261" i="1" s="1"/>
  <c r="J774" i="1"/>
  <c r="K774" i="1" s="1"/>
  <c r="J1306" i="1"/>
  <c r="K1306" i="1" s="1"/>
  <c r="J597" i="1"/>
  <c r="K597" i="1" s="1"/>
  <c r="J476" i="1"/>
  <c r="K476" i="1" s="1"/>
  <c r="J1152" i="1"/>
  <c r="K1152" i="1" s="1"/>
  <c r="J731" i="1"/>
  <c r="K731" i="1" s="1"/>
  <c r="J563" i="1"/>
  <c r="K563" i="1" s="1"/>
  <c r="J1259" i="1"/>
  <c r="K1259" i="1" s="1"/>
  <c r="J1156" i="1"/>
  <c r="K1156" i="1" s="1"/>
  <c r="J1144" i="1"/>
  <c r="K1144" i="1" s="1"/>
  <c r="J1190" i="1"/>
  <c r="K1190" i="1" s="1"/>
  <c r="J1016" i="1"/>
  <c r="K1016" i="1" s="1"/>
  <c r="J918" i="1"/>
  <c r="K918" i="1" s="1"/>
  <c r="J1033" i="1"/>
  <c r="K1033" i="1" s="1"/>
  <c r="J1141" i="1"/>
  <c r="K1141" i="1" s="1"/>
  <c r="J727" i="1"/>
  <c r="K727" i="1" s="1"/>
  <c r="J942" i="1"/>
  <c r="K942" i="1" s="1"/>
  <c r="J430" i="1"/>
  <c r="K430" i="1" s="1"/>
  <c r="J1280" i="1"/>
  <c r="K1280" i="1" s="1"/>
  <c r="J386" i="1"/>
  <c r="K386" i="1" s="1"/>
  <c r="J1136" i="1"/>
  <c r="K1136" i="1" s="1"/>
  <c r="J1067" i="1"/>
  <c r="K1067" i="1" s="1"/>
  <c r="J995" i="1"/>
  <c r="K995" i="1" s="1"/>
  <c r="J505" i="1"/>
  <c r="K505" i="1" s="1"/>
  <c r="J726" i="1"/>
  <c r="K726" i="1" s="1"/>
  <c r="J465" i="1"/>
  <c r="K465" i="1" s="1"/>
  <c r="J598" i="1"/>
  <c r="K598" i="1" s="1"/>
  <c r="J434" i="1"/>
  <c r="K434" i="1" s="1"/>
  <c r="J707" i="1"/>
  <c r="K707" i="1" s="1"/>
  <c r="J577" i="1"/>
  <c r="K577" i="1" s="1"/>
  <c r="J1161" i="1"/>
  <c r="K1161" i="1" s="1"/>
  <c r="J1269" i="1"/>
  <c r="K1269" i="1" s="1"/>
  <c r="J1133" i="1"/>
  <c r="K1133" i="1" s="1"/>
  <c r="J1335" i="1"/>
  <c r="K1335" i="1" s="1"/>
  <c r="J394" i="1"/>
  <c r="K394" i="1" s="1"/>
  <c r="J1371" i="1"/>
  <c r="K1371" i="1" s="1"/>
  <c r="J1184" i="1"/>
  <c r="K1184" i="1" s="1"/>
  <c r="J1180" i="1"/>
  <c r="K1180" i="1" s="1"/>
  <c r="J1148" i="1"/>
  <c r="K1148" i="1" s="1"/>
  <c r="J933" i="1"/>
  <c r="K933" i="1" s="1"/>
  <c r="J893" i="1"/>
  <c r="K893" i="1" s="1"/>
  <c r="J953" i="1"/>
  <c r="K953" i="1" s="1"/>
  <c r="J811" i="1"/>
  <c r="K811" i="1" s="1"/>
  <c r="J198" i="1"/>
  <c r="K198" i="1" s="1"/>
  <c r="J222" i="1"/>
  <c r="K222" i="1" s="1"/>
  <c r="J527" i="1"/>
  <c r="K527" i="1" s="1"/>
  <c r="J334" i="1"/>
  <c r="K334" i="1" s="1"/>
  <c r="J1311" i="1"/>
  <c r="K1311" i="1" s="1"/>
  <c r="J605" i="1"/>
  <c r="K605" i="1" s="1"/>
  <c r="J396" i="1"/>
  <c r="K396" i="1" s="1"/>
  <c r="J769" i="1"/>
  <c r="K769" i="1" s="1"/>
  <c r="J542" i="1"/>
  <c r="K542" i="1" s="1"/>
  <c r="J1052" i="1"/>
  <c r="K1052" i="1" s="1"/>
  <c r="J532" i="1"/>
  <c r="K532" i="1" s="1"/>
  <c r="J429" i="1"/>
  <c r="K429" i="1" s="1"/>
  <c r="J1095" i="1"/>
  <c r="K1095" i="1" s="1"/>
  <c r="J720" i="1"/>
  <c r="K720" i="1" s="1"/>
  <c r="J531" i="1"/>
  <c r="K531" i="1" s="1"/>
  <c r="J691" i="1"/>
  <c r="K691" i="1" s="1"/>
  <c r="J789" i="1"/>
  <c r="K789" i="1" s="1"/>
  <c r="J723" i="1"/>
  <c r="K723" i="1" s="1"/>
  <c r="J1011" i="1"/>
  <c r="K1011" i="1" s="1"/>
  <c r="J631" i="1"/>
  <c r="K631" i="1" s="1"/>
  <c r="J1070" i="1"/>
  <c r="K1070" i="1" s="1"/>
  <c r="J493" i="1"/>
  <c r="K493" i="1" s="1"/>
  <c r="J623" i="1"/>
  <c r="K623" i="1" s="1"/>
  <c r="J1030" i="1"/>
  <c r="K1030" i="1" s="1"/>
  <c r="J1203" i="1"/>
  <c r="K1203" i="1" s="1"/>
  <c r="J1115" i="1"/>
  <c r="K1115" i="1" s="1"/>
  <c r="J909" i="1"/>
  <c r="K909" i="1" s="1"/>
  <c r="J1042" i="1"/>
  <c r="K1042" i="1" s="1"/>
  <c r="J765" i="1"/>
  <c r="K765" i="1" s="1"/>
  <c r="J742" i="1"/>
  <c r="K742" i="1" s="1"/>
  <c r="J310" i="1"/>
  <c r="K310" i="1" s="1"/>
  <c r="J744" i="1"/>
  <c r="K744" i="1" s="1"/>
  <c r="J1343" i="1"/>
  <c r="K1343" i="1" s="1"/>
  <c r="J883" i="1"/>
  <c r="K883" i="1" s="1"/>
  <c r="J432" i="1"/>
  <c r="K432" i="1" s="1"/>
  <c r="J941" i="1"/>
  <c r="K941" i="1" s="1"/>
  <c r="J754" i="1"/>
  <c r="K754" i="1" s="1"/>
  <c r="J490" i="1"/>
  <c r="K490" i="1" s="1"/>
  <c r="J1379" i="1"/>
  <c r="K1379" i="1" s="1"/>
  <c r="J1248" i="1"/>
  <c r="K1248" i="1" s="1"/>
  <c r="J1073" i="1"/>
  <c r="K1073" i="1" s="1"/>
  <c r="J957" i="1"/>
  <c r="K957" i="1" s="1"/>
  <c r="J712" i="1"/>
  <c r="K712" i="1" s="1"/>
  <c r="J489" i="1"/>
  <c r="K489" i="1" s="1"/>
  <c r="J377" i="1"/>
  <c r="K377" i="1" s="1"/>
  <c r="J717" i="1"/>
  <c r="K717" i="1" s="1"/>
  <c r="J449" i="1"/>
  <c r="K449" i="1" s="1"/>
  <c r="J537" i="1"/>
  <c r="K537" i="1" s="1"/>
  <c r="J409" i="1"/>
  <c r="K409" i="1" s="1"/>
  <c r="J746" i="1"/>
  <c r="K746" i="1" s="1"/>
  <c r="J190" i="1"/>
  <c r="K190" i="1" s="1"/>
  <c r="J286" i="1"/>
  <c r="K286" i="1" s="1"/>
  <c r="J139" i="1"/>
  <c r="K139" i="1" s="1"/>
  <c r="J1129" i="1"/>
  <c r="K1129" i="1" s="1"/>
  <c r="J894" i="1"/>
  <c r="K894" i="1" s="1"/>
  <c r="J1165" i="1"/>
  <c r="K1165" i="1" s="1"/>
  <c r="J950" i="1"/>
  <c r="K950" i="1" s="1"/>
  <c r="J426" i="1"/>
  <c r="K426" i="1" s="1"/>
  <c r="J400" i="1"/>
  <c r="K400" i="1" s="1"/>
  <c r="J846" i="1"/>
  <c r="K846" i="1" s="1"/>
  <c r="J1412" i="1"/>
  <c r="K1412" i="1" s="1"/>
  <c r="J150" i="1"/>
  <c r="K150" i="1" s="1"/>
  <c r="J561" i="1"/>
  <c r="K561" i="1" s="1"/>
  <c r="J1392" i="1"/>
  <c r="K1392" i="1" s="1"/>
  <c r="J1086" i="1"/>
  <c r="K1086" i="1" s="1"/>
  <c r="J863" i="1"/>
  <c r="K863" i="1" s="1"/>
  <c r="J1322" i="1"/>
  <c r="K1322" i="1" s="1"/>
  <c r="J814" i="1"/>
  <c r="K814" i="1" s="1"/>
  <c r="J447" i="1"/>
  <c r="K447" i="1" s="1"/>
  <c r="J875" i="1"/>
  <c r="K875" i="1" s="1"/>
  <c r="J632" i="1"/>
  <c r="K632" i="1" s="1"/>
  <c r="J1271" i="1"/>
  <c r="K1271" i="1" s="1"/>
  <c r="J629" i="1"/>
  <c r="K629" i="1" s="1"/>
  <c r="J546" i="1"/>
  <c r="K546" i="1" s="1"/>
  <c r="J1419" i="1"/>
  <c r="K1419" i="1" s="1"/>
  <c r="J1299" i="1"/>
  <c r="K1299" i="1" s="1"/>
  <c r="J1014" i="1"/>
  <c r="K1014" i="1" s="1"/>
  <c r="J925" i="1"/>
  <c r="K925" i="1" s="1"/>
  <c r="J1018" i="1"/>
  <c r="K1018" i="1" s="1"/>
  <c r="J569" i="1"/>
  <c r="K569" i="1" s="1"/>
  <c r="J529" i="1"/>
  <c r="K529" i="1" s="1"/>
  <c r="J674" i="1"/>
  <c r="K674" i="1" s="1"/>
  <c r="J553" i="1"/>
  <c r="K553" i="1" s="1"/>
  <c r="J513" i="1"/>
  <c r="K513" i="1" s="1"/>
  <c r="J521" i="1"/>
  <c r="K521" i="1" s="1"/>
  <c r="J433" i="1"/>
  <c r="K433" i="1" s="1"/>
  <c r="J230" i="1"/>
  <c r="K230" i="1" s="1"/>
  <c r="J417" i="1"/>
  <c r="K417" i="1" s="1"/>
  <c r="J990" i="1"/>
  <c r="K990" i="1" s="1"/>
  <c r="J1185" i="1"/>
  <c r="K1185" i="1" s="1"/>
  <c r="J390" i="1"/>
  <c r="K390" i="1" s="1"/>
  <c r="J458" i="1"/>
  <c r="K458" i="1" s="1"/>
  <c r="J478" i="1"/>
  <c r="K478" i="1" s="1"/>
  <c r="J826" i="1"/>
  <c r="K826" i="1" s="1"/>
  <c r="J812" i="1"/>
  <c r="K812" i="1" s="1"/>
  <c r="J538" i="1"/>
  <c r="K538" i="1" s="1"/>
  <c r="J810" i="1"/>
  <c r="K810" i="1" s="1"/>
  <c r="J716" i="1"/>
  <c r="K716" i="1" s="1"/>
  <c r="J781" i="1"/>
  <c r="K781" i="1" s="1"/>
  <c r="J270" i="1"/>
  <c r="K270" i="1" s="1"/>
  <c r="J1247" i="1"/>
  <c r="K1247" i="1" s="1"/>
  <c r="J1215" i="1"/>
  <c r="K1215" i="1" s="1"/>
  <c r="J1059" i="1"/>
  <c r="K1059" i="1" s="1"/>
  <c r="J1106" i="1"/>
  <c r="K1106" i="1" s="1"/>
  <c r="J1043" i="1"/>
  <c r="K1043" i="1" s="1"/>
  <c r="J1046" i="1"/>
  <c r="K1046" i="1" s="1"/>
  <c r="J885" i="1"/>
  <c r="K885" i="1" s="1"/>
  <c r="J794" i="1"/>
  <c r="K794" i="1" s="1"/>
  <c r="J703" i="1"/>
  <c r="K703" i="1" s="1"/>
  <c r="J206" i="1"/>
  <c r="K206" i="1" s="1"/>
  <c r="J278" i="1"/>
  <c r="K278" i="1" s="1"/>
  <c r="J254" i="1"/>
  <c r="K254" i="1" s="1"/>
  <c r="J1314" i="1"/>
  <c r="K1314" i="1" s="1"/>
  <c r="J1408" i="1"/>
  <c r="K1408" i="1" s="1"/>
  <c r="J699" i="1"/>
  <c r="K699" i="1" s="1"/>
  <c r="J504" i="1"/>
  <c r="K504" i="1" s="1"/>
  <c r="J854" i="1"/>
  <c r="K854" i="1" s="1"/>
  <c r="J398" i="1"/>
  <c r="K398" i="1" s="1"/>
  <c r="J584" i="1"/>
  <c r="K584" i="1" s="1"/>
  <c r="J1411" i="1"/>
  <c r="K1411" i="1" s="1"/>
  <c r="J1050" i="1"/>
  <c r="K1050" i="1" s="1"/>
  <c r="J706" i="1"/>
  <c r="K706" i="1" s="1"/>
  <c r="J1384" i="1"/>
  <c r="K1384" i="1" s="1"/>
  <c r="J1231" i="1"/>
  <c r="K1231" i="1" s="1"/>
  <c r="J655" i="1"/>
  <c r="K655" i="1" s="1"/>
  <c r="J658" i="1"/>
  <c r="K658" i="1" s="1"/>
  <c r="J1283" i="1"/>
  <c r="K1283" i="1" s="1"/>
  <c r="J1083" i="1"/>
  <c r="K1083" i="1" s="1"/>
  <c r="J1160" i="1"/>
  <c r="K1160" i="1" s="1"/>
  <c r="J803" i="1"/>
  <c r="K803" i="1" s="1"/>
  <c r="J670" i="1"/>
  <c r="K670" i="1" s="1"/>
  <c r="J425" i="1"/>
  <c r="K425" i="1" s="1"/>
  <c r="J371" i="1"/>
  <c r="K371" i="1" s="1"/>
  <c r="J353" i="1"/>
  <c r="K353" i="1" s="1"/>
  <c r="J369" i="1"/>
  <c r="K369" i="1" s="1"/>
  <c r="J238" i="1"/>
  <c r="K238" i="1" s="1"/>
  <c r="J294" i="1"/>
  <c r="K294" i="1" s="1"/>
  <c r="J1404" i="1"/>
  <c r="K1404" i="1" s="1"/>
  <c r="J1346" i="1"/>
  <c r="K1346" i="1" s="1"/>
  <c r="J448" i="1"/>
  <c r="K448" i="1" s="1"/>
  <c r="J1266" i="1"/>
  <c r="K1266" i="1" s="1"/>
  <c r="J482" i="1"/>
  <c r="K482" i="1" s="1"/>
  <c r="J510" i="1"/>
  <c r="K510" i="1" s="1"/>
  <c r="J608" i="1"/>
  <c r="K608" i="1" s="1"/>
  <c r="J1145" i="1"/>
  <c r="K1145" i="1" s="1"/>
  <c r="J566" i="1"/>
  <c r="K566" i="1" s="1"/>
  <c r="J428" i="1"/>
  <c r="K428" i="1" s="1"/>
  <c r="J1387" i="1"/>
  <c r="K1387" i="1" s="1"/>
  <c r="J1307" i="1"/>
  <c r="K1307" i="1" s="1"/>
  <c r="J1355" i="1"/>
  <c r="K1355" i="1" s="1"/>
  <c r="J1263" i="1"/>
  <c r="K1263" i="1" s="1"/>
  <c r="J1232" i="1"/>
  <c r="K1232" i="1" s="1"/>
  <c r="J1339" i="1"/>
  <c r="K1339" i="1" s="1"/>
  <c r="J1403" i="1"/>
  <c r="K1403" i="1" s="1"/>
  <c r="J1192" i="1"/>
  <c r="K1192" i="1" s="1"/>
  <c r="J1243" i="1"/>
  <c r="K1243" i="1" s="1"/>
  <c r="J1143" i="1"/>
  <c r="K1143" i="1" s="1"/>
  <c r="J1264" i="1"/>
  <c r="K1264" i="1" s="1"/>
  <c r="J1090" i="1"/>
  <c r="K1090" i="1" s="1"/>
  <c r="J1051" i="1"/>
  <c r="K1051" i="1" s="1"/>
  <c r="J991" i="1"/>
  <c r="K991" i="1" s="1"/>
  <c r="J1092" i="1"/>
  <c r="K1092" i="1" s="1"/>
  <c r="J999" i="1"/>
  <c r="K999" i="1" s="1"/>
  <c r="J949" i="1"/>
  <c r="K949" i="1" s="1"/>
  <c r="J983" i="1"/>
  <c r="K983" i="1" s="1"/>
  <c r="J802" i="1"/>
  <c r="K802" i="1" s="1"/>
  <c r="J835" i="1"/>
  <c r="K835" i="1" s="1"/>
  <c r="J961" i="1"/>
  <c r="K961" i="1" s="1"/>
  <c r="J762" i="1"/>
  <c r="K762" i="1" s="1"/>
  <c r="J719" i="1"/>
  <c r="K719" i="1" s="1"/>
  <c r="J671" i="1"/>
  <c r="K671" i="1" s="1"/>
  <c r="J891" i="1"/>
  <c r="K891" i="1" s="1"/>
  <c r="J805" i="1"/>
  <c r="K805" i="1" s="1"/>
  <c r="J601" i="1"/>
  <c r="K601" i="1" s="1"/>
  <c r="J473" i="1"/>
  <c r="K473" i="1" s="1"/>
  <c r="J679" i="1"/>
  <c r="K679" i="1" s="1"/>
  <c r="J463" i="1"/>
  <c r="K463" i="1" s="1"/>
  <c r="J607" i="1"/>
  <c r="K607" i="1" s="1"/>
  <c r="J393" i="1"/>
  <c r="K393" i="1" s="1"/>
  <c r="J690" i="1"/>
  <c r="K690" i="1" s="1"/>
  <c r="J1331" i="1"/>
  <c r="K1331" i="1" s="1"/>
  <c r="J1207" i="1"/>
  <c r="K1207" i="1" s="1"/>
  <c r="J1305" i="1"/>
  <c r="K1305" i="1" s="1"/>
  <c r="J1188" i="1"/>
  <c r="K1188" i="1" s="1"/>
  <c r="J1122" i="1"/>
  <c r="K1122" i="1" s="1"/>
  <c r="J755" i="1"/>
  <c r="K755" i="1" s="1"/>
  <c r="J391" i="1"/>
  <c r="K391" i="1" s="1"/>
  <c r="J399" i="1"/>
  <c r="K399" i="1" s="1"/>
  <c r="J479" i="1"/>
  <c r="K479" i="1" s="1"/>
  <c r="J686" i="1"/>
  <c r="K686" i="1" s="1"/>
  <c r="J1363" i="1"/>
  <c r="K1363" i="1" s="1"/>
  <c r="J1323" i="1"/>
  <c r="K1323" i="1" s="1"/>
  <c r="J1240" i="1"/>
  <c r="K1240" i="1" s="1"/>
  <c r="J1239" i="1"/>
  <c r="K1239" i="1" s="1"/>
  <c r="J1300" i="1"/>
  <c r="K1300" i="1" s="1"/>
  <c r="J1168" i="1"/>
  <c r="K1168" i="1" s="1"/>
  <c r="J1164" i="1"/>
  <c r="K1164" i="1" s="1"/>
  <c r="J992" i="1"/>
  <c r="K992" i="1" s="1"/>
  <c r="J917" i="1"/>
  <c r="K917" i="1" s="1"/>
  <c r="J874" i="1"/>
  <c r="K874" i="1" s="1"/>
  <c r="J856" i="1"/>
  <c r="K856" i="1" s="1"/>
  <c r="J786" i="1"/>
  <c r="K786" i="1" s="1"/>
  <c r="J888" i="1"/>
  <c r="K888" i="1" s="1"/>
  <c r="J823" i="1"/>
  <c r="K823" i="1" s="1"/>
  <c r="J839" i="1"/>
  <c r="K839" i="1" s="1"/>
  <c r="J815" i="1"/>
  <c r="K815" i="1" s="1"/>
  <c r="J1006" i="1"/>
  <c r="K1006" i="1" s="1"/>
  <c r="J441" i="1"/>
  <c r="K441" i="1" s="1"/>
  <c r="J663" i="1"/>
  <c r="K663" i="1" s="1"/>
  <c r="J401" i="1"/>
  <c r="K401" i="1" s="1"/>
  <c r="J585" i="1"/>
  <c r="K585" i="1" s="1"/>
  <c r="J457" i="1"/>
  <c r="K457" i="1" s="1"/>
  <c r="J214" i="1"/>
  <c r="K214" i="1" s="1"/>
  <c r="J654" i="1"/>
  <c r="K654" i="1" s="1"/>
  <c r="J174" i="1"/>
  <c r="K174" i="1" s="1"/>
  <c r="J545" i="1"/>
  <c r="K545" i="1" s="1"/>
  <c r="J262" i="1"/>
  <c r="K262" i="1" s="1"/>
  <c r="J1395" i="1"/>
  <c r="K1395" i="1" s="1"/>
  <c r="J1315" i="1"/>
  <c r="K1315" i="1" s="1"/>
  <c r="J1291" i="1"/>
  <c r="K1291" i="1" s="1"/>
  <c r="J1066" i="1"/>
  <c r="K1066" i="1" s="1"/>
  <c r="J1010" i="1"/>
  <c r="K1010" i="1" s="1"/>
  <c r="J1026" i="1"/>
  <c r="K1026" i="1" s="1"/>
  <c r="J1035" i="1"/>
  <c r="K1035" i="1" s="1"/>
  <c r="J1034" i="1"/>
  <c r="K1034" i="1" s="1"/>
  <c r="J1099" i="1"/>
  <c r="K1099" i="1" s="1"/>
  <c r="J866" i="1"/>
  <c r="K866" i="1" s="1"/>
  <c r="J849" i="1"/>
  <c r="K849" i="1" s="1"/>
  <c r="J1058" i="1"/>
  <c r="K1058" i="1" s="1"/>
  <c r="J730" i="1"/>
  <c r="K730" i="1" s="1"/>
  <c r="J385" i="1"/>
  <c r="K385" i="1" s="1"/>
  <c r="J593" i="1"/>
  <c r="K593" i="1" s="1"/>
  <c r="J773" i="1"/>
  <c r="K773" i="1" s="1"/>
  <c r="J702" i="1"/>
  <c r="K702" i="1" s="1"/>
  <c r="J302" i="1"/>
  <c r="K302" i="1" s="1"/>
  <c r="J481" i="1"/>
  <c r="K481" i="1" s="1"/>
  <c r="J362" i="1"/>
  <c r="K362" i="1" s="1"/>
  <c r="J182" i="1"/>
  <c r="K182" i="1" s="1"/>
  <c r="J1223" i="1"/>
  <c r="K1223" i="1" s="1"/>
  <c r="J1255" i="1"/>
  <c r="K1255" i="1" s="1"/>
  <c r="J1347" i="1"/>
  <c r="K1347" i="1" s="1"/>
  <c r="J1199" i="1"/>
  <c r="K1199" i="1" s="1"/>
  <c r="J1256" i="1"/>
  <c r="K1256" i="1" s="1"/>
  <c r="J1219" i="1"/>
  <c r="K1219" i="1" s="1"/>
  <c r="J1246" i="1"/>
  <c r="K1246" i="1" s="1"/>
  <c r="J1076" i="1"/>
  <c r="K1076" i="1" s="1"/>
  <c r="J1224" i="1"/>
  <c r="K1224" i="1" s="1"/>
  <c r="J1089" i="1"/>
  <c r="K1089" i="1" s="1"/>
  <c r="J1108" i="1"/>
  <c r="K1108" i="1" s="1"/>
  <c r="J1172" i="1"/>
  <c r="K1172" i="1" s="1"/>
  <c r="J1074" i="1"/>
  <c r="K1074" i="1" s="1"/>
  <c r="J1027" i="1"/>
  <c r="K1027" i="1" s="1"/>
  <c r="J1154" i="1"/>
  <c r="K1154" i="1" s="1"/>
  <c r="J1003" i="1"/>
  <c r="K1003" i="1" s="1"/>
  <c r="J901" i="1"/>
  <c r="K901" i="1" s="1"/>
  <c r="J1080" i="1"/>
  <c r="K1080" i="1" s="1"/>
  <c r="J819" i="1"/>
  <c r="K819" i="1" s="1"/>
  <c r="J770" i="1"/>
  <c r="K770" i="1" s="1"/>
  <c r="J921" i="1"/>
  <c r="K921" i="1" s="1"/>
  <c r="J972" i="1"/>
  <c r="K972" i="1" s="1"/>
  <c r="J778" i="1"/>
  <c r="K778" i="1" s="1"/>
  <c r="J797" i="1"/>
  <c r="K797" i="1" s="1"/>
  <c r="J687" i="1"/>
  <c r="K687" i="1" s="1"/>
  <c r="J771" i="1"/>
  <c r="K771" i="1" s="1"/>
  <c r="J847" i="1"/>
  <c r="K847" i="1" s="1"/>
  <c r="J877" i="1"/>
  <c r="K877" i="1" s="1"/>
  <c r="J695" i="1"/>
  <c r="K695" i="1" s="1"/>
  <c r="J711" i="1"/>
  <c r="K711" i="1" s="1"/>
  <c r="J158" i="1"/>
  <c r="K158" i="1" s="1"/>
  <c r="J497" i="1"/>
  <c r="K497" i="1" s="1"/>
  <c r="J166" i="1"/>
  <c r="K166" i="1" s="1"/>
  <c r="J246" i="1"/>
  <c r="K246" i="1" s="1"/>
  <c r="J318" i="1"/>
  <c r="K318" i="1" s="1"/>
  <c r="N1" i="1" l="1"/>
</calcChain>
</file>

<file path=xl/sharedStrings.xml><?xml version="1.0" encoding="utf-8"?>
<sst xmlns="http://schemas.openxmlformats.org/spreadsheetml/2006/main" count="18126" uniqueCount="1211">
  <si>
    <t>parentASIN</t>
  </si>
  <si>
    <t>Child ASIN</t>
  </si>
  <si>
    <t>SKU</t>
  </si>
  <si>
    <t>Week Date</t>
  </si>
  <si>
    <t>Units Ordered</t>
  </si>
  <si>
    <t>Ordered Product Sales</t>
  </si>
  <si>
    <t>Sessions</t>
  </si>
  <si>
    <t>Buy Box Sessions</t>
  </si>
  <si>
    <t>BuyBox%</t>
  </si>
  <si>
    <t>Lost Buy Box %</t>
  </si>
  <si>
    <t>Adjusted Conversion Rate</t>
  </si>
  <si>
    <t>Average Price</t>
  </si>
  <si>
    <t>Potential Orders</t>
  </si>
  <si>
    <t>Potential Revenue</t>
  </si>
  <si>
    <t>Lost Revenue</t>
  </si>
  <si>
    <t>B086GJXVQW</t>
  </si>
  <si>
    <t>B0CLPZZXMR</t>
  </si>
  <si>
    <t>B0CDQK65Y9</t>
  </si>
  <si>
    <t>B06XNM8QGS</t>
  </si>
  <si>
    <t>B06XKN8VL7</t>
  </si>
  <si>
    <t>B0CDJNF7PB</t>
  </si>
  <si>
    <t>B075179VH5</t>
  </si>
  <si>
    <t>B07MC17XJP</t>
  </si>
  <si>
    <t>B0CGBSBBMD</t>
  </si>
  <si>
    <t>B06Y67HFSV</t>
  </si>
  <si>
    <t>B0CDMZJM6F</t>
  </si>
  <si>
    <t>B07M75LHK5</t>
  </si>
  <si>
    <t>B01LZHAL2Z</t>
  </si>
  <si>
    <t>B07MBWJP2B</t>
  </si>
  <si>
    <t>B01LYTVMGJ</t>
  </si>
  <si>
    <t>B08PG3SJSK</t>
  </si>
  <si>
    <t>B01N9WZPV8</t>
  </si>
  <si>
    <t>B07R3GSNKL</t>
  </si>
  <si>
    <t>B0CGC3ZZZZ</t>
  </si>
  <si>
    <t>B0CGBTX886</t>
  </si>
  <si>
    <t>B01LX7B7KU</t>
  </si>
  <si>
    <t>B01NC0R0WH</t>
  </si>
  <si>
    <t>B07MCYLBK9</t>
  </si>
  <si>
    <t>B01M04NHZE</t>
  </si>
  <si>
    <t>B07R8FY6QY</t>
  </si>
  <si>
    <t>B01LYTVIZE</t>
  </si>
  <si>
    <t>B01LYTVMX5</t>
  </si>
  <si>
    <t>B0D7XRPVJF</t>
  </si>
  <si>
    <t>B0DB6L3KTP</t>
  </si>
  <si>
    <t>B01M04PZX2</t>
  </si>
  <si>
    <t>B085HJ3T1W</t>
  </si>
  <si>
    <t>B01M04NNSU</t>
  </si>
  <si>
    <t>B01LZHAJ2F</t>
  </si>
  <si>
    <t>B01LXURET2</t>
  </si>
  <si>
    <t>B01M04G1QG</t>
  </si>
  <si>
    <t>B01M04MFL5</t>
  </si>
  <si>
    <t>B01LZHAL2W</t>
  </si>
  <si>
    <t>B0813YXBMQ</t>
  </si>
  <si>
    <t>B01LXJ1VPT</t>
  </si>
  <si>
    <t>B0759XV4SP</t>
  </si>
  <si>
    <t>B01M04PTX2</t>
  </si>
  <si>
    <t>B01LWJVEXI</t>
  </si>
  <si>
    <t>B01LY6G8VT</t>
  </si>
  <si>
    <t>B01M04HGV0</t>
  </si>
  <si>
    <t>B01LX7B8PA</t>
  </si>
  <si>
    <t>B07R3FPP6D</t>
  </si>
  <si>
    <t>B07QVN5DQR</t>
  </si>
  <si>
    <t>B01LX7B7ZM</t>
  </si>
  <si>
    <t>B01LXURG8D</t>
  </si>
  <si>
    <t>B0759WG7LB</t>
  </si>
  <si>
    <t>B0CGBSLDRN</t>
  </si>
  <si>
    <t>B01LZT0187</t>
  </si>
  <si>
    <t>B0CGBN7T75</t>
  </si>
  <si>
    <t>B0CGBZDMCL</t>
  </si>
  <si>
    <t>B0CGBJ5TQ4</t>
  </si>
  <si>
    <t>B01M0RWGJW</t>
  </si>
  <si>
    <t>B0759WZG2X</t>
  </si>
  <si>
    <t>B0CGBZB9P4</t>
  </si>
  <si>
    <t>B07R3GHTQN</t>
  </si>
  <si>
    <t>B01LX7B6TY</t>
  </si>
  <si>
    <t>B01M04RIFP</t>
  </si>
  <si>
    <t>B01LYTVN7Z</t>
  </si>
  <si>
    <t>B01LW5KHCC</t>
  </si>
  <si>
    <t>B01LWJVHWM</t>
  </si>
  <si>
    <t>TN-HBCD-UU-1</t>
  </si>
  <si>
    <t>CD-2H68-E0KG</t>
  </si>
  <si>
    <t>TN-HBCD-2-FBA</t>
  </si>
  <si>
    <t>TN-CREMONO-500</t>
  </si>
  <si>
    <t>TN-WPC-CH-1</t>
  </si>
  <si>
    <t>TN-WPI-CF-CH-1</t>
  </si>
  <si>
    <t>TN-EWP-UU-1-FBA</t>
  </si>
  <si>
    <t>TN-WPC-UU-1</t>
  </si>
  <si>
    <t>TN-WPI-CF-UU-1</t>
  </si>
  <si>
    <t>F5-5FG7-2AO5-FBA</t>
  </si>
  <si>
    <t>A-Bolic4</t>
  </si>
  <si>
    <t>TN-HBC1-MF</t>
  </si>
  <si>
    <t>TN-PPI-CH-1</t>
  </si>
  <si>
    <t>AW-DYDR-WN0W-FBA</t>
  </si>
  <si>
    <t>J-FLEX9</t>
  </si>
  <si>
    <t>TN-WPI-CF-FV-1</t>
  </si>
  <si>
    <t>TN-WPI-CF-CH-5</t>
  </si>
  <si>
    <t>TN-PPI-UU-1</t>
  </si>
  <si>
    <t>TN-MCP-UU-1-FBA</t>
  </si>
  <si>
    <t>TN-PPI-FV-1</t>
  </si>
  <si>
    <t>TN-GFB-FV-5-FBA</t>
  </si>
  <si>
    <t>0O-ZQN5-V9HH</t>
  </si>
  <si>
    <t>TN-WPC-FV-5-FBA</t>
  </si>
  <si>
    <t>T-Sterone10</t>
  </si>
  <si>
    <t>TN-PPI-CH-5-FBA</t>
  </si>
  <si>
    <t>CX-43LN-4JUG</t>
  </si>
  <si>
    <t>HA-Y0GZ-J25P</t>
  </si>
  <si>
    <t>TN-GFB-CH-5-FBA</t>
  </si>
  <si>
    <t>TN-WPI-CF-FV-5</t>
  </si>
  <si>
    <t>KD-3VCM-PAH1-FBA</t>
  </si>
  <si>
    <t>TN-HBC-U-5lb</t>
  </si>
  <si>
    <t>TN-EWP-CH-5-FBA</t>
  </si>
  <si>
    <t>87-1S5W-9J1I-FBA</t>
  </si>
  <si>
    <t>H5-5I87-PT4U</t>
  </si>
  <si>
    <t>TN-MC-U-1lb</t>
  </si>
  <si>
    <t>TN-RPC-U-1lb</t>
  </si>
  <si>
    <t>TN-PPI-FV-5-FBA</t>
  </si>
  <si>
    <t>MF-12Y8-ROEX</t>
  </si>
  <si>
    <t>Pre-LAB17-PP</t>
  </si>
  <si>
    <t>TN-RPC-U-5lb</t>
  </si>
  <si>
    <t>TN-EWP-FV-5-FBA</t>
  </si>
  <si>
    <t>MK-E8GS-IKZD-FBA</t>
  </si>
  <si>
    <t>TN-MC-U-5lb</t>
  </si>
  <si>
    <t>2A-I2UN-DT1R</t>
  </si>
  <si>
    <t>TN-MCP-UU-5-FBA</t>
  </si>
  <si>
    <t>TN-GFB-UU-1-FBA</t>
  </si>
  <si>
    <t>TN-EWP-CH-1-FBA</t>
  </si>
  <si>
    <t>4T-JZF9-14ED</t>
  </si>
  <si>
    <t>KA-S353-7TNC</t>
  </si>
  <si>
    <t>TN-EWP-FV-1-FBA</t>
  </si>
  <si>
    <t>TN-WPC-FV-1</t>
  </si>
  <si>
    <t>12/31/2023</t>
  </si>
  <si>
    <t>01/07/2024</t>
  </si>
  <si>
    <t>01/14/2024</t>
  </si>
  <si>
    <t>01/21/2024</t>
  </si>
  <si>
    <t>01/28/2024</t>
  </si>
  <si>
    <t>02/04/2024</t>
  </si>
  <si>
    <t>02/11/2024</t>
  </si>
  <si>
    <t>02/18/2024</t>
  </si>
  <si>
    <t>02/25/2024</t>
  </si>
  <si>
    <t>03/03/2024</t>
  </si>
  <si>
    <t>03/10/2024</t>
  </si>
  <si>
    <t>03/17/2024</t>
  </si>
  <si>
    <t>03/24/2024</t>
  </si>
  <si>
    <t>03/31/2024</t>
  </si>
  <si>
    <t>04/07/2024</t>
  </si>
  <si>
    <t>04/14/2024</t>
  </si>
  <si>
    <t>04/21/2024</t>
  </si>
  <si>
    <t>04/28/2024</t>
  </si>
  <si>
    <t>05/05/2024</t>
  </si>
  <si>
    <t>05/12/2024</t>
  </si>
  <si>
    <t>05/19/2024</t>
  </si>
  <si>
    <t>05/26/2024</t>
  </si>
  <si>
    <t>06/02/2024</t>
  </si>
  <si>
    <t>06/09/2024</t>
  </si>
  <si>
    <t>06/16/2024</t>
  </si>
  <si>
    <t>06/23/2024</t>
  </si>
  <si>
    <t>06/30/2024</t>
  </si>
  <si>
    <t>07/07/2024</t>
  </si>
  <si>
    <t>07/14/2024</t>
  </si>
  <si>
    <t>07/21/2024</t>
  </si>
  <si>
    <t>07/28/2024</t>
  </si>
  <si>
    <t>08/04/2024</t>
  </si>
  <si>
    <t>08/11/2024</t>
  </si>
  <si>
    <t>08/18/2024</t>
  </si>
  <si>
    <t>08/25/2024</t>
  </si>
  <si>
    <t>09/01/2024</t>
  </si>
  <si>
    <t>09/08/2024</t>
  </si>
  <si>
    <t>09/15/2024</t>
  </si>
  <si>
    <t>09/22/2024</t>
  </si>
  <si>
    <t>$2502.09</t>
  </si>
  <si>
    <t>$2262.50</t>
  </si>
  <si>
    <t>$3485.00</t>
  </si>
  <si>
    <t>$975.49</t>
  </si>
  <si>
    <t>$610.35</t>
  </si>
  <si>
    <t>$697.06</t>
  </si>
  <si>
    <t>$896.04</t>
  </si>
  <si>
    <t>$373.00</t>
  </si>
  <si>
    <t>$402.40</t>
  </si>
  <si>
    <t>$1457.47</t>
  </si>
  <si>
    <t>$173.25</t>
  </si>
  <si>
    <t>$252.35</t>
  </si>
  <si>
    <t>$184.71</t>
  </si>
  <si>
    <t>$714.70</t>
  </si>
  <si>
    <t>$107.25</t>
  </si>
  <si>
    <t>$142.38</t>
  </si>
  <si>
    <t>$122.10</t>
  </si>
  <si>
    <t>$912.50</t>
  </si>
  <si>
    <t>$822.64</t>
  </si>
  <si>
    <t>$389.87</t>
  </si>
  <si>
    <t>$311.67</t>
  </si>
  <si>
    <t>$295.04</t>
  </si>
  <si>
    <t>$395.84</t>
  </si>
  <si>
    <t>$131.35</t>
  </si>
  <si>
    <t>$350.00</t>
  </si>
  <si>
    <t>$64.08</t>
  </si>
  <si>
    <t>$381.39</t>
  </si>
  <si>
    <t>$264.42</t>
  </si>
  <si>
    <t>$29.43</t>
  </si>
  <si>
    <t>$155.71</t>
  </si>
  <si>
    <t>$77.30</t>
  </si>
  <si>
    <t>$45.78</t>
  </si>
  <si>
    <t>$73.76</t>
  </si>
  <si>
    <t>$8.99</t>
  </si>
  <si>
    <t>$30.59</t>
  </si>
  <si>
    <t>$76.28</t>
  </si>
  <si>
    <t>$2376.90</t>
  </si>
  <si>
    <t>$2520.00</t>
  </si>
  <si>
    <t>$3795.61</t>
  </si>
  <si>
    <t>$1242.68</t>
  </si>
  <si>
    <t>$778.26</t>
  </si>
  <si>
    <t>$633.28</t>
  </si>
  <si>
    <t>$734.16</t>
  </si>
  <si>
    <t>$551.25</t>
  </si>
  <si>
    <t>$381.50</t>
  </si>
  <si>
    <t>$222.75</t>
  </si>
  <si>
    <t>$692.86</t>
  </si>
  <si>
    <t>$1088.56</t>
  </si>
  <si>
    <t>$162.72</t>
  </si>
  <si>
    <t>$89.10</t>
  </si>
  <si>
    <t>$793.26</t>
  </si>
  <si>
    <t>$562.50</t>
  </si>
  <si>
    <t>$116.55</t>
  </si>
  <si>
    <t>$106.80</t>
  </si>
  <si>
    <t>$635.65</t>
  </si>
  <si>
    <t>$76.30</t>
  </si>
  <si>
    <t>$450.00</t>
  </si>
  <si>
    <t>$305.12</t>
  </si>
  <si>
    <t>$528.84</t>
  </si>
  <si>
    <t>$304.90</t>
  </si>
  <si>
    <t>$320.37</t>
  </si>
  <si>
    <t>$95.85</t>
  </si>
  <si>
    <t>$50.86</t>
  </si>
  <si>
    <t>$115.95</t>
  </si>
  <si>
    <t>$98.96</t>
  </si>
  <si>
    <t>$13.94</t>
  </si>
  <si>
    <t>$8.09</t>
  </si>
  <si>
    <t>$193.23</t>
  </si>
  <si>
    <t>$2293.83</t>
  </si>
  <si>
    <t>$3660.86</t>
  </si>
  <si>
    <t>$1900.00</t>
  </si>
  <si>
    <t>$881.40</t>
  </si>
  <si>
    <t>$1145.82</t>
  </si>
  <si>
    <t>$791.64</t>
  </si>
  <si>
    <t>$457.65</t>
  </si>
  <si>
    <t>$781.77</t>
  </si>
  <si>
    <t>$392.00</t>
  </si>
  <si>
    <t>$231.00</t>
  </si>
  <si>
    <t>$879.84</t>
  </si>
  <si>
    <t>$881.27</t>
  </si>
  <si>
    <t>$1209.45</t>
  </si>
  <si>
    <t>$148.00</t>
  </si>
  <si>
    <t>$257.64</t>
  </si>
  <si>
    <t>$625.00</t>
  </si>
  <si>
    <t>$113.00</t>
  </si>
  <si>
    <t>$109.95</t>
  </si>
  <si>
    <t>$66.00</t>
  </si>
  <si>
    <t>$327.80</t>
  </si>
  <si>
    <t>$94.92</t>
  </si>
  <si>
    <t>$142.00</t>
  </si>
  <si>
    <t>$375.00</t>
  </si>
  <si>
    <t>$237.31</t>
  </si>
  <si>
    <t>$332.23</t>
  </si>
  <si>
    <t>$203.25</t>
  </si>
  <si>
    <t>$440.70</t>
  </si>
  <si>
    <t>$423.75</t>
  </si>
  <si>
    <t>$50.85</t>
  </si>
  <si>
    <t>$279.11</t>
  </si>
  <si>
    <t>$219.90</t>
  </si>
  <si>
    <t>$146.90</t>
  </si>
  <si>
    <t>$104.50</t>
  </si>
  <si>
    <t>$81.95</t>
  </si>
  <si>
    <t>$3568.18</t>
  </si>
  <si>
    <t>$1529.22</t>
  </si>
  <si>
    <t>$932.25</t>
  </si>
  <si>
    <t>$1292.72</t>
  </si>
  <si>
    <t>$989.55</t>
  </si>
  <si>
    <t>$750.00</t>
  </si>
  <si>
    <t>$355.95</t>
  </si>
  <si>
    <t>$280.50</t>
  </si>
  <si>
    <t>$343.00</t>
  </si>
  <si>
    <t>$1099.50</t>
  </si>
  <si>
    <t>$165.00</t>
  </si>
  <si>
    <t>$494.91</t>
  </si>
  <si>
    <t>$1000.00</t>
  </si>
  <si>
    <t>$875.00</t>
  </si>
  <si>
    <t>$158.20</t>
  </si>
  <si>
    <t>$338.75</t>
  </si>
  <si>
    <t>$439.80</t>
  </si>
  <si>
    <t>$135.60</t>
  </si>
  <si>
    <t>$221.28</t>
  </si>
  <si>
    <t>$500.00</t>
  </si>
  <si>
    <t>$128.82</t>
  </si>
  <si>
    <t>$16.18</t>
  </si>
  <si>
    <t>$47.46</t>
  </si>
  <si>
    <t>$213.58</t>
  </si>
  <si>
    <t>$71.00</t>
  </si>
  <si>
    <t>$282.50</t>
  </si>
  <si>
    <t>$132.21</t>
  </si>
  <si>
    <t>$94.05</t>
  </si>
  <si>
    <t>$29.38</t>
  </si>
  <si>
    <t>$1067.85</t>
  </si>
  <si>
    <t>$945.57</t>
  </si>
  <si>
    <t>$998.92</t>
  </si>
  <si>
    <t>$542.40</t>
  </si>
  <si>
    <t>$588.00</t>
  </si>
  <si>
    <t>$550.00</t>
  </si>
  <si>
    <t>$346.50</t>
  </si>
  <si>
    <t>$1209.78</t>
  </si>
  <si>
    <t>$1152.43</t>
  </si>
  <si>
    <t>$132.00</t>
  </si>
  <si>
    <t>$457.68</t>
  </si>
  <si>
    <t>$659.70</t>
  </si>
  <si>
    <t>$329.85</t>
  </si>
  <si>
    <t>$90.40</t>
  </si>
  <si>
    <t>$396.63</t>
  </si>
  <si>
    <t>$55.50</t>
  </si>
  <si>
    <t>$147.52</t>
  </si>
  <si>
    <t>$67.80</t>
  </si>
  <si>
    <t>$25.00</t>
  </si>
  <si>
    <t>$28.25</t>
  </si>
  <si>
    <t>$42.94</t>
  </si>
  <si>
    <t>$1186.50</t>
  </si>
  <si>
    <t>$910.78</t>
  </si>
  <si>
    <t>$710.50</t>
  </si>
  <si>
    <t>$725.00</t>
  </si>
  <si>
    <t>$313.50</t>
  </si>
  <si>
    <t>$542.00</t>
  </si>
  <si>
    <t>$769.65</t>
  </si>
  <si>
    <t>$115.50</t>
  </si>
  <si>
    <t>$125.00</t>
  </si>
  <si>
    <t>$163.90</t>
  </si>
  <si>
    <t>$45.20</t>
  </si>
  <si>
    <t>$237.30</t>
  </si>
  <si>
    <t>$84.75</t>
  </si>
  <si>
    <t>$16.95</t>
  </si>
  <si>
    <t>$1101.75</t>
  </si>
  <si>
    <t>$1150.00</t>
  </si>
  <si>
    <t>$1175.20</t>
  </si>
  <si>
    <t>$725.67</t>
  </si>
  <si>
    <t>$1053.69</t>
  </si>
  <si>
    <t>$1694.75</t>
  </si>
  <si>
    <t>$389.85</t>
  </si>
  <si>
    <t>$525.00</t>
  </si>
  <si>
    <t>$440.23</t>
  </si>
  <si>
    <t>$441.00</t>
  </si>
  <si>
    <t>$934.83</t>
  </si>
  <si>
    <t>$198.00</t>
  </si>
  <si>
    <t>$791.68</t>
  </si>
  <si>
    <t>$118.65</t>
  </si>
  <si>
    <t>$228.84</t>
  </si>
  <si>
    <t>$250.00</t>
  </si>
  <si>
    <t>$49.50</t>
  </si>
  <si>
    <t>$37.00</t>
  </si>
  <si>
    <t>$3151.12</t>
  </si>
  <si>
    <t>$1552.39</t>
  </si>
  <si>
    <t>$1175.00</t>
  </si>
  <si>
    <t>$830.55</t>
  </si>
  <si>
    <t>$318.50</t>
  </si>
  <si>
    <t>$325.00</t>
  </si>
  <si>
    <t>$813.48</t>
  </si>
  <si>
    <t>$714.87</t>
  </si>
  <si>
    <t>$148.50</t>
  </si>
  <si>
    <t>$213.57</t>
  </si>
  <si>
    <t>$961.00</t>
  </si>
  <si>
    <t>$381.40</t>
  </si>
  <si>
    <t>$92.50</t>
  </si>
  <si>
    <t>$214.70</t>
  </si>
  <si>
    <t>$296.88</t>
  </si>
  <si>
    <t>$106.50</t>
  </si>
  <si>
    <t>$106.79</t>
  </si>
  <si>
    <t>$2873.08</t>
  </si>
  <si>
    <t>$2826.74</t>
  </si>
  <si>
    <t>$1375.00</t>
  </si>
  <si>
    <t>$1527.76</t>
  </si>
  <si>
    <t>$879.60</t>
  </si>
  <si>
    <t>$694.95</t>
  </si>
  <si>
    <t>$637.00</t>
  </si>
  <si>
    <t>$1120.00</t>
  </si>
  <si>
    <t>$439.92</t>
  </si>
  <si>
    <t>$203.40</t>
  </si>
  <si>
    <t>$474.62</t>
  </si>
  <si>
    <t>$171.76</t>
  </si>
  <si>
    <t>$16.50</t>
  </si>
  <si>
    <t>$17.98</t>
  </si>
  <si>
    <t>$3475.50</t>
  </si>
  <si>
    <t>$1450.00</t>
  </si>
  <si>
    <t>$1025.00</t>
  </si>
  <si>
    <t>$925.00</t>
  </si>
  <si>
    <t>$627.15</t>
  </si>
  <si>
    <t>$490.00</t>
  </si>
  <si>
    <t>$1484.25</t>
  </si>
  <si>
    <t>$264.00</t>
  </si>
  <si>
    <t>$284.76</t>
  </si>
  <si>
    <t>$181.50</t>
  </si>
  <si>
    <t>$185.00</t>
  </si>
  <si>
    <t>$678.00</t>
  </si>
  <si>
    <t>$672.00</t>
  </si>
  <si>
    <t>$610.23</t>
  </si>
  <si>
    <t>$233.56</t>
  </si>
  <si>
    <t>$396.64</t>
  </si>
  <si>
    <t>$139.32</t>
  </si>
  <si>
    <t>$219.50</t>
  </si>
  <si>
    <t>$3336.48</t>
  </si>
  <si>
    <t>$1125.00</t>
  </si>
  <si>
    <t>$1050.00</t>
  </si>
  <si>
    <t>$747.66</t>
  </si>
  <si>
    <t>$297.00</t>
  </si>
  <si>
    <t>$367.29</t>
  </si>
  <si>
    <t>$762.75</t>
  </si>
  <si>
    <t>$166.50</t>
  </si>
  <si>
    <t>$945.55</t>
  </si>
  <si>
    <t>$1034.00</t>
  </si>
  <si>
    <t>$467.30</t>
  </si>
  <si>
    <t>$302.55</t>
  </si>
  <si>
    <t>$374.61</t>
  </si>
  <si>
    <t>$85.88</t>
  </si>
  <si>
    <t>$247.19</t>
  </si>
  <si>
    <t>$69.66</t>
  </si>
  <si>
    <t>$124.87</t>
  </si>
  <si>
    <t>$25.99</t>
  </si>
  <si>
    <t>$72.04</t>
  </si>
  <si>
    <t>$3892.56</t>
  </si>
  <si>
    <t>$1600.00</t>
  </si>
  <si>
    <t>$1425.00</t>
  </si>
  <si>
    <t>$1350.00</t>
  </si>
  <si>
    <t>$1557.14</t>
  </si>
  <si>
    <t>$593.73</t>
  </si>
  <si>
    <t>$525.45</t>
  </si>
  <si>
    <t>$314.82</t>
  </si>
  <si>
    <t>$332.22</t>
  </si>
  <si>
    <t>$310.75</t>
  </si>
  <si>
    <t>$152.55</t>
  </si>
  <si>
    <t>$705.15</t>
  </si>
  <si>
    <t>$271.20</t>
  </si>
  <si>
    <t>$192.58</t>
  </si>
  <si>
    <t>$200.78</t>
  </si>
  <si>
    <t>$103.96</t>
  </si>
  <si>
    <t>$186.92</t>
  </si>
  <si>
    <t>$249.74</t>
  </si>
  <si>
    <t>$100.85</t>
  </si>
  <si>
    <t>$2201.15</t>
  </si>
  <si>
    <t>$1042.65</t>
  </si>
  <si>
    <t>$1100.00</t>
  </si>
  <si>
    <t>$1668.24</t>
  </si>
  <si>
    <t>$454.74</t>
  </si>
  <si>
    <t>$571.74</t>
  </si>
  <si>
    <t>$612.50</t>
  </si>
  <si>
    <t>$339.00</t>
  </si>
  <si>
    <t>$367.25</t>
  </si>
  <si>
    <t>$824.85</t>
  </si>
  <si>
    <t>$99.00</t>
  </si>
  <si>
    <t>$307.30</t>
  </si>
  <si>
    <t>$550.90</t>
  </si>
  <si>
    <t>$373.84</t>
  </si>
  <si>
    <t>$330.54</t>
  </si>
  <si>
    <t>$190.68</t>
  </si>
  <si>
    <t>$293.80</t>
  </si>
  <si>
    <t>$61.46</t>
  </si>
  <si>
    <t>$67.75</t>
  </si>
  <si>
    <t>$122.92</t>
  </si>
  <si>
    <t>$161.03</t>
  </si>
  <si>
    <t>$3684.03</t>
  </si>
  <si>
    <t>$2025.00</t>
  </si>
  <si>
    <t>$1351.48</t>
  </si>
  <si>
    <t>$900.00</t>
  </si>
  <si>
    <t>$474.60</t>
  </si>
  <si>
    <t>$508.50</t>
  </si>
  <si>
    <t>$214.50</t>
  </si>
  <si>
    <t>$275.00</t>
  </si>
  <si>
    <t>$491.68</t>
  </si>
  <si>
    <t>$654.22</t>
  </si>
  <si>
    <t>$82.50</t>
  </si>
  <si>
    <t>$201.70</t>
  </si>
  <si>
    <t>$220.36</t>
  </si>
  <si>
    <t>$127.12</t>
  </si>
  <si>
    <t>$78.38</t>
  </si>
  <si>
    <t>$2131.64</t>
  </si>
  <si>
    <t>$2125.00</t>
  </si>
  <si>
    <t>$576.30</t>
  </si>
  <si>
    <t>$569.52</t>
  </si>
  <si>
    <t>$661.50</t>
  </si>
  <si>
    <t>$370.72</t>
  </si>
  <si>
    <t>$332.31</t>
  </si>
  <si>
    <t>$1250.00</t>
  </si>
  <si>
    <t>$184.38</t>
  </si>
  <si>
    <t>$63.56</t>
  </si>
  <si>
    <t>$2225.00</t>
  </si>
  <si>
    <t>$1087.68</t>
  </si>
  <si>
    <t>$735.63</t>
  </si>
  <si>
    <t>$524.70</t>
  </si>
  <si>
    <t>$734.50</t>
  </si>
  <si>
    <t>$563.50</t>
  </si>
  <si>
    <t>$305.10</t>
  </si>
  <si>
    <t>$58.76</t>
  </si>
  <si>
    <t>$26.97</t>
  </si>
  <si>
    <t>$141.25</t>
  </si>
  <si>
    <t>$2885.29</t>
  </si>
  <si>
    <t>$3666.94</t>
  </si>
  <si>
    <t>$1790.00</t>
  </si>
  <si>
    <t>$1223.64</t>
  </si>
  <si>
    <t>$711.90</t>
  </si>
  <si>
    <t>$1005.74</t>
  </si>
  <si>
    <t>$649.75</t>
  </si>
  <si>
    <t>$384.78</t>
  </si>
  <si>
    <t>$310.60</t>
  </si>
  <si>
    <t>$399.20</t>
  </si>
  <si>
    <t>$676.06</t>
  </si>
  <si>
    <t>$741.54</t>
  </si>
  <si>
    <t>$604.89</t>
  </si>
  <si>
    <t>$824.60</t>
  </si>
  <si>
    <t>$769.63</t>
  </si>
  <si>
    <t>$656.25</t>
  </si>
  <si>
    <t>$533.94</t>
  </si>
  <si>
    <t>$444.38</t>
  </si>
  <si>
    <t>$23.24</t>
  </si>
  <si>
    <t>$33.00</t>
  </si>
  <si>
    <t>$25.50</t>
  </si>
  <si>
    <t>$8.47</t>
  </si>
  <si>
    <t>$2802.50</t>
  </si>
  <si>
    <t>$1961.00</t>
  </si>
  <si>
    <t>$559.68</t>
  </si>
  <si>
    <t>$437.50</t>
  </si>
  <si>
    <t>$1781.25</t>
  </si>
  <si>
    <t>$659.68</t>
  </si>
  <si>
    <t>$444.92</t>
  </si>
  <si>
    <t>$368.76</t>
  </si>
  <si>
    <t>$495.80</t>
  </si>
  <si>
    <t>$440.72</t>
  </si>
  <si>
    <t>$46.48</t>
  </si>
  <si>
    <t>$110.18</t>
  </si>
  <si>
    <t>$4231.50</t>
  </si>
  <si>
    <t>$1677.50</t>
  </si>
  <si>
    <t>$1319.36</t>
  </si>
  <si>
    <t>$495.00</t>
  </si>
  <si>
    <t>$1406.25</t>
  </si>
  <si>
    <t>$907.06</t>
  </si>
  <si>
    <t>$508.48</t>
  </si>
  <si>
    <t>$444.95</t>
  </si>
  <si>
    <t>$245.84</t>
  </si>
  <si>
    <t>$51.00</t>
  </si>
  <si>
    <t>$22.50</t>
  </si>
  <si>
    <t>$11.62</t>
  </si>
  <si>
    <t>$2351.25</t>
  </si>
  <si>
    <t>$2976.00</t>
  </si>
  <si>
    <t>$816.00</t>
  </si>
  <si>
    <t>$382.50</t>
  </si>
  <si>
    <t>$711.92</t>
  </si>
  <si>
    <t>$317.80</t>
  </si>
  <si>
    <t>$58.10</t>
  </si>
  <si>
    <t>$27.50</t>
  </si>
  <si>
    <t>$23.73</t>
  </si>
  <si>
    <t>$2493.75</t>
  </si>
  <si>
    <t>$3534.00</t>
  </si>
  <si>
    <t>$1912.50</t>
  </si>
  <si>
    <t>$699.60</t>
  </si>
  <si>
    <t>$101.70</t>
  </si>
  <si>
    <t>$82.46</t>
  </si>
  <si>
    <t>$5487.00</t>
  </si>
  <si>
    <t>$2575.50</t>
  </si>
  <si>
    <t>$688.75</t>
  </si>
  <si>
    <t>$880.00</t>
  </si>
  <si>
    <t>$381.36</t>
  </si>
  <si>
    <t>$34.86</t>
  </si>
  <si>
    <t>$2547.00</t>
  </si>
  <si>
    <t>$3469.00</t>
  </si>
  <si>
    <t>$1265.00</t>
  </si>
  <si>
    <t>$1559.17</t>
  </si>
  <si>
    <t>$430.22</t>
  </si>
  <si>
    <t>$137.50</t>
  </si>
  <si>
    <t>$661.08</t>
  </si>
  <si>
    <t>$17.50</t>
  </si>
  <si>
    <t>$2042.50</t>
  </si>
  <si>
    <t>$1908.00</t>
  </si>
  <si>
    <t>$1035.00</t>
  </si>
  <si>
    <t>$247.50</t>
  </si>
  <si>
    <t>$594.96</t>
  </si>
  <si>
    <t>$2337.50</t>
  </si>
  <si>
    <t>$1494.50</t>
  </si>
  <si>
    <t>$752.07</t>
  </si>
  <si>
    <t>$1236.90</t>
  </si>
  <si>
    <t>$367.50</t>
  </si>
  <si>
    <t>$561.00</t>
  </si>
  <si>
    <t>$385.00</t>
  </si>
  <si>
    <t>$2850.00</t>
  </si>
  <si>
    <t>$2200.00</t>
  </si>
  <si>
    <t>$2014.00</t>
  </si>
  <si>
    <t>$935.00</t>
  </si>
  <si>
    <t>$661.25</t>
  </si>
  <si>
    <t>$627.00</t>
  </si>
  <si>
    <t>$528.00</t>
  </si>
  <si>
    <t>$213.00</t>
  </si>
  <si>
    <t>$33.90</t>
  </si>
  <si>
    <t>$88.99</t>
  </si>
  <si>
    <t>$1017.50</t>
  </si>
  <si>
    <t>$734.58</t>
  </si>
  <si>
    <t>$759.00</t>
  </si>
  <si>
    <t>$69.72</t>
  </si>
  <si>
    <t>$254.24</t>
  </si>
  <si>
    <t>$2683.75</t>
  </si>
  <si>
    <t>$3762.00</t>
  </si>
  <si>
    <t>$1576.64</t>
  </si>
  <si>
    <t>$3678.32</t>
  </si>
  <si>
    <t>$2067.00</t>
  </si>
  <si>
    <t>$3315.50</t>
  </si>
  <si>
    <t>$1567.50</t>
  </si>
  <si>
    <t>$3625.06</t>
  </si>
  <si>
    <t>$1497.95</t>
  </si>
  <si>
    <t>$693.00</t>
  </si>
  <si>
    <t>$967.81</t>
  </si>
  <si>
    <t>$396.00</t>
  </si>
  <si>
    <t>$1815.77</t>
  </si>
  <si>
    <t>$62.70</t>
  </si>
  <si>
    <t>$24.50</t>
  </si>
  <si>
    <t>$231.88</t>
  </si>
  <si>
    <t>$2921.25</t>
  </si>
  <si>
    <t>$1980.00</t>
  </si>
  <si>
    <t>$1704.50</t>
  </si>
  <si>
    <t>$2945.00</t>
  </si>
  <si>
    <t>$1352.24</t>
  </si>
  <si>
    <t>$483.82</t>
  </si>
  <si>
    <t>$119.12</t>
  </si>
  <si>
    <t>$1787.50</t>
  </si>
  <si>
    <t>$1320.00</t>
  </si>
  <si>
    <t>$1347.50</t>
  </si>
  <si>
    <t>$957.00</t>
  </si>
  <si>
    <t>$553.14</t>
  </si>
  <si>
    <t>$761.28</t>
  </si>
  <si>
    <t>$184.68</t>
  </si>
  <si>
    <t>$35.00</t>
  </si>
  <si>
    <t>$118.92</t>
  </si>
  <si>
    <t>$145.03</t>
  </si>
  <si>
    <t>$1925.00</t>
  </si>
  <si>
    <t>$1705.00</t>
  </si>
  <si>
    <t>$595.00</t>
  </si>
  <si>
    <t>$595.60</t>
  </si>
  <si>
    <t>$554.04</t>
  </si>
  <si>
    <t>$175.00</t>
  </si>
  <si>
    <t>$122.50</t>
  </si>
  <si>
    <t>$177.50</t>
  </si>
  <si>
    <t>$2968.75</t>
  </si>
  <si>
    <t>$2035.00</t>
  </si>
  <si>
    <t>$1402.50</t>
  </si>
  <si>
    <t>$262.50</t>
  </si>
  <si>
    <t>$429.00</t>
  </si>
  <si>
    <t>$677.16</t>
  </si>
  <si>
    <t>$248.50</t>
  </si>
  <si>
    <t>$29.75</t>
  </si>
  <si>
    <t>$59.56</t>
  </si>
  <si>
    <t>$2303.75</t>
  </si>
  <si>
    <t>$2475.00</t>
  </si>
  <si>
    <t>$3800.00</t>
  </si>
  <si>
    <t>$910.00</t>
  </si>
  <si>
    <t>$472.50</t>
  </si>
  <si>
    <t>$660.00</t>
  </si>
  <si>
    <t>$290.06</t>
  </si>
  <si>
    <t>$3253.75</t>
  </si>
  <si>
    <t>$2365.00</t>
  </si>
  <si>
    <t>$840.00</t>
  </si>
  <si>
    <t>$315.00</t>
  </si>
  <si>
    <t>$297.50</t>
  </si>
  <si>
    <t>$220.50</t>
  </si>
  <si>
    <t>$2172.50</t>
  </si>
  <si>
    <t>$1067.50</t>
  </si>
  <si>
    <t>$1298.50</t>
  </si>
  <si>
    <t>$852.50</t>
  </si>
  <si>
    <t>$280.00</t>
  </si>
  <si>
    <t>$462.00</t>
  </si>
  <si>
    <t>$379.68</t>
  </si>
  <si>
    <t>$192.50</t>
  </si>
  <si>
    <t>$406.74</t>
  </si>
  <si>
    <t>$285.48</t>
  </si>
  <si>
    <t>$2422.50</t>
  </si>
  <si>
    <t>$1952.50</t>
  </si>
  <si>
    <t>$964.00</t>
  </si>
  <si>
    <t>$1155.00</t>
  </si>
  <si>
    <t>$584.00</t>
  </si>
  <si>
    <t>$391.00</t>
  </si>
  <si>
    <t>$436.03</t>
  </si>
  <si>
    <t>$369.50</t>
  </si>
  <si>
    <t>$1046.76</t>
  </si>
  <si>
    <t>$856.44</t>
  </si>
  <si>
    <t>$93.75</t>
  </si>
  <si>
    <t>$2090.00</t>
  </si>
  <si>
    <t>$1237.50</t>
  </si>
  <si>
    <t>$869.50</t>
  </si>
  <si>
    <t>$331.50</t>
  </si>
  <si>
    <t>$240.50</t>
  </si>
  <si>
    <t>$951.60</t>
  </si>
  <si>
    <t>$3182.50</t>
  </si>
  <si>
    <t>$1897.50</t>
  </si>
  <si>
    <t>$1430.00</t>
  </si>
  <si>
    <t>$999.00</t>
  </si>
  <si>
    <t>$407.00</t>
  </si>
  <si>
    <t>$600.00</t>
  </si>
  <si>
    <t>$111.00</t>
  </si>
  <si>
    <t>$32.21</t>
  </si>
  <si>
    <t>614</t>
  </si>
  <si>
    <t>750</t>
  </si>
  <si>
    <t>364</t>
  </si>
  <si>
    <t>139</t>
  </si>
  <si>
    <t>288</t>
  </si>
  <si>
    <t>149</t>
  </si>
  <si>
    <t>279</t>
  </si>
  <si>
    <t>157</t>
  </si>
  <si>
    <t>173</t>
  </si>
  <si>
    <t>117</t>
  </si>
  <si>
    <t>49</t>
  </si>
  <si>
    <t>87</t>
  </si>
  <si>
    <t>114</t>
  </si>
  <si>
    <t>140</t>
  </si>
  <si>
    <t>22</t>
  </si>
  <si>
    <t>51</t>
  </si>
  <si>
    <t>53</t>
  </si>
  <si>
    <t>73</t>
  </si>
  <si>
    <t>57</t>
  </si>
  <si>
    <t>54</t>
  </si>
  <si>
    <t>156</t>
  </si>
  <si>
    <t>96</t>
  </si>
  <si>
    <t>100</t>
  </si>
  <si>
    <t>32</t>
  </si>
  <si>
    <t>46</t>
  </si>
  <si>
    <t>40</t>
  </si>
  <si>
    <t>204</t>
  </si>
  <si>
    <t>38</t>
  </si>
  <si>
    <t>77</t>
  </si>
  <si>
    <t>69</t>
  </si>
  <si>
    <t>12</t>
  </si>
  <si>
    <t>26</t>
  </si>
  <si>
    <t>23</t>
  </si>
  <si>
    <t>42</t>
  </si>
  <si>
    <t>7</t>
  </si>
  <si>
    <t>47</t>
  </si>
  <si>
    <t>14</t>
  </si>
  <si>
    <t>617</t>
  </si>
  <si>
    <t>932</t>
  </si>
  <si>
    <t>366</t>
  </si>
  <si>
    <t>304</t>
  </si>
  <si>
    <t>318</t>
  </si>
  <si>
    <t>235</t>
  </si>
  <si>
    <t>129</t>
  </si>
  <si>
    <t>169</t>
  </si>
  <si>
    <t>174</t>
  </si>
  <si>
    <t>83</t>
  </si>
  <si>
    <t>124</t>
  </si>
  <si>
    <t>39</t>
  </si>
  <si>
    <t>66</t>
  </si>
  <si>
    <t>67</t>
  </si>
  <si>
    <t>82</t>
  </si>
  <si>
    <t>76</t>
  </si>
  <si>
    <t>75</t>
  </si>
  <si>
    <t>216</t>
  </si>
  <si>
    <t>30</t>
  </si>
  <si>
    <t>106</t>
  </si>
  <si>
    <t>41</t>
  </si>
  <si>
    <t>50</t>
  </si>
  <si>
    <t>36</t>
  </si>
  <si>
    <t>81</t>
  </si>
  <si>
    <t>3</t>
  </si>
  <si>
    <t>78</t>
  </si>
  <si>
    <t>11</t>
  </si>
  <si>
    <t>8</t>
  </si>
  <si>
    <t>56</t>
  </si>
  <si>
    <t>15</t>
  </si>
  <si>
    <t>16</t>
  </si>
  <si>
    <t>18</t>
  </si>
  <si>
    <t>563</t>
  </si>
  <si>
    <t>368</t>
  </si>
  <si>
    <t>882</t>
  </si>
  <si>
    <t>267</t>
  </si>
  <si>
    <t>158</t>
  </si>
  <si>
    <t>147</t>
  </si>
  <si>
    <t>170</t>
  </si>
  <si>
    <t>127</t>
  </si>
  <si>
    <t>121</t>
  </si>
  <si>
    <t>186</t>
  </si>
  <si>
    <t>59</t>
  </si>
  <si>
    <t>98</t>
  </si>
  <si>
    <t>228</t>
  </si>
  <si>
    <t>113</t>
  </si>
  <si>
    <t>63</t>
  </si>
  <si>
    <t>44</t>
  </si>
  <si>
    <t>65</t>
  </si>
  <si>
    <t>84</t>
  </si>
  <si>
    <t>60</t>
  </si>
  <si>
    <t>64</t>
  </si>
  <si>
    <t>340</t>
  </si>
  <si>
    <t>314</t>
  </si>
  <si>
    <t>295</t>
  </si>
  <si>
    <t>312</t>
  </si>
  <si>
    <t>302</t>
  </si>
  <si>
    <t>327</t>
  </si>
  <si>
    <t>153</t>
  </si>
  <si>
    <t>221</t>
  </si>
  <si>
    <t>137</t>
  </si>
  <si>
    <t>70</t>
  </si>
  <si>
    <t>33</t>
  </si>
  <si>
    <t>200</t>
  </si>
  <si>
    <t>223</t>
  </si>
  <si>
    <t>55</t>
  </si>
  <si>
    <t>58</t>
  </si>
  <si>
    <t>72</t>
  </si>
  <si>
    <t>28</t>
  </si>
  <si>
    <t>62</t>
  </si>
  <si>
    <t>115</t>
  </si>
  <si>
    <t>10</t>
  </si>
  <si>
    <t>90</t>
  </si>
  <si>
    <t>1</t>
  </si>
  <si>
    <t>21</t>
  </si>
  <si>
    <t>290</t>
  </si>
  <si>
    <t>386</t>
  </si>
  <si>
    <t>349</t>
  </si>
  <si>
    <t>182</t>
  </si>
  <si>
    <t>133</t>
  </si>
  <si>
    <t>161</t>
  </si>
  <si>
    <t>359</t>
  </si>
  <si>
    <t>131</t>
  </si>
  <si>
    <t>229</t>
  </si>
  <si>
    <t>97</t>
  </si>
  <si>
    <t>122</t>
  </si>
  <si>
    <t>189</t>
  </si>
  <si>
    <t>6</t>
  </si>
  <si>
    <t>13</t>
  </si>
  <si>
    <t>103</t>
  </si>
  <si>
    <t>9</t>
  </si>
  <si>
    <t>31</t>
  </si>
  <si>
    <t>262</t>
  </si>
  <si>
    <t>305</t>
  </si>
  <si>
    <t>325</t>
  </si>
  <si>
    <t>357</t>
  </si>
  <si>
    <t>130</t>
  </si>
  <si>
    <t>155</t>
  </si>
  <si>
    <t>168</t>
  </si>
  <si>
    <t>35</t>
  </si>
  <si>
    <t>92</t>
  </si>
  <si>
    <t>187</t>
  </si>
  <si>
    <t>108</t>
  </si>
  <si>
    <t>91</t>
  </si>
  <si>
    <t>34</t>
  </si>
  <si>
    <t>48</t>
  </si>
  <si>
    <t>4</t>
  </si>
  <si>
    <t>236</t>
  </si>
  <si>
    <t>347</t>
  </si>
  <si>
    <t>266</t>
  </si>
  <si>
    <t>248</t>
  </si>
  <si>
    <t>105</t>
  </si>
  <si>
    <t>150</t>
  </si>
  <si>
    <t>407</t>
  </si>
  <si>
    <t>162</t>
  </si>
  <si>
    <t>125</t>
  </si>
  <si>
    <t>116</t>
  </si>
  <si>
    <t>37</t>
  </si>
  <si>
    <t>93</t>
  </si>
  <si>
    <t>132</t>
  </si>
  <si>
    <t>148</t>
  </si>
  <si>
    <t>43</t>
  </si>
  <si>
    <t>5</t>
  </si>
  <si>
    <t>52</t>
  </si>
  <si>
    <t>2</t>
  </si>
  <si>
    <t>20</t>
  </si>
  <si>
    <t>408</t>
  </si>
  <si>
    <t>242</t>
  </si>
  <si>
    <t>436</t>
  </si>
  <si>
    <t>239</t>
  </si>
  <si>
    <t>206</t>
  </si>
  <si>
    <t>101</t>
  </si>
  <si>
    <t>85</t>
  </si>
  <si>
    <t>19</t>
  </si>
  <si>
    <t>71</t>
  </si>
  <si>
    <t>29</t>
  </si>
  <si>
    <t>17</t>
  </si>
  <si>
    <t>613</t>
  </si>
  <si>
    <t>136</t>
  </si>
  <si>
    <t>498</t>
  </si>
  <si>
    <t>294</t>
  </si>
  <si>
    <t>298</t>
  </si>
  <si>
    <t>423</t>
  </si>
  <si>
    <t>166</t>
  </si>
  <si>
    <t>112</t>
  </si>
  <si>
    <t>269</t>
  </si>
  <si>
    <t>109</t>
  </si>
  <si>
    <t>89</t>
  </si>
  <si>
    <t>99</t>
  </si>
  <si>
    <t>135</t>
  </si>
  <si>
    <t>27</t>
  </si>
  <si>
    <t>111</t>
  </si>
  <si>
    <t>24</t>
  </si>
  <si>
    <t>707</t>
  </si>
  <si>
    <t>603</t>
  </si>
  <si>
    <t>313</t>
  </si>
  <si>
    <t>119</t>
  </si>
  <si>
    <t>179</t>
  </si>
  <si>
    <t>163</t>
  </si>
  <si>
    <t>79</t>
  </si>
  <si>
    <t>68</t>
  </si>
  <si>
    <t>607</t>
  </si>
  <si>
    <t>699</t>
  </si>
  <si>
    <t>287</t>
  </si>
  <si>
    <t>301</t>
  </si>
  <si>
    <t>278</t>
  </si>
  <si>
    <t>167</t>
  </si>
  <si>
    <t>25</t>
  </si>
  <si>
    <t>80</t>
  </si>
  <si>
    <t>141</t>
  </si>
  <si>
    <t>123</t>
  </si>
  <si>
    <t>760</t>
  </si>
  <si>
    <t>630</t>
  </si>
  <si>
    <t>253</t>
  </si>
  <si>
    <t>388</t>
  </si>
  <si>
    <t>272</t>
  </si>
  <si>
    <t>172</t>
  </si>
  <si>
    <t>205</t>
  </si>
  <si>
    <t>88</t>
  </si>
  <si>
    <t>61</t>
  </si>
  <si>
    <t>45</t>
  </si>
  <si>
    <t>390</t>
  </si>
  <si>
    <t>535</t>
  </si>
  <si>
    <t>376</t>
  </si>
  <si>
    <t>264</t>
  </si>
  <si>
    <t>231</t>
  </si>
  <si>
    <t>160</t>
  </si>
  <si>
    <t>143</t>
  </si>
  <si>
    <t>107</t>
  </si>
  <si>
    <t>669</t>
  </si>
  <si>
    <t>222</t>
  </si>
  <si>
    <t>675</t>
  </si>
  <si>
    <t>261</t>
  </si>
  <si>
    <t>280</t>
  </si>
  <si>
    <t>144</t>
  </si>
  <si>
    <t>94</t>
  </si>
  <si>
    <t>74</t>
  </si>
  <si>
    <t>424</t>
  </si>
  <si>
    <t>793</t>
  </si>
  <si>
    <t>300</t>
  </si>
  <si>
    <t>142</t>
  </si>
  <si>
    <t>556</t>
  </si>
  <si>
    <t>243</t>
  </si>
  <si>
    <t>259</t>
  </si>
  <si>
    <t>128</t>
  </si>
  <si>
    <t>138</t>
  </si>
  <si>
    <t>283</t>
  </si>
  <si>
    <t>659</t>
  </si>
  <si>
    <t>225</t>
  </si>
  <si>
    <t>212</t>
  </si>
  <si>
    <t>151</t>
  </si>
  <si>
    <t>120</t>
  </si>
  <si>
    <t>520</t>
  </si>
  <si>
    <t>681</t>
  </si>
  <si>
    <t>249</t>
  </si>
  <si>
    <t>226</t>
  </si>
  <si>
    <t>159</t>
  </si>
  <si>
    <t>171</t>
  </si>
  <si>
    <t>306</t>
  </si>
  <si>
    <t>276</t>
  </si>
  <si>
    <t>146</t>
  </si>
  <si>
    <t>210</t>
  </si>
  <si>
    <t>194</t>
  </si>
  <si>
    <t>95</t>
  </si>
  <si>
    <t>234</t>
  </si>
  <si>
    <t>524</t>
  </si>
  <si>
    <t>255</t>
  </si>
  <si>
    <t>152</t>
  </si>
  <si>
    <t>260</t>
  </si>
  <si>
    <t>447</t>
  </si>
  <si>
    <t>254</t>
  </si>
  <si>
    <t>663</t>
  </si>
  <si>
    <t>183</t>
  </si>
  <si>
    <t>256</t>
  </si>
  <si>
    <t>246</t>
  </si>
  <si>
    <t>102</t>
  </si>
  <si>
    <t>319</t>
  </si>
  <si>
    <t>569</t>
  </si>
  <si>
    <t>220</t>
  </si>
  <si>
    <t>361</t>
  </si>
  <si>
    <t>286</t>
  </si>
  <si>
    <t>378</t>
  </si>
  <si>
    <t>86</t>
  </si>
  <si>
    <t>692</t>
  </si>
  <si>
    <t>284</t>
  </si>
  <si>
    <t>432</t>
  </si>
  <si>
    <t>315</t>
  </si>
  <si>
    <t>415</t>
  </si>
  <si>
    <t>676</t>
  </si>
  <si>
    <t>478</t>
  </si>
  <si>
    <t>273</t>
  </si>
  <si>
    <t>238</t>
  </si>
  <si>
    <t>202</t>
  </si>
  <si>
    <t>232</t>
  </si>
  <si>
    <t>507</t>
  </si>
  <si>
    <t>610</t>
  </si>
  <si>
    <t>660</t>
  </si>
  <si>
    <t>303</t>
  </si>
  <si>
    <t>198</t>
  </si>
  <si>
    <t>215</t>
  </si>
  <si>
    <t>513</t>
  </si>
  <si>
    <t>611</t>
  </si>
  <si>
    <t>214</t>
  </si>
  <si>
    <t>595</t>
  </si>
  <si>
    <t>525</t>
  </si>
  <si>
    <t>178</t>
  </si>
  <si>
    <t>274</t>
  </si>
  <si>
    <t>702</t>
  </si>
  <si>
    <t>561</t>
  </si>
  <si>
    <t>263</t>
  </si>
  <si>
    <t>154</t>
  </si>
  <si>
    <t>213</t>
  </si>
  <si>
    <t>188</t>
  </si>
  <si>
    <t>809</t>
  </si>
  <si>
    <t>678</t>
  </si>
  <si>
    <t>296</t>
  </si>
  <si>
    <t>337</t>
  </si>
  <si>
    <t>708</t>
  </si>
  <si>
    <t>332</t>
  </si>
  <si>
    <t>576</t>
  </si>
  <si>
    <t>118</t>
  </si>
  <si>
    <t>165</t>
  </si>
  <si>
    <t>622</t>
  </si>
  <si>
    <t>621</t>
  </si>
  <si>
    <t>281</t>
  </si>
  <si>
    <t>197</t>
  </si>
  <si>
    <t>268</t>
  </si>
  <si>
    <t>586</t>
  </si>
  <si>
    <t>646</t>
  </si>
  <si>
    <t>265</t>
  </si>
  <si>
    <t>589</t>
  </si>
  <si>
    <t>710</t>
  </si>
  <si>
    <t>511</t>
  </si>
  <si>
    <t>333</t>
  </si>
  <si>
    <t>640</t>
  </si>
  <si>
    <t>730</t>
  </si>
  <si>
    <t>496</t>
  </si>
  <si>
    <t>310</t>
  </si>
  <si>
    <t>328</t>
  </si>
  <si>
    <t>164</t>
  </si>
  <si>
    <t>668</t>
  </si>
  <si>
    <t>800</t>
  </si>
  <si>
    <t>258</t>
  </si>
  <si>
    <t>601</t>
  </si>
  <si>
    <t>324</t>
  </si>
  <si>
    <t>190</t>
  </si>
  <si>
    <t>674</t>
  </si>
  <si>
    <t>767</t>
  </si>
  <si>
    <t>636</t>
  </si>
  <si>
    <t>782</t>
  </si>
  <si>
    <t>316</t>
  </si>
  <si>
    <t>479</t>
  </si>
  <si>
    <t>184</t>
  </si>
  <si>
    <t>203</t>
  </si>
  <si>
    <t>711</t>
  </si>
  <si>
    <t>134</t>
  </si>
  <si>
    <t>683</t>
  </si>
  <si>
    <t>591</t>
  </si>
  <si>
    <t>247</t>
  </si>
  <si>
    <t>645</t>
  </si>
  <si>
    <t>233</t>
  </si>
  <si>
    <t>224</t>
  </si>
  <si>
    <t>749</t>
  </si>
  <si>
    <t>277</t>
  </si>
  <si>
    <t>612</t>
  </si>
  <si>
    <t>929</t>
  </si>
  <si>
    <t>317</t>
  </si>
  <si>
    <t>562</t>
  </si>
  <si>
    <t>878</t>
  </si>
  <si>
    <t>311</t>
  </si>
  <si>
    <t>323</t>
  </si>
  <si>
    <t>219</t>
  </si>
  <si>
    <t>425</t>
  </si>
  <si>
    <t>348</t>
  </si>
  <si>
    <t>181</t>
  </si>
  <si>
    <t>354</t>
  </si>
  <si>
    <t>110</t>
  </si>
  <si>
    <t>346</t>
  </si>
  <si>
    <t>308</t>
  </si>
  <si>
    <t>404</t>
  </si>
  <si>
    <t>435</t>
  </si>
  <si>
    <t>608</t>
  </si>
  <si>
    <t>293</t>
  </si>
  <si>
    <t>289</t>
  </si>
  <si>
    <t>422</t>
  </si>
  <si>
    <t>227</t>
  </si>
  <si>
    <t>694</t>
  </si>
  <si>
    <t>356</t>
  </si>
  <si>
    <t>751</t>
  </si>
  <si>
    <t>625</t>
  </si>
  <si>
    <t>384</t>
  </si>
  <si>
    <t>271</t>
  </si>
  <si>
    <t>534</t>
  </si>
  <si>
    <t>371</t>
  </si>
  <si>
    <t>380</t>
  </si>
  <si>
    <t>285</t>
  </si>
  <si>
    <t>230</t>
  </si>
  <si>
    <t>661</t>
  </si>
  <si>
    <t>672</t>
  </si>
  <si>
    <t>104</t>
  </si>
  <si>
    <t>772</t>
  </si>
  <si>
    <t>201</t>
  </si>
  <si>
    <t>549</t>
  </si>
  <si>
    <t>732</t>
  </si>
  <si>
    <t>218</t>
  </si>
  <si>
    <t>652</t>
  </si>
  <si>
    <t>648</t>
  </si>
  <si>
    <t>633</t>
  </si>
  <si>
    <t>411</t>
  </si>
  <si>
    <t>175</t>
  </si>
  <si>
    <t>639</t>
  </si>
  <si>
    <t>307</t>
  </si>
  <si>
    <t>688</t>
  </si>
  <si>
    <t>275</t>
  </si>
  <si>
    <t>420</t>
  </si>
  <si>
    <t>395</t>
  </si>
  <si>
    <t>651</t>
  </si>
  <si>
    <t>470</t>
  </si>
  <si>
    <t>593</t>
  </si>
  <si>
    <t>628</t>
  </si>
  <si>
    <t>291</t>
  </si>
  <si>
    <t>209</t>
  </si>
  <si>
    <t>585</t>
  </si>
  <si>
    <t>517</t>
  </si>
  <si>
    <t>237</t>
  </si>
  <si>
    <t>554</t>
  </si>
  <si>
    <t>777</t>
  </si>
  <si>
    <t>647</t>
  </si>
  <si>
    <t>330</t>
  </si>
  <si>
    <t>693</t>
  </si>
  <si>
    <t>618</t>
  </si>
  <si>
    <t>531</t>
  </si>
  <si>
    <t>257</t>
  </si>
  <si>
    <t>632</t>
  </si>
  <si>
    <t>698</t>
  </si>
  <si>
    <t>492</t>
  </si>
  <si>
    <t>609</t>
  </si>
  <si>
    <t>724</t>
  </si>
  <si>
    <t>642</t>
  </si>
  <si>
    <t>755</t>
  </si>
  <si>
    <t>457</t>
  </si>
  <si>
    <t>696</t>
  </si>
  <si>
    <t>615</t>
  </si>
  <si>
    <t>656</t>
  </si>
  <si>
    <t>252</t>
  </si>
  <si>
    <t>Row Labels</t>
  </si>
  <si>
    <t>Grand Total</t>
  </si>
  <si>
    <t>Average of Potential Revenue</t>
  </si>
  <si>
    <t>Max of BuyBox%</t>
  </si>
  <si>
    <t>Product ID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</si>
  <si>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</si>
  <si>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</si>
  <si>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</si>
  <si>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</si>
  <si>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</si>
  <si>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</si>
  <si>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</si>
  <si>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</si>
  <si>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</si>
  <si>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</si>
  <si>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</si>
  <si>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</si>
  <si>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</si>
  <si>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</si>
  <si>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</si>
  <si>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</si>
  <si>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</si>
  <si>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</si>
  <si>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</si>
  <si>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</si>
  <si>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</si>
  <si>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</si>
  <si>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</si>
  <si>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</si>
  <si>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</si>
  <si>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</si>
  <si>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</si>
  <si>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</si>
  <si>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</si>
  <si>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</si>
  <si>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</si>
  <si>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</si>
  <si>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</si>
  <si>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</si>
  <si>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</si>
  <si>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</si>
  <si>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</si>
  <si>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</si>
  <si>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</si>
  <si>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</si>
  <si>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</si>
  <si>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</si>
  <si>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</si>
  <si>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</si>
  <si>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</si>
  <si>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</si>
  <si>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</si>
  <si>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</si>
  <si>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P049</t>
  </si>
  <si>
    <t>P050</t>
  </si>
  <si>
    <t>P051</t>
  </si>
  <si>
    <t>Forecasted Sales</t>
  </si>
  <si>
    <t>Extra information and detail of the function and implementation are attached in the Python Script</t>
  </si>
  <si>
    <t>Forecast</t>
  </si>
  <si>
    <t>Data</t>
  </si>
  <si>
    <t>Type</t>
  </si>
  <si>
    <t>Sessions with Buy Box</t>
  </si>
  <si>
    <t>Sessions without Buy Box</t>
  </si>
  <si>
    <t>Units per Session with Buy Box</t>
  </si>
  <si>
    <t>Potential Additional Units</t>
  </si>
  <si>
    <t>Total Lost Revenue</t>
  </si>
  <si>
    <t>We forecasted sales for the next 12 weeks using Python, addressing the question's request to analyze sales data. A quick analysis showed that product prices remain relatively stable over time. As a result, forecasting units was nearly identical to forecasting total sales, ensuring a straightforward and accurate projection.</t>
  </si>
  <si>
    <t>Sessions_with_Buy_Box</t>
  </si>
  <si>
    <t>Sessions_without_Buy_Box</t>
  </si>
  <si>
    <t>Units_per_Session_with_Buy_Box</t>
  </si>
  <si>
    <t>Potential_Additional_Units</t>
  </si>
  <si>
    <t>Lost_Revenue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</si>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</sst>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#,##0.00"/>
    <numFmt numFmtId="165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2" fontId="0" fillId="0" borderId="0" xfId="0" applyNumberFormat="1"/>
    <xf numFmtId="165" fontId="0" fillId="0" borderId="0" xfId="0" applyNumberFormat="1"/>
    <xf numFmtId="9" fontId="0" fillId="0" borderId="0" xfId="1" applyFont="1"/>
    <xf numFmtId="0" fontId="3" fillId="0" borderId="1" xfId="0" applyFont="1" applyBorder="1" applyAlignment="1">
      <alignment horizontal="center" vertical="center" wrapText="1"/>
    </xf>
    <xf numFmtId="9" fontId="3" fillId="0" borderId="1" xfId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9" fontId="5" fillId="0" borderId="1" xfId="1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44" fontId="0" fillId="0" borderId="0" xfId="2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35278</xdr:colOff>
      <xdr:row>12</xdr:row>
      <xdr:rowOff>176389</xdr:rowOff>
    </xdr:from>
    <xdr:to>
      <xdr:col>26</xdr:col>
      <xdr:colOff>151498</xdr:colOff>
      <xdr:row>32</xdr:row>
      <xdr:rowOff>127505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7CB3A1-78F0-1483-C82C-5E7A03075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3222" y="2822222"/>
          <a:ext cx="8421275" cy="3620005"/>
        </a:xfrm>
        <a:prstGeom prst="rect">
          <a:avLst/>
        </a:prstGeom>
      </xdr:spPr>
    </xdr:pic>
    <xdr:clientData/>
  </xdr:twoCellAnchor>
  <xdr:twoCellAnchor editAs="oneCell">
    <xdr:from>
      <xdr:col>13</xdr:col>
      <xdr:colOff>28222</xdr:colOff>
      <xdr:row>1</xdr:row>
      <xdr:rowOff>169334</xdr:rowOff>
    </xdr:from>
    <xdr:to>
      <xdr:col>23</xdr:col>
      <xdr:colOff>134382</xdr:colOff>
      <xdr:row>12</xdr:row>
      <xdr:rowOff>35479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E35DC-BFBB-041E-22FE-9A8FF5BA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16166" y="797278"/>
          <a:ext cx="6590881" cy="18840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25400</xdr:colOff>
      <xdr:row>10</xdr:row>
      <xdr:rowOff>6350</xdr:rowOff>
    </xdr:from>
    <xdr:to>
      <xdr:col>22</xdr:col>
      <xdr:colOff>286686</xdr:colOff>
      <xdr:row>18</xdr:row>
      <xdr:rowOff>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D3A9F-D7B4-337B-E488-59DC72F5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8350" y="2190750"/>
          <a:ext cx="6706536" cy="1467055"/>
        </a:xfrm>
        <a:prstGeom prst="rect">
          <a:avLst/>
        </a:prstGeom>
      </xdr:spPr>
    </xdr:pic>
    <xdr:clientData/>
  </xdr:twoCellAnchor>
  <xdr:twoCellAnchor editAs="oneCell">
    <xdr:from>
      <xdr:col>11</xdr:col>
      <xdr:colOff>603250</xdr:colOff>
      <xdr:row>1</xdr:row>
      <xdr:rowOff>4763</xdr:rowOff>
    </xdr:from>
    <xdr:to>
      <xdr:col>22</xdr:col>
      <xdr:colOff>58256</xdr:colOff>
      <xdr:row>9</xdr:row>
      <xdr:rowOff>159027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D8FD94-22DD-3A9D-92DB-02287A08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6600" y="531813"/>
          <a:ext cx="6509856" cy="16274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</xdr:row>
      <xdr:rowOff>61224</xdr:rowOff>
    </xdr:from>
    <xdr:to>
      <xdr:col>15</xdr:col>
      <xdr:colOff>1268</xdr:colOff>
      <xdr:row>6</xdr:row>
      <xdr:rowOff>177997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A19EE9-D7B0-9199-073D-8ACB4BA85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8650" y="493024"/>
          <a:ext cx="6687818" cy="103752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n Zhang" refreshedDate="45576.686389930554" createdVersion="8" refreshedVersion="8" minRefreshableVersion="3" recordCount="1433" xr:uid="{4658C7E6-902A-4FA6-ACBD-C5EE8009093C}">
  <cacheSource type="worksheet">
    <worksheetSource ref="A1:F1434" sheet="question1"/>
  </cacheSource>
  <cacheFields count="15">
    <cacheField name="parentASIN" numFmtId="0">
      <sharedItems/>
    </cacheField>
    <cacheField name="Child ASIN" numFmtId="0">
      <sharedItems count="51">
        <s v="B01LYTVIZE"/>
        <s v="B01M04PZX2"/>
        <s v="B085HJ3T1W"/>
        <s v="B01M04NNSU"/>
        <s v="B01LZHAJ2F"/>
        <s v="B01LXURET2"/>
        <s v="B01M04G1QG"/>
        <s v="B01M04MFL5"/>
        <s v="B01LZHAL2W"/>
        <s v="B075179VH5"/>
        <s v="B07MC17XJP"/>
        <s v="B0813YXBMQ"/>
        <s v="B01LXJ1VPT"/>
        <s v="B0759XV4SP"/>
        <s v="B07M75LHK5"/>
        <s v="B01M04PTX2"/>
        <s v="B01LWJVEXI"/>
        <s v="B01LY6G8VT"/>
        <s v="B01LZHAL2Z"/>
        <s v="B01M04HGV0"/>
        <s v="B01LX7B8PA"/>
        <s v="B07R3FPP6D"/>
        <s v="B01LYTVMX5"/>
        <s v="B07MBWJP2B"/>
        <s v="B01LYTVMGJ"/>
        <s v="B07QVN5DQR"/>
        <s v="B08PG3SJSK"/>
        <s v="B01LX7B7ZM"/>
        <s v="B01LXURG8D"/>
        <s v="B0759WG7LB"/>
        <s v="B0CGBSLDRN"/>
        <s v="B01LZT0187"/>
        <s v="B01N9WZPV8"/>
        <s v="B07R3GSNKL"/>
        <s v="B0CGBN7T75"/>
        <s v="B0CGBZDMCL"/>
        <s v="B01LX7B7KU"/>
        <s v="B01NC0R0WH"/>
        <s v="B07MCYLBK9"/>
        <s v="B0CGBJ5TQ4"/>
        <s v="B01M0RWGJW"/>
        <s v="B0759WZG2X"/>
        <s v="B0CGBZB9P4"/>
        <s v="B07R3GHTQN"/>
        <s v="B01M04NHZE"/>
        <s v="B01LX7B6TY"/>
        <s v="B01M04RIFP"/>
        <s v="B07R8FY6QY"/>
        <s v="B01LYTVN7Z"/>
        <s v="B01LW5KHCC"/>
        <s v="B01LWJVHWM"/>
      </sharedItems>
    </cacheField>
    <cacheField name="SKU" numFmtId="0">
      <sharedItems/>
    </cacheField>
    <cacheField name="Week Date" numFmtId="0">
      <sharedItems/>
    </cacheField>
    <cacheField name="Units Ordered" numFmtId="0">
      <sharedItems containsSemiMixedTypes="0" containsString="0" containsNumber="1" containsInteger="1" minValue="1" maxValue="168"/>
    </cacheField>
    <cacheField name="Ordered Product Sales" numFmtId="0">
      <sharedItems/>
    </cacheField>
    <cacheField name="Sessions" numFmtId="0">
      <sharedItems containsBlank="1"/>
    </cacheField>
    <cacheField name="Buy Box Sessions" numFmtId="0">
      <sharedItems containsBlank="1"/>
    </cacheField>
    <cacheField name="BuyBox%" numFmtId="10">
      <sharedItems containsSemiMixedTypes="0" containsString="0" containsNumber="1" minValue="0" maxValue="1"/>
    </cacheField>
    <cacheField name="Lost Buy Box %" numFmtId="10">
      <sharedItems containsSemiMixedTypes="0" containsString="0" containsNumber="1" minValue="0" maxValue="1"/>
    </cacheField>
    <cacheField name="Adjusted Conversion Rate" numFmtId="10">
      <sharedItems containsSemiMixedTypes="0" containsString="0" containsNumber="1" minValue="0" maxValue="1.625"/>
    </cacheField>
    <cacheField name="Average Price" numFmtId="164">
      <sharedItems containsSemiMixedTypes="0" containsString="0" containsNumber="1" minValue="8.09" maxValue="193.23"/>
    </cacheField>
    <cacheField name="Potential Orders" numFmtId="1">
      <sharedItems containsSemiMixedTypes="0" containsString="0" containsNumber="1" minValue="0" maxValue="172.83655083655083"/>
    </cacheField>
    <cacheField name="Potential Revenue" numFmtId="164">
      <sharedItems containsSemiMixedTypes="0" containsString="0" containsNumber="1" minValue="0" maxValue="6427.6305882352926"/>
    </cacheField>
    <cacheField name="Lost Revenue" numFmtId="164">
      <sharedItems containsSemiMixedTypes="0" containsString="0" containsNumber="1" minValue="-1592.5" maxValue="1176.21209302325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n Zhang" refreshedDate="45576.689653009256" createdVersion="8" refreshedVersion="8" minRefreshableVersion="3" recordCount="872" xr:uid="{4560A55C-701D-4322-A23E-5F5C9103DAC5}">
  <cacheSource type="worksheet">
    <worksheetSource ref="B1:O873" sheet="above 95%"/>
  </cacheSource>
  <cacheFields count="14">
    <cacheField name="Child ASIN" numFmtId="0">
      <sharedItems count="51">
        <s v="B01LYTVIZE"/>
        <s v="B01M04PZX2"/>
        <s v="B085HJ3T1W"/>
        <s v="B01M04NNSU"/>
        <s v="B01LZHAJ2F"/>
        <s v="B01LXURET2"/>
        <s v="B01M04G1QG"/>
        <s v="B01M04MFL5"/>
        <s v="B01LZHAL2W"/>
        <s v="B07MC17XJP"/>
        <s v="B01LXJ1VPT"/>
        <s v="B0759XV4SP"/>
        <s v="B01M04PTX2"/>
        <s v="B01LWJVEXI"/>
        <s v="B01LY6G8VT"/>
        <s v="B01LZHAL2Z"/>
        <s v="B01M04HGV0"/>
        <s v="B01LX7B8PA"/>
        <s v="B07R3FPP6D"/>
        <s v="B01LYTVMX5"/>
        <s v="B07MBWJP2B"/>
        <s v="B01LYTVMGJ"/>
        <s v="B07QVN5DQR"/>
        <s v="B08PG3SJSK"/>
        <s v="B01LX7B7ZM"/>
        <s v="B01LXURG8D"/>
        <s v="B0759WG7LB"/>
        <s v="B0CGBSLDRN"/>
        <s v="B01LZT0187"/>
        <s v="B01N9WZPV8"/>
        <s v="B07R3GSNKL"/>
        <s v="B0CGBN7T75"/>
        <s v="B0CGBZDMCL"/>
        <s v="B01LX7B7KU"/>
        <s v="B01NC0R0WH"/>
        <s v="B07MCYLBK9"/>
        <s v="B0CGBJ5TQ4"/>
        <s v="B07M75LHK5"/>
        <s v="B01M0RWGJW"/>
        <s v="B0759WZG2X"/>
        <s v="B0813YXBMQ"/>
        <s v="B0CGBZB9P4"/>
        <s v="B07R3GHTQN"/>
        <s v="B01M04NHZE"/>
        <s v="B01LX7B6TY"/>
        <s v="B01M04RIFP"/>
        <s v="B07R8FY6QY"/>
        <s v="B01LYTVN7Z"/>
        <s v="B075179VH5"/>
        <s v="B01LW5KHCC"/>
        <s v="B01LWJVHWM"/>
      </sharedItems>
    </cacheField>
    <cacheField name="SKU" numFmtId="0">
      <sharedItems/>
    </cacheField>
    <cacheField name="Week Date" numFmtId="0">
      <sharedItems/>
    </cacheField>
    <cacheField name="Units Ordered" numFmtId="0">
      <sharedItems containsSemiMixedTypes="0" containsString="0" containsNumber="1" containsInteger="1" minValue="1" maxValue="168"/>
    </cacheField>
    <cacheField name="Ordered Product Sales" numFmtId="0">
      <sharedItems/>
    </cacheField>
    <cacheField name="Sessions" numFmtId="0">
      <sharedItems/>
    </cacheField>
    <cacheField name="Buy Box Sessions" numFmtId="0">
      <sharedItems/>
    </cacheField>
    <cacheField name="BuyBox%" numFmtId="10">
      <sharedItems containsSemiMixedTypes="0" containsString="0" containsNumber="1" minValue="0.95" maxValue="1"/>
    </cacheField>
    <cacheField name="Lost Buy Box %" numFmtId="10">
      <sharedItems containsSemiMixedTypes="0" containsString="0" containsNumber="1" minValue="0" maxValue="5.0000000000000044E-2"/>
    </cacheField>
    <cacheField name="Adjusted Conversion Rate" numFmtId="10">
      <sharedItems containsSemiMixedTypes="0" containsString="0" containsNumber="1" minValue="9.9009900990099011E-3" maxValue="1.625"/>
    </cacheField>
    <cacheField name="Average Price" numFmtId="164">
      <sharedItems containsSemiMixedTypes="0" containsString="0" containsNumber="1" minValue="8.09" maxValue="193.23"/>
    </cacheField>
    <cacheField name="Potential Orders" numFmtId="1">
      <sharedItems containsSemiMixedTypes="0" containsString="0" containsNumber="1" minValue="1" maxValue="172.83655083655083"/>
    </cacheField>
    <cacheField name="Potential Revenue" numFmtId="164">
      <sharedItems containsSemiMixedTypes="0" containsString="0" containsNumber="1" minValue="8.09" maxValue="5701.4755700325732"/>
    </cacheField>
    <cacheField name="Lost Revenue" numFmtId="164">
      <sharedItems containsSemiMixedTypes="0" containsString="0" containsNumber="1" minValue="0" maxValue="214.475570032573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o Sala Hidalgo" refreshedDate="45576.732766203706" createdVersion="8" refreshedVersion="8" minRefreshableVersion="3" recordCount="1433" xr:uid="{E80B621F-2ED5-4A85-BD51-9B8AF45C6782}">
  <cacheSource type="worksheet">
    <worksheetSource ref="A1:F1434" sheet="question1"/>
  </cacheSource>
  <cacheFields count="18">
    <cacheField name="parentASIN" numFmtId="0">
      <sharedItems/>
    </cacheField>
    <cacheField name="Child ASIN" numFmtId="0">
      <sharedItems count="51">
        <s v="B01LYTVIZE"/>
        <s v="B01M04PZX2"/>
        <s v="B085HJ3T1W"/>
        <s v="B01M04NNSU"/>
        <s v="B01LZHAJ2F"/>
        <s v="B01LXURET2"/>
        <s v="B01M04G1QG"/>
        <s v="B01M04MFL5"/>
        <s v="B01LZHAL2W"/>
        <s v="B075179VH5"/>
        <s v="B07MC17XJP"/>
        <s v="B0813YXBMQ"/>
        <s v="B01LXJ1VPT"/>
        <s v="B0759XV4SP"/>
        <s v="B07M75LHK5"/>
        <s v="B01M04PTX2"/>
        <s v="B01LWJVEXI"/>
        <s v="B01LY6G8VT"/>
        <s v="B01LZHAL2Z"/>
        <s v="B01M04HGV0"/>
        <s v="B01LX7B8PA"/>
        <s v="B07R3FPP6D"/>
        <s v="B01LYTVMX5"/>
        <s v="B07MBWJP2B"/>
        <s v="B01LYTVMGJ"/>
        <s v="B07QVN5DQR"/>
        <s v="B08PG3SJSK"/>
        <s v="B01LX7B7ZM"/>
        <s v="B01LXURG8D"/>
        <s v="B0759WG7LB"/>
        <s v="B0CGBSLDRN"/>
        <s v="B01LZT0187"/>
        <s v="B01N9WZPV8"/>
        <s v="B07R3GSNKL"/>
        <s v="B0CGBN7T75"/>
        <s v="B0CGBZDMCL"/>
        <s v="B01LX7B7KU"/>
        <s v="B01NC0R0WH"/>
        <s v="B07MCYLBK9"/>
        <s v="B0CGBJ5TQ4"/>
        <s v="B01M0RWGJW"/>
        <s v="B0759WZG2X"/>
        <s v="B0CGBZB9P4"/>
        <s v="B07R3GHTQN"/>
        <s v="B01M04NHZE"/>
        <s v="B01LX7B6TY"/>
        <s v="B01M04RIFP"/>
        <s v="B07R8FY6QY"/>
        <s v="B01LYTVN7Z"/>
        <s v="B01LW5KHCC"/>
        <s v="B01LWJVHWM"/>
      </sharedItems>
    </cacheField>
    <cacheField name="SKU" numFmtId="0">
      <sharedItems/>
    </cacheField>
    <cacheField name="Week Date" numFmtId="0">
      <sharedItems/>
    </cacheField>
    <cacheField name="Units Ordered" numFmtId="0">
      <sharedItems containsSemiMixedTypes="0" containsString="0" containsNumber="1" containsInteger="1" minValue="1" maxValue="168"/>
    </cacheField>
    <cacheField name="Ordered Product Sales" numFmtId="0">
      <sharedItems/>
    </cacheField>
    <cacheField name="Sessions" numFmtId="0">
      <sharedItems containsBlank="1"/>
    </cacheField>
    <cacheField name="Buy Box Sessions" numFmtId="0">
      <sharedItems containsBlank="1"/>
    </cacheField>
    <cacheField name="BuyBox%" numFmtId="10">
      <sharedItems containsSemiMixedTypes="0" containsString="0" containsNumber="1" minValue="0" maxValue="1"/>
    </cacheField>
    <cacheField name="Lost Buy Box %" numFmtId="10">
      <sharedItems containsSemiMixedTypes="0" containsString="0" containsNumber="1" minValue="0" maxValue="1"/>
    </cacheField>
    <cacheField name="Adjusted Conversion Rate" numFmtId="10">
      <sharedItems containsSemiMixedTypes="0" containsString="0" containsNumber="1" minValue="0" maxValue="1.625"/>
    </cacheField>
    <cacheField name="Average Price" numFmtId="164">
      <sharedItems containsSemiMixedTypes="0" containsString="0" containsNumber="1" minValue="8.09" maxValue="193.23"/>
    </cacheField>
    <cacheField name="Potential Orders" numFmtId="1">
      <sharedItems containsSemiMixedTypes="0" containsString="0" containsNumber="1" minValue="0" maxValue="172.83655083655083"/>
    </cacheField>
    <cacheField name="Potential Revenue" numFmtId="164">
      <sharedItems containsSemiMixedTypes="0" containsString="0" containsNumber="1" minValue="0" maxValue="6427.6305882352926"/>
    </cacheField>
    <cacheField name="Lost Revenue" numFmtId="164">
      <sharedItems containsSemiMixedTypes="0" containsString="0" containsNumber="1" minValue="-1592.5" maxValue="1176.2120930232561"/>
    </cacheField>
    <cacheField name="weekly avg potential revenue &gt;95% bb" numFmtId="164">
      <sharedItems containsSemiMixedTypes="0" containsString="0" containsNumber="1" minValue="11.992307692307691" maxValue="3556.3734331611063"/>
    </cacheField>
    <cacheField name="Adjusted Poential Revenue" numFmtId="164">
      <sharedItems containsSemiMixedTypes="0" containsString="0" containsNumber="1" minValue="8.09" maxValue="6427.6305882352926"/>
    </cacheField>
    <cacheField name="Adjusted Lost Revenue" numFmtId="164">
      <sharedItems containsSemiMixedTypes="0" containsString="0" containsNumber="1" minValue="-1180.3025739795685" maxValue="3324.67343316110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3">
  <r>
    <s v="B086GJXVQW"/>
    <x v="0"/>
    <s v="TN-HBCD-UU-1"/>
    <s v="12/31/2023"/>
    <n v="117"/>
    <s v="$2502.09"/>
    <s v="614"/>
    <s v="611"/>
    <n v="0.99511400651465798"/>
    <n v="4.8859934853420217E-3"/>
    <n v="0.19148936170212766"/>
    <n v="21.385384615384616"/>
    <n v="117.57446808510639"/>
    <n v="2514.3752209492636"/>
    <n v="12.285220949263476"/>
  </r>
  <r>
    <s v="B0CLPZZXMR"/>
    <x v="1"/>
    <s v="CD-2H68-E0KG"/>
    <s v="12/31/2023"/>
    <n v="98"/>
    <s v="$2262.50"/>
    <s v="750"/>
    <s v="749"/>
    <n v="0.9986666666666667"/>
    <n v="1.3333333333332975E-3"/>
    <n v="0.13084112149532709"/>
    <n v="23.086734693877553"/>
    <n v="98.130841121495322"/>
    <n v="2265.5206942590121"/>
    <n v="3.0206942590120889"/>
  </r>
  <r>
    <s v="B086GJXVQW"/>
    <x v="2"/>
    <s v="TN-HBCD-2-FBA"/>
    <s v="12/31/2023"/>
    <n v="81"/>
    <s v="$3485.00"/>
    <s v="364"/>
    <s v="361"/>
    <n v="0.99175824175824179"/>
    <n v="8.2417582417582125E-3"/>
    <n v="0.22437673130193905"/>
    <n v="43.02469135802469"/>
    <n v="81.67313019390582"/>
    <n v="3513.961218836565"/>
    <n v="28.961218836564967"/>
  </r>
  <r>
    <s v="B0CDQK65Y9"/>
    <x v="3"/>
    <s v="TN-CREMONO-500"/>
    <s v="12/31/2023"/>
    <n v="31"/>
    <s v="$975.49"/>
    <s v="139"/>
    <s v="134"/>
    <n v="0.96402877697841727"/>
    <n v="3.5971223021582732E-2"/>
    <n v="0.23134328358208955"/>
    <n v="31.467419354838711"/>
    <n v="32.156716417910445"/>
    <n v="1011.8888805970149"/>
    <n v="36.398880597014909"/>
  </r>
  <r>
    <s v="B06XNM8QGS"/>
    <x v="4"/>
    <s v="TN-WPC-CH-1"/>
    <s v="12/31/2023"/>
    <n v="39"/>
    <s v="$610.35"/>
    <s v="288"/>
    <s v="287"/>
    <n v="0.99652777777777779"/>
    <n v="3.4722222222222099E-3"/>
    <n v="0.13588850174216027"/>
    <n v="15.65"/>
    <n v="39.135888501742158"/>
    <n v="612.47665505226485"/>
    <n v="2.1266550522648231"/>
  </r>
  <r>
    <s v="B06XKN8VL7"/>
    <x v="5"/>
    <s v="TN-WPI-CF-CH-1"/>
    <s v="12/31/2023"/>
    <n v="34"/>
    <s v="$697.06"/>
    <s v="149"/>
    <s v="148"/>
    <n v="0.99328859060402686"/>
    <n v="6.7114093959731447E-3"/>
    <n v="0.22972972972972974"/>
    <n v="20.501764705882351"/>
    <n v="34.229729729729733"/>
    <n v="701.76986486486487"/>
    <n v="4.7098648648649259"/>
  </r>
  <r>
    <s v="B0CDJNF7PB"/>
    <x v="6"/>
    <s v="TN-EWP-UU-1-FBA"/>
    <s v="12/31/2023"/>
    <n v="33"/>
    <s v="$896.04"/>
    <s v="279"/>
    <s v="277"/>
    <n v="0.99283154121863804"/>
    <n v="7.1684587813619638E-3"/>
    <n v="0.11913357400722022"/>
    <n v="27.152727272727272"/>
    <n v="33.238267148014444"/>
    <n v="902.50960288808676"/>
    <n v="6.4696028880867971"/>
  </r>
  <r>
    <s v="B06XNM8QGS"/>
    <x v="7"/>
    <s v="TN-WPC-UU-1"/>
    <s v="12/31/2023"/>
    <n v="24"/>
    <s v="$373.00"/>
    <s v="157"/>
    <s v="157"/>
    <n v="1"/>
    <n v="0"/>
    <n v="0.15286624203821655"/>
    <n v="15.541666666666666"/>
    <n v="24"/>
    <n v="373"/>
    <n v="0"/>
  </r>
  <r>
    <s v="B06XKN8VL7"/>
    <x v="8"/>
    <s v="TN-WPI-CF-UU-1"/>
    <s v="12/31/2023"/>
    <n v="20"/>
    <s v="$402.40"/>
    <s v="173"/>
    <s v="173"/>
    <n v="1"/>
    <n v="0"/>
    <n v="0.11560693641618497"/>
    <n v="20.119999999999997"/>
    <n v="20"/>
    <n v="402.4"/>
    <n v="0"/>
  </r>
  <r>
    <s v="B075179VH5"/>
    <x v="9"/>
    <s v="F5-5FG7-2AO5-FBA"/>
    <s v="12/31/2023"/>
    <n v="24"/>
    <s v="$404.01"/>
    <s v="117"/>
    <s v="107"/>
    <n v="0.9145299145299145"/>
    <n v="8.54700854700855E-2"/>
    <n v="0.22429906542056074"/>
    <n v="16.833749999999998"/>
    <n v="26.242990654205606"/>
    <n v="441.76794392523357"/>
    <n v="37.757943925233576"/>
  </r>
  <r>
    <s v="B07MC17XJP"/>
    <x v="10"/>
    <s v="A-Bolic4"/>
    <s v="12/31/2023"/>
    <n v="23"/>
    <s v="$1457.47"/>
    <s v="49"/>
    <s v="49"/>
    <n v="1"/>
    <n v="0"/>
    <n v="0.46938775510204084"/>
    <n v="63.368260869565219"/>
    <n v="23"/>
    <n v="1457.47"/>
    <n v="0"/>
  </r>
  <r>
    <s v="B0CGBSBBMD"/>
    <x v="11"/>
    <s v="TN-HBC1-MF"/>
    <s v="12/31/2023"/>
    <n v="19"/>
    <s v="$517.01"/>
    <s v="87"/>
    <s v="82"/>
    <n v="0.94252873563218387"/>
    <n v="5.7471264367816133E-2"/>
    <n v="0.23170731707317074"/>
    <n v="27.211052631578948"/>
    <n v="20.158536585365855"/>
    <n v="548.53500000000008"/>
    <n v="31.525000000000091"/>
  </r>
  <r>
    <s v="B06Y67HFSV"/>
    <x v="12"/>
    <s v="TN-PPI-CH-1"/>
    <s v="12/31/2023"/>
    <n v="11"/>
    <s v="$173.25"/>
    <s v="114"/>
    <s v="112"/>
    <n v="0.98245614035087714"/>
    <n v="1.7543859649122862E-2"/>
    <n v="9.8214285714285712E-2"/>
    <n v="15.75"/>
    <n v="11.196428571428571"/>
    <n v="176.34375"/>
    <n v="3.09375"/>
  </r>
  <r>
    <s v="B0CDMZJM6F"/>
    <x v="13"/>
    <s v="AW-DYDR-WN0W-FBA"/>
    <s v="12/31/2023"/>
    <n v="11"/>
    <s v="$252.35"/>
    <s v="140"/>
    <s v="140"/>
    <n v="1"/>
    <n v="0"/>
    <n v="7.857142857142857E-2"/>
    <n v="22.940909090909091"/>
    <n v="11"/>
    <n v="252.35"/>
    <n v="0"/>
  </r>
  <r>
    <s v="B07M75LHK5"/>
    <x v="14"/>
    <s v="J-FLEX9"/>
    <s v="12/31/2023"/>
    <n v="11"/>
    <s v="$566.39"/>
    <s v="22"/>
    <s v="19"/>
    <n v="0.86363636363636365"/>
    <n v="0.13636363636363635"/>
    <n v="0.57894736842105265"/>
    <n v="51.49"/>
    <n v="12.736842105263158"/>
    <n v="655.82"/>
    <n v="89.430000000000064"/>
  </r>
  <r>
    <s v="B06XKN8VL7"/>
    <x v="15"/>
    <s v="TN-WPI-CF-FV-1"/>
    <s v="12/31/2023"/>
    <n v="9"/>
    <s v="$184.71"/>
    <s v="51"/>
    <s v="50"/>
    <n v="0.98039215686274506"/>
    <n v="1.9607843137254943E-2"/>
    <n v="0.18"/>
    <n v="20.523333333333333"/>
    <n v="9.18"/>
    <n v="188.4042"/>
    <n v="3.694199999999995"/>
  </r>
  <r>
    <s v="B06XKN8VL7"/>
    <x v="16"/>
    <s v="TN-WPI-CF-CH-5"/>
    <s v="12/31/2023"/>
    <n v="7"/>
    <s v="$714.70"/>
    <s v="53"/>
    <s v="52"/>
    <n v="0.98113207547169812"/>
    <n v="1.8867924528301883E-2"/>
    <n v="0.13461538461538461"/>
    <n v="102.10000000000001"/>
    <n v="7.1346153846153841"/>
    <n v="728.44423076923078"/>
    <n v="13.744230769230739"/>
  </r>
  <r>
    <s v="B06Y67HFSV"/>
    <x v="17"/>
    <s v="TN-PPI-UU-1"/>
    <s v="12/31/2023"/>
    <n v="7"/>
    <s v="$107.25"/>
    <s v="73"/>
    <s v="73"/>
    <n v="1"/>
    <n v="0"/>
    <n v="9.5890410958904104E-2"/>
    <n v="15.321428571428571"/>
    <n v="7"/>
    <n v="107.25"/>
    <n v="0"/>
  </r>
  <r>
    <s v="B01LZHAL2Z"/>
    <x v="18"/>
    <s v="TN-MCP-UU-1-FBA"/>
    <s v="12/31/2023"/>
    <n v="7"/>
    <s v="$142.38"/>
    <s v="57"/>
    <s v="56"/>
    <n v="0.98245614035087714"/>
    <n v="1.7543859649122862E-2"/>
    <n v="0.125"/>
    <n v="20.34"/>
    <n v="7.125"/>
    <n v="144.92249999999999"/>
    <n v="2.5424999999999898"/>
  </r>
  <r>
    <s v="B06Y67HFSV"/>
    <x v="19"/>
    <s v="TN-PPI-FV-1"/>
    <s v="12/31/2023"/>
    <n v="7"/>
    <s v="$122.10"/>
    <s v="54"/>
    <s v="54"/>
    <n v="1"/>
    <n v="0"/>
    <n v="0.12962962962962962"/>
    <n v="17.442857142857143"/>
    <n v="7"/>
    <n v="122.1"/>
    <n v="0"/>
  </r>
  <r>
    <s v="B0CLPZZXMR"/>
    <x v="20"/>
    <s v="TN-GFB-FV-5-FBA"/>
    <s v="12/31/2023"/>
    <n v="8"/>
    <s v="$912.50"/>
    <s v="156"/>
    <s v="156"/>
    <n v="1"/>
    <n v="0"/>
    <n v="5.128205128205128E-2"/>
    <n v="114.0625"/>
    <n v="8"/>
    <n v="912.5"/>
    <n v="0"/>
  </r>
  <r>
    <s v="B0CDJNF7PB"/>
    <x v="21"/>
    <s v="0O-ZQN5-V9HH"/>
    <s v="12/31/2023"/>
    <n v="6"/>
    <s v="$822.64"/>
    <s v="96"/>
    <s v="96"/>
    <n v="1"/>
    <n v="0"/>
    <n v="6.25E-2"/>
    <n v="137.10666666666665"/>
    <n v="6"/>
    <n v="822.63999999999987"/>
    <n v="0"/>
  </r>
  <r>
    <s v="B06XNM8QGS"/>
    <x v="22"/>
    <s v="TN-WPC-FV-5-FBA"/>
    <s v="12/31/2023"/>
    <n v="5"/>
    <s v="$389.87"/>
    <s v="100"/>
    <s v="100"/>
    <n v="1"/>
    <n v="0"/>
    <n v="0.05"/>
    <n v="77.974000000000004"/>
    <n v="5"/>
    <n v="389.87"/>
    <n v="0"/>
  </r>
  <r>
    <s v="B07MBWJP2B"/>
    <x v="23"/>
    <s v="T-Sterone10"/>
    <s v="12/31/2023"/>
    <n v="5"/>
    <s v="$311.67"/>
    <s v="32"/>
    <s v="31"/>
    <n v="0.96875"/>
    <n v="3.125E-2"/>
    <n v="0.16129032258064516"/>
    <n v="62.334000000000003"/>
    <n v="5.161290322580645"/>
    <n v="321.72387096774196"/>
    <n v="10.053870967741943"/>
  </r>
  <r>
    <s v="B01LYTVMGJ"/>
    <x v="24"/>
    <s v="TN-PPI-CH-5-FBA"/>
    <s v="12/31/2023"/>
    <n v="4"/>
    <s v="$295.04"/>
    <s v="46"/>
    <s v="46"/>
    <n v="1"/>
    <n v="0"/>
    <n v="8.6956521739130432E-2"/>
    <n v="73.760000000000005"/>
    <n v="4"/>
    <n v="295.04000000000002"/>
    <n v="0"/>
  </r>
  <r>
    <s v="B06XKN8VL7"/>
    <x v="25"/>
    <s v="CX-43LN-4JUG"/>
    <s v="12/31/2023"/>
    <n v="4"/>
    <s v="$395.84"/>
    <s v="40"/>
    <s v="40"/>
    <n v="1"/>
    <n v="0"/>
    <n v="0.1"/>
    <n v="98.96"/>
    <n v="4"/>
    <n v="395.84"/>
    <n v="0"/>
  </r>
  <r>
    <s v="B08PG3SJSK"/>
    <x v="26"/>
    <s v="HA-Y0GZ-J25P"/>
    <s v="12/31/2023"/>
    <n v="4"/>
    <s v="$131.35"/>
    <s v="40"/>
    <s v="39"/>
    <n v="0.97499999999999998"/>
    <n v="2.5000000000000022E-2"/>
    <n v="0.10256410256410256"/>
    <n v="32.837499999999999"/>
    <n v="4.1025641025641022"/>
    <n v="134.7179487179487"/>
    <n v="3.3679487179487069"/>
  </r>
  <r>
    <s v="B0CLPZZXMR"/>
    <x v="27"/>
    <s v="TN-GFB-CH-5-FBA"/>
    <s v="12/31/2023"/>
    <n v="3"/>
    <s v="$350.00"/>
    <s v="204"/>
    <s v="204"/>
    <n v="1"/>
    <n v="0"/>
    <n v="1.4705882352941176E-2"/>
    <n v="116.66666666666667"/>
    <n v="3"/>
    <n v="350"/>
    <n v="0"/>
  </r>
  <r>
    <s v="B06XKN8VL7"/>
    <x v="28"/>
    <s v="TN-WPI-CF-FV-5"/>
    <s v="12/31/2023"/>
    <n v="4"/>
    <s v="$395.84"/>
    <s v="38"/>
    <s v="38"/>
    <n v="1"/>
    <n v="0"/>
    <n v="0.10526315789473684"/>
    <n v="98.96"/>
    <n v="4"/>
    <n v="395.84"/>
    <n v="0"/>
  </r>
  <r>
    <s v="B0CDMZJM6F"/>
    <x v="29"/>
    <s v="KD-3VCM-PAH1-FBA"/>
    <s v="12/31/2023"/>
    <n v="3"/>
    <s v="$64.08"/>
    <s v="77"/>
    <s v="77"/>
    <n v="1"/>
    <n v="0"/>
    <n v="3.896103896103896E-2"/>
    <n v="21.36"/>
    <n v="3"/>
    <n v="64.08"/>
    <n v="0"/>
  </r>
  <r>
    <s v="B0CGBSBBMD"/>
    <x v="30"/>
    <s v="TN-HBC-U-5lb"/>
    <s v="12/31/2023"/>
    <n v="3"/>
    <s v="$381.39"/>
    <s v="32"/>
    <s v="32"/>
    <n v="1"/>
    <n v="0"/>
    <n v="9.375E-2"/>
    <n v="127.13"/>
    <n v="3"/>
    <n v="381.39"/>
    <n v="0"/>
  </r>
  <r>
    <s v="B0CDJNF7PB"/>
    <x v="31"/>
    <s v="TN-EWP-CH-5-FBA"/>
    <s v="12/31/2023"/>
    <n v="2"/>
    <s v="$264.42"/>
    <s v="69"/>
    <s v="69"/>
    <n v="1"/>
    <n v="0"/>
    <n v="2.8985507246376812E-2"/>
    <n v="132.21"/>
    <n v="2"/>
    <n v="264.42"/>
    <n v="0"/>
  </r>
  <r>
    <s v="B01N9WZPV8"/>
    <x v="32"/>
    <s v="87-1S5W-9J1I-FBA"/>
    <s v="12/31/2023"/>
    <n v="2"/>
    <s v="$29.43"/>
    <s v="12"/>
    <s v="12"/>
    <n v="1"/>
    <n v="0"/>
    <n v="0.16666666666666666"/>
    <n v="14.715"/>
    <n v="2"/>
    <n v="29.43"/>
    <n v="0"/>
  </r>
  <r>
    <s v="B07R3GSNKL"/>
    <x v="33"/>
    <s v="H5-5I87-PT4U"/>
    <s v="12/31/2023"/>
    <n v="2"/>
    <s v="$155.71"/>
    <s v="26"/>
    <s v="25"/>
    <n v="0.96153846153846156"/>
    <n v="3.8461538461538436E-2"/>
    <n v="0.08"/>
    <n v="77.855000000000004"/>
    <n v="2.08"/>
    <n v="161.9384"/>
    <n v="6.2283999999999935"/>
  </r>
  <r>
    <s v="B0CGC3ZZZZ"/>
    <x v="34"/>
    <s v="TN-MC-U-1lb"/>
    <s v="12/31/2023"/>
    <n v="2"/>
    <s v="$77.30"/>
    <s v="23"/>
    <s v="23"/>
    <n v="1"/>
    <n v="0"/>
    <n v="8.6956521739130432E-2"/>
    <n v="38.65"/>
    <n v="2"/>
    <n v="77.3"/>
    <n v="0"/>
  </r>
  <r>
    <s v="B0CGBTX886"/>
    <x v="35"/>
    <s v="TN-RPC-U-1lb"/>
    <s v="12/31/2023"/>
    <n v="3"/>
    <s v="$45.78"/>
    <s v="53"/>
    <s v="53"/>
    <n v="1"/>
    <n v="0"/>
    <n v="5.6603773584905662E-2"/>
    <n v="15.26"/>
    <n v="3"/>
    <n v="45.78"/>
    <n v="0"/>
  </r>
  <r>
    <s v="B01LX7B7KU"/>
    <x v="36"/>
    <s v="TN-PPI-FV-5-FBA"/>
    <s v="12/31/2023"/>
    <n v="1"/>
    <s v="$73.76"/>
    <s v="42"/>
    <s v="41"/>
    <n v="0.97619047619047616"/>
    <n v="2.3809523809523836E-2"/>
    <n v="2.4390243902439025E-2"/>
    <n v="73.760000000000005"/>
    <n v="1.024390243902439"/>
    <n v="75.559024390243906"/>
    <n v="1.7990243902439005"/>
  </r>
  <r>
    <s v="B01NC0R0WH"/>
    <x v="37"/>
    <s v="MF-12Y8-ROEX"/>
    <s v="12/31/2023"/>
    <n v="1"/>
    <s v="$8.99"/>
    <s v="7"/>
    <s v="7"/>
    <n v="1"/>
    <n v="0"/>
    <n v="0.14285714285714285"/>
    <n v="8.99"/>
    <n v="1"/>
    <n v="8.99"/>
    <n v="0"/>
  </r>
  <r>
    <s v="B07MCYLBK9"/>
    <x v="38"/>
    <s v="Pre-LAB17-PP"/>
    <s v="12/31/2023"/>
    <n v="1"/>
    <s v="$30.59"/>
    <s v="47"/>
    <s v="46"/>
    <n v="0.97872340425531912"/>
    <n v="2.1276595744680882E-2"/>
    <n v="2.1739130434782608E-2"/>
    <n v="30.59"/>
    <n v="1.0217391304347825"/>
    <n v="31.254999999999995"/>
    <n v="0.66499999999999559"/>
  </r>
  <r>
    <s v="B0CGBTX886"/>
    <x v="39"/>
    <s v="TN-RPC-U-5lb"/>
    <s v="12/31/2023"/>
    <n v="1"/>
    <s v="$76.28"/>
    <s v="14"/>
    <s v="14"/>
    <n v="1"/>
    <n v="0"/>
    <n v="7.1428571428571425E-2"/>
    <n v="76.28"/>
    <n v="1"/>
    <n v="76.28"/>
    <n v="0"/>
  </r>
  <r>
    <s v="B086GJXVQW"/>
    <x v="0"/>
    <s v="TN-HBCD-UU-1"/>
    <s v="01/07/2024"/>
    <n v="114"/>
    <s v="$2376.90"/>
    <s v="617"/>
    <s v="612"/>
    <n v="0.99189627228525123"/>
    <n v="8.1037277147487652E-3"/>
    <n v="0.18627450980392157"/>
    <n v="20.85"/>
    <n v="114.93137254901961"/>
    <n v="2396.3191176470591"/>
    <n v="19.419117647059011"/>
  </r>
  <r>
    <s v="B0CLPZZXMR"/>
    <x v="1"/>
    <s v="CD-2H68-E0KG"/>
    <s v="01/07/2024"/>
    <n v="112"/>
    <s v="$2520.00"/>
    <s v="932"/>
    <s v="929"/>
    <n v="0.99678111587982832"/>
    <n v="3.2188841201716833E-3"/>
    <n v="0.12055974165769645"/>
    <n v="22.5"/>
    <n v="112.36167922497309"/>
    <n v="2528.1377825618943"/>
    <n v="8.1377825618942552"/>
  </r>
  <r>
    <s v="B086GJXVQW"/>
    <x v="2"/>
    <s v="TN-HBCD-2-FBA"/>
    <s v="01/07/2024"/>
    <n v="91"/>
    <s v="$3795.61"/>
    <s v="366"/>
    <s v="357"/>
    <n v="0.97540983606557374"/>
    <n v="2.4590163934426257E-2"/>
    <n v="0.25490196078431371"/>
    <n v="41.71"/>
    <n v="93.294117647058812"/>
    <n v="3891.2976470588233"/>
    <n v="95.687647058823131"/>
  </r>
  <r>
    <s v="B0CDJNF7PB"/>
    <x v="6"/>
    <s v="TN-EWP-UU-1-FBA"/>
    <s v="01/07/2024"/>
    <n v="47"/>
    <s v="$1242.68"/>
    <s v="304"/>
    <s v="304"/>
    <n v="1"/>
    <n v="0"/>
    <n v="0.15460526315789475"/>
    <n v="26.44"/>
    <n v="47"/>
    <n v="1242.68"/>
    <n v="0"/>
  </r>
  <r>
    <s v="B06XNM8QGS"/>
    <x v="4"/>
    <s v="TN-WPC-CH-1"/>
    <s v="01/07/2024"/>
    <n v="51"/>
    <s v="$778.26"/>
    <s v="318"/>
    <s v="317"/>
    <n v="0.99685534591194969"/>
    <n v="3.1446540880503138E-3"/>
    <n v="0.16088328075709779"/>
    <n v="15.26"/>
    <n v="51.160883280757098"/>
    <n v="780.71507886435325"/>
    <n v="2.4550788643532542"/>
  </r>
  <r>
    <s v="B06XKN8VL7"/>
    <x v="8"/>
    <s v="TN-WPI-CF-UU-1"/>
    <s v="01/07/2024"/>
    <n v="32"/>
    <s v="$633.28"/>
    <s v="235"/>
    <s v="233"/>
    <n v="0.99148936170212765"/>
    <n v="8.5106382978723527E-3"/>
    <n v="0.13733905579399142"/>
    <n v="19.79"/>
    <n v="32.274678111587981"/>
    <n v="638.71587982832614"/>
    <n v="5.4358798283261649"/>
  </r>
  <r>
    <s v="B0CDQK65Y9"/>
    <x v="3"/>
    <s v="TN-CREMONO-500"/>
    <s v="01/07/2024"/>
    <n v="24"/>
    <s v="$734.16"/>
    <s v="129"/>
    <s v="124"/>
    <n v="0.96124031007751942"/>
    <n v="3.8759689922480578E-2"/>
    <n v="0.19354838709677419"/>
    <n v="30.59"/>
    <n v="24.967741935483872"/>
    <n v="763.7632258064516"/>
    <n v="29.603225806451633"/>
  </r>
  <r>
    <s v="B0CDMZJM6F"/>
    <x v="13"/>
    <s v="AW-DYDR-WN0W-FBA"/>
    <s v="01/07/2024"/>
    <n v="25"/>
    <s v="$551.25"/>
    <s v="169"/>
    <s v="167"/>
    <n v="0.98816568047337283"/>
    <n v="1.1834319526627168E-2"/>
    <n v="0.1497005988023952"/>
    <n v="22.05"/>
    <n v="25.299401197604787"/>
    <n v="557.85179640718559"/>
    <n v="6.6017964071855886"/>
  </r>
  <r>
    <s v="B06XNM8QGS"/>
    <x v="7"/>
    <s v="TN-WPC-UU-1"/>
    <s v="01/07/2024"/>
    <n v="25"/>
    <s v="$381.50"/>
    <s v="174"/>
    <s v="174"/>
    <n v="1"/>
    <n v="0"/>
    <n v="0.14367816091954022"/>
    <n v="15.26"/>
    <n v="25"/>
    <n v="381.5"/>
    <n v="0"/>
  </r>
  <r>
    <s v="B07MC17XJP"/>
    <x v="10"/>
    <s v="A-Bolic4"/>
    <s v="01/07/2024"/>
    <n v="21"/>
    <s v="$1281.21"/>
    <s v="83"/>
    <s v="71"/>
    <n v="0.85542168674698793"/>
    <n v="0.14457831325301207"/>
    <n v="0.29577464788732394"/>
    <n v="61.010000000000005"/>
    <n v="24.549295774647888"/>
    <n v="1497.7525352112677"/>
    <n v="216.5425352112677"/>
  </r>
  <r>
    <s v="B06Y67HFSV"/>
    <x v="12"/>
    <s v="TN-PPI-CH-1"/>
    <s v="01/07/2024"/>
    <n v="15"/>
    <s v="$222.75"/>
    <s v="124"/>
    <s v="123"/>
    <n v="0.99193548387096775"/>
    <n v="8.0645161290322509E-3"/>
    <n v="0.12195121951219512"/>
    <n v="14.85"/>
    <n v="15.121951219512194"/>
    <n v="224.56097560975607"/>
    <n v="1.8109756097560705"/>
  </r>
  <r>
    <s v="B07M75LHK5"/>
    <x v="14"/>
    <s v="J-FLEX9"/>
    <s v="01/07/2024"/>
    <n v="14"/>
    <s v="$692.86"/>
    <s v="39"/>
    <s v="38"/>
    <n v="0.97435897435897434"/>
    <n v="2.5641025641025661E-2"/>
    <n v="0.36842105263157893"/>
    <n v="49.49"/>
    <n v="14.368421052631579"/>
    <n v="711.09315789473681"/>
    <n v="18.233157894736792"/>
  </r>
  <r>
    <s v="B06XKN8VL7"/>
    <x v="16"/>
    <s v="TN-WPI-CF-CH-5"/>
    <s v="01/07/2024"/>
    <n v="11"/>
    <s v="$1088.56"/>
    <s v="114"/>
    <s v="112"/>
    <n v="0.98245614035087714"/>
    <n v="1.7543859649122862E-2"/>
    <n v="9.8214285714285712E-2"/>
    <n v="98.96"/>
    <n v="11.196428571428571"/>
    <n v="1107.9985714285713"/>
    <n v="19.438571428571322"/>
  </r>
  <r>
    <s v="B01LZHAL2Z"/>
    <x v="18"/>
    <s v="TN-MCP-UU-1-FBA"/>
    <s v="01/07/2024"/>
    <n v="8"/>
    <s v="$162.72"/>
    <s v="66"/>
    <s v="63"/>
    <n v="0.95454545454545459"/>
    <n v="4.5454545454545414E-2"/>
    <n v="0.12698412698412698"/>
    <n v="20.34"/>
    <n v="8.3809523809523796"/>
    <n v="170.46857142857141"/>
    <n v="7.7485714285714096"/>
  </r>
  <r>
    <s v="B06Y67HFSV"/>
    <x v="17"/>
    <s v="TN-PPI-UU-1"/>
    <s v="01/07/2024"/>
    <n v="6"/>
    <s v="$89.10"/>
    <s v="67"/>
    <s v="66"/>
    <n v="0.9850746268656716"/>
    <n v="1.4925373134328401E-2"/>
    <n v="9.0909090909090912E-2"/>
    <n v="14.85"/>
    <n v="6.0909090909090908"/>
    <n v="90.45"/>
    <n v="1.3500000000000085"/>
  </r>
  <r>
    <s v="B0CDJNF7PB"/>
    <x v="31"/>
    <s v="TN-EWP-CH-5-FBA"/>
    <s v="01/07/2024"/>
    <n v="6"/>
    <s v="$793.26"/>
    <s v="82"/>
    <s v="82"/>
    <n v="1"/>
    <n v="0"/>
    <n v="7.3170731707317069E-2"/>
    <n v="132.21"/>
    <n v="6"/>
    <n v="793.26"/>
    <n v="0"/>
  </r>
  <r>
    <s v="B0CLPZZXMR"/>
    <x v="27"/>
    <s v="TN-GFB-CH-5-FBA"/>
    <s v="01/07/2024"/>
    <n v="5"/>
    <s v="$562.50"/>
    <s v="304"/>
    <s v="303"/>
    <n v="0.99671052631578949"/>
    <n v="3.2894736842105088E-3"/>
    <n v="1.65016501650165E-2"/>
    <n v="112.5"/>
    <n v="5.0165016501650159"/>
    <n v="564.35643564356428"/>
    <n v="1.8564356435642821"/>
  </r>
  <r>
    <s v="B06Y67HFSV"/>
    <x v="19"/>
    <s v="TN-PPI-FV-1"/>
    <s v="01/07/2024"/>
    <n v="7"/>
    <s v="$116.55"/>
    <s v="67"/>
    <s v="64"/>
    <n v="0.95522388059701491"/>
    <n v="4.4776119402985093E-2"/>
    <n v="0.109375"/>
    <n v="16.649999999999999"/>
    <n v="7.328125"/>
    <n v="122.01328124999999"/>
    <n v="5.4632812499999943"/>
  </r>
  <r>
    <s v="B0CDMZJM6F"/>
    <x v="29"/>
    <s v="KD-3VCM-PAH1-FBA"/>
    <s v="01/07/2024"/>
    <n v="5"/>
    <s v="$106.80"/>
    <s v="76"/>
    <s v="75"/>
    <n v="0.98684210526315785"/>
    <n v="1.3157894736842146E-2"/>
    <n v="6.6666666666666666E-2"/>
    <n v="21.36"/>
    <n v="5.0666666666666664"/>
    <n v="108.22399999999999"/>
    <n v="1.4239999999999924"/>
  </r>
  <r>
    <s v="B0CGBSBBMD"/>
    <x v="30"/>
    <s v="TN-HBC-U-5lb"/>
    <s v="01/07/2024"/>
    <n v="5"/>
    <s v="$635.65"/>
    <s v="53"/>
    <s v="51"/>
    <n v="0.96226415094339623"/>
    <n v="3.7735849056603765E-2"/>
    <n v="9.8039215686274508E-2"/>
    <n v="127.13"/>
    <n v="5.1960784313725492"/>
    <n v="660.5774509803922"/>
    <n v="24.927450980392223"/>
  </r>
  <r>
    <s v="B0CGBTX886"/>
    <x v="35"/>
    <s v="TN-RPC-U-1lb"/>
    <s v="01/07/2024"/>
    <n v="5"/>
    <s v="$76.30"/>
    <s v="75"/>
    <s v="75"/>
    <n v="1"/>
    <n v="0"/>
    <n v="6.6666666666666666E-2"/>
    <n v="15.26"/>
    <n v="5"/>
    <n v="76.3"/>
    <n v="0"/>
  </r>
  <r>
    <s v="B0CLPZZXMR"/>
    <x v="20"/>
    <s v="TN-GFB-FV-5-FBA"/>
    <s v="01/07/2024"/>
    <n v="4"/>
    <s v="$450.00"/>
    <s v="216"/>
    <s v="215"/>
    <n v="0.99537037037037035"/>
    <n v="4.6296296296296502E-3"/>
    <n v="1.8604651162790697E-2"/>
    <n v="112.5"/>
    <n v="4.0186046511627911"/>
    <n v="452.09302325581399"/>
    <n v="2.0930232558139892"/>
  </r>
  <r>
    <s v="B01LYTVMGJ"/>
    <x v="24"/>
    <s v="TN-PPI-CH-5-FBA"/>
    <s v="01/07/2024"/>
    <n v="4"/>
    <s v="$295.04"/>
    <s v="30"/>
    <s v="28"/>
    <n v="0.93333333333333335"/>
    <n v="6.6666666666666652E-2"/>
    <n v="0.14285714285714285"/>
    <n v="73.760000000000005"/>
    <n v="4.2857142857142856"/>
    <n v="316.1142857142857"/>
    <n v="21.074285714285679"/>
  </r>
  <r>
    <s v="B06XNM8QGS"/>
    <x v="22"/>
    <s v="TN-WPC-FV-5-FBA"/>
    <s v="01/07/2024"/>
    <n v="4"/>
    <s v="$305.12"/>
    <s v="106"/>
    <s v="103"/>
    <n v="0.97169811320754718"/>
    <n v="2.8301886792452824E-2"/>
    <n v="3.8834951456310676E-2"/>
    <n v="76.28"/>
    <n v="4.116504854368932"/>
    <n v="314.00699029126213"/>
    <n v="8.8869902912621228"/>
  </r>
  <r>
    <s v="B0CDJNF7PB"/>
    <x v="40"/>
    <s v="TN-EWP-FV-5-FBA"/>
    <s v="01/07/2024"/>
    <n v="4"/>
    <s v="$528.84"/>
    <s v="87"/>
    <s v="85"/>
    <n v="0.97701149425287359"/>
    <n v="2.2988505747126409E-2"/>
    <n v="4.7058823529411764E-2"/>
    <n v="132.21"/>
    <n v="4.0941176470588232"/>
    <n v="541.28329411764707"/>
    <n v="12.443294117647042"/>
  </r>
  <r>
    <s v="B07MBWJP2B"/>
    <x v="23"/>
    <s v="T-Sterone10"/>
    <s v="01/07/2024"/>
    <n v="5"/>
    <s v="$304.90"/>
    <s v="41"/>
    <s v="40"/>
    <n v="0.97560975609756095"/>
    <n v="2.4390243902439046E-2"/>
    <n v="0.125"/>
    <n v="60.98"/>
    <n v="5.125"/>
    <n v="312.52249999999998"/>
    <n v="7.6225000000000023"/>
  </r>
  <r>
    <s v="B0CDMZJM6F"/>
    <x v="41"/>
    <s v="MK-E8GS-IKZD-FBA"/>
    <s v="01/07/2024"/>
    <n v="3"/>
    <s v="$320.37"/>
    <s v="50"/>
    <s v="50"/>
    <n v="1"/>
    <n v="0"/>
    <n v="0.06"/>
    <n v="106.79"/>
    <n v="3"/>
    <n v="320.37"/>
    <n v="0"/>
  </r>
  <r>
    <s v="B08PG3SJSK"/>
    <x v="26"/>
    <s v="HA-Y0GZ-J25P"/>
    <s v="01/07/2024"/>
    <n v="3"/>
    <s v="$95.85"/>
    <s v="36"/>
    <s v="35"/>
    <n v="0.97222222222222221"/>
    <n v="2.777777777777779E-2"/>
    <n v="8.5714285714285715E-2"/>
    <n v="31.95"/>
    <n v="3.0857142857142859"/>
    <n v="98.588571428571427"/>
    <n v="2.7385714285714329"/>
  </r>
  <r>
    <s v="B0CDJNF7PB"/>
    <x v="21"/>
    <s v="0O-ZQN5-V9HH"/>
    <s v="01/07/2024"/>
    <n v="4"/>
    <s v="$528.84"/>
    <s v="81"/>
    <s v="80"/>
    <n v="0.98765432098765427"/>
    <n v="1.2345679012345734E-2"/>
    <n v="0.05"/>
    <n v="132.21"/>
    <n v="4.05"/>
    <n v="535.45050000000003"/>
    <n v="6.6105000000000018"/>
  </r>
  <r>
    <s v="B0CGBSBBMD"/>
    <x v="11"/>
    <s v="TN-HBC1-MF"/>
    <s v="01/07/2024"/>
    <n v="2"/>
    <s v="$50.86"/>
    <s v="3"/>
    <s v="3"/>
    <n v="1"/>
    <n v="0"/>
    <n v="0.66666666666666663"/>
    <n v="25.43"/>
    <n v="2"/>
    <n v="50.86"/>
    <n v="0"/>
  </r>
  <r>
    <s v="B0CGC3ZZZZ"/>
    <x v="34"/>
    <s v="TN-MC-U-1lb"/>
    <s v="01/07/2024"/>
    <n v="3"/>
    <s v="$115.95"/>
    <s v="38"/>
    <s v="38"/>
    <n v="1"/>
    <n v="0"/>
    <n v="7.8947368421052627E-2"/>
    <n v="38.65"/>
    <n v="3"/>
    <n v="115.94999999999999"/>
    <n v="0"/>
  </r>
  <r>
    <s v="B06XKN8VL7"/>
    <x v="28"/>
    <s v="TN-WPI-CF-FV-5"/>
    <s v="01/07/2024"/>
    <n v="1"/>
    <s v="$98.96"/>
    <s v="78"/>
    <s v="78"/>
    <n v="1"/>
    <n v="0"/>
    <n v="1.282051282051282E-2"/>
    <n v="98.96"/>
    <n v="1"/>
    <n v="98.96"/>
    <n v="0"/>
  </r>
  <r>
    <s v="B01N9WZPV8"/>
    <x v="32"/>
    <s v="87-1S5W-9J1I-FBA"/>
    <s v="01/07/2024"/>
    <n v="1"/>
    <s v="$13.94"/>
    <s v="11"/>
    <s v="11"/>
    <n v="1"/>
    <n v="0"/>
    <n v="9.0909090909090912E-2"/>
    <n v="13.94"/>
    <n v="1"/>
    <n v="13.94"/>
    <n v="0"/>
  </r>
  <r>
    <s v="B01NC0R0WH"/>
    <x v="37"/>
    <s v="MF-12Y8-ROEX"/>
    <s v="01/07/2024"/>
    <n v="1"/>
    <s v="$8.09"/>
    <s v="8"/>
    <s v="8"/>
    <n v="1"/>
    <n v="0"/>
    <n v="0.125"/>
    <n v="8.09"/>
    <n v="1"/>
    <n v="8.09"/>
    <n v="0"/>
  </r>
  <r>
    <s v="B075179VH5"/>
    <x v="9"/>
    <s v="F5-5FG7-2AO5-FBA"/>
    <s v="01/07/2024"/>
    <n v="1"/>
    <s v="$15.74"/>
    <s v="14"/>
    <s v="2"/>
    <n v="0.14285714285714285"/>
    <n v="0.85714285714285721"/>
    <n v="0.5"/>
    <n v="15.74"/>
    <n v="7"/>
    <n v="110.18"/>
    <n v="94.440000000000012"/>
  </r>
  <r>
    <s v="B06XKN8VL7"/>
    <x v="25"/>
    <s v="CX-43LN-4JUG"/>
    <s v="01/07/2024"/>
    <n v="1"/>
    <s v="$98.96"/>
    <s v="56"/>
    <s v="56"/>
    <n v="1"/>
    <n v="0"/>
    <n v="1.7857142857142856E-2"/>
    <n v="98.96"/>
    <n v="1"/>
    <n v="98.96"/>
    <n v="0"/>
  </r>
  <r>
    <s v="B07R3GSNKL"/>
    <x v="33"/>
    <s v="H5-5I87-PT4U"/>
    <s v="01/07/2024"/>
    <n v="1"/>
    <s v="$73.76"/>
    <s v="15"/>
    <s v="13"/>
    <n v="0.8666666666666667"/>
    <n v="0.1333333333333333"/>
    <n v="7.6923076923076927E-2"/>
    <n v="73.760000000000005"/>
    <n v="1.153846153846154"/>
    <n v="85.107692307692318"/>
    <n v="11.347692307692313"/>
  </r>
  <r>
    <s v="B0CGBTX886"/>
    <x v="39"/>
    <s v="TN-RPC-U-5lb"/>
    <s v="01/07/2024"/>
    <n v="1"/>
    <s v="$76.28"/>
    <s v="16"/>
    <s v="16"/>
    <n v="1"/>
    <n v="0"/>
    <n v="6.25E-2"/>
    <n v="76.28"/>
    <n v="1"/>
    <n v="76.28"/>
    <n v="0"/>
  </r>
  <r>
    <s v="B0CGC3ZZZZ"/>
    <x v="42"/>
    <s v="TN-MC-U-5lb"/>
    <s v="01/07/2024"/>
    <n v="1"/>
    <s v="$193.23"/>
    <s v="18"/>
    <s v="18"/>
    <n v="1"/>
    <n v="0"/>
    <n v="5.5555555555555552E-2"/>
    <n v="193.23"/>
    <n v="1"/>
    <n v="193.23"/>
    <n v="0"/>
  </r>
  <r>
    <s v="B086GJXVQW"/>
    <x v="0"/>
    <s v="TN-HBCD-UU-1"/>
    <s v="01/14/2024"/>
    <n v="99"/>
    <s v="$2293.83"/>
    <s v="563"/>
    <s v="562"/>
    <n v="0.9982238010657194"/>
    <n v="1.7761989342806039E-3"/>
    <n v="0.17615658362989323"/>
    <n v="23.169999999999998"/>
    <n v="99.17615658362989"/>
    <n v="2297.9115480427045"/>
    <n v="4.0815480427045259"/>
  </r>
  <r>
    <s v="B086GJXVQW"/>
    <x v="2"/>
    <s v="TN-HBCD-2-FBA"/>
    <s v="01/14/2024"/>
    <n v="79"/>
    <s v="$3660.86"/>
    <s v="368"/>
    <s v="364"/>
    <n v="0.98913043478260865"/>
    <n v="1.0869565217391353E-2"/>
    <n v="0.21703296703296704"/>
    <n v="46.34"/>
    <n v="79.868131868131869"/>
    <n v="3701.0892307692311"/>
    <n v="40.229230769230981"/>
  </r>
  <r>
    <s v="B0CLPZZXMR"/>
    <x v="1"/>
    <s v="CD-2H68-E0KG"/>
    <s v="01/14/2024"/>
    <n v="76"/>
    <s v="$1900.00"/>
    <s v="882"/>
    <s v="878"/>
    <n v="0.99546485260770978"/>
    <n v="4.5351473922902175E-3"/>
    <n v="8.656036446469248E-2"/>
    <n v="25"/>
    <n v="76.346241457858767"/>
    <n v="1908.6560364464692"/>
    <n v="8.6560364464692157"/>
  </r>
  <r>
    <s v="B06XNM8QGS"/>
    <x v="4"/>
    <s v="TN-WPC-CH-1"/>
    <s v="01/14/2024"/>
    <n v="52"/>
    <s v="$881.40"/>
    <s v="304"/>
    <s v="303"/>
    <n v="0.99671052631578949"/>
    <n v="3.2894736842105088E-3"/>
    <n v="0.17161716171617161"/>
    <n v="16.95"/>
    <n v="52.171617161716171"/>
    <n v="884.308910891089"/>
    <n v="2.9089108910890218"/>
  </r>
  <r>
    <s v="B0CDJNF7PB"/>
    <x v="6"/>
    <s v="TN-EWP-UU-1-FBA"/>
    <s v="01/14/2024"/>
    <n v="39"/>
    <s v="$1145.82"/>
    <s v="279"/>
    <s v="277"/>
    <n v="0.99283154121863804"/>
    <n v="7.1684587813619638E-3"/>
    <n v="0.1407942238267148"/>
    <n v="29.38"/>
    <n v="39.281588447653434"/>
    <n v="1154.0930685920578"/>
    <n v="8.2730685920578253"/>
  </r>
  <r>
    <s v="B06XKN8VL7"/>
    <x v="8"/>
    <s v="TN-WPI-CF-UU-1"/>
    <s v="01/14/2024"/>
    <n v="36"/>
    <s v="$791.64"/>
    <s v="267"/>
    <s v="263"/>
    <n v="0.98501872659176026"/>
    <n v="1.4981273408239737E-2"/>
    <n v="0.13688212927756654"/>
    <n v="21.99"/>
    <n v="36.547528517110266"/>
    <n v="803.68015209125463"/>
    <n v="12.04015209125464"/>
  </r>
  <r>
    <s v="B06XNM8QGS"/>
    <x v="7"/>
    <s v="TN-WPC-UU-1"/>
    <s v="01/14/2024"/>
    <n v="27"/>
    <s v="$457.65"/>
    <s v="158"/>
    <s v="158"/>
    <n v="1"/>
    <n v="0"/>
    <n v="0.17088607594936708"/>
    <n v="16.95"/>
    <n v="27"/>
    <n v="457.65"/>
    <n v="0"/>
  </r>
  <r>
    <s v="B0CDQK65Y9"/>
    <x v="3"/>
    <s v="TN-CREMONO-500"/>
    <s v="01/14/2024"/>
    <n v="23"/>
    <s v="$781.77"/>
    <s v="147"/>
    <s v="116"/>
    <n v="0.78911564625850339"/>
    <n v="0.21088435374149661"/>
    <n v="0.19827586206896552"/>
    <n v="33.99"/>
    <n v="29.146551724137932"/>
    <n v="990.6912931034484"/>
    <n v="208.92129310344842"/>
  </r>
  <r>
    <s v="B0CDMZJM6F"/>
    <x v="13"/>
    <s v="AW-DYDR-WN0W-FBA"/>
    <s v="01/14/2024"/>
    <n v="16"/>
    <s v="$392.00"/>
    <s v="170"/>
    <s v="169"/>
    <n v="0.99411764705882355"/>
    <n v="5.8823529411764497E-3"/>
    <n v="9.4674556213017749E-2"/>
    <n v="24.5"/>
    <n v="16.094674556213018"/>
    <n v="394.31952662721892"/>
    <n v="2.3195266272189201"/>
  </r>
  <r>
    <s v="B06Y67HFSV"/>
    <x v="12"/>
    <s v="TN-PPI-CH-1"/>
    <s v="01/14/2024"/>
    <n v="14"/>
    <s v="$231.00"/>
    <s v="127"/>
    <s v="125"/>
    <n v="0.98425196850393704"/>
    <n v="1.5748031496062964E-2"/>
    <n v="0.112"/>
    <n v="16.5"/>
    <n v="14.224"/>
    <n v="234.696"/>
    <n v="3.695999999999998"/>
  </r>
  <r>
    <s v="B07M75LHK5"/>
    <x v="14"/>
    <s v="J-FLEX9"/>
    <s v="01/14/2024"/>
    <n v="16"/>
    <s v="$879.84"/>
    <s v="42"/>
    <s v="39"/>
    <n v="0.9285714285714286"/>
    <n v="7.1428571428571397E-2"/>
    <n v="0.41025641025641024"/>
    <n v="54.99"/>
    <n v="17.23076923076923"/>
    <n v="947.52"/>
    <n v="67.67999999999995"/>
  </r>
  <r>
    <s v="B07MC17XJP"/>
    <x v="10"/>
    <s v="A-Bolic4"/>
    <s v="01/14/2024"/>
    <n v="13"/>
    <s v="$881.27"/>
    <s v="53"/>
    <s v="50"/>
    <n v="0.94339622641509435"/>
    <n v="5.6603773584905648E-2"/>
    <n v="0.26"/>
    <n v="67.789999999999992"/>
    <n v="13.780000000000001"/>
    <n v="934.14620000000002"/>
    <n v="52.87620000000004"/>
  </r>
  <r>
    <s v="B06XKN8VL7"/>
    <x v="16"/>
    <s v="TN-WPI-CF-CH-5"/>
    <s v="01/14/2024"/>
    <n v="11"/>
    <s v="$1209.45"/>
    <s v="121"/>
    <s v="121"/>
    <n v="1"/>
    <n v="0"/>
    <n v="9.0909090909090912E-2"/>
    <n v="109.95"/>
    <n v="11"/>
    <n v="1209.45"/>
    <n v="0"/>
  </r>
  <r>
    <s v="B06Y67HFSV"/>
    <x v="19"/>
    <s v="TN-PPI-FV-1"/>
    <s v="01/14/2024"/>
    <n v="8"/>
    <s v="$148.00"/>
    <s v="57"/>
    <s v="57"/>
    <n v="1"/>
    <n v="0"/>
    <n v="0.14035087719298245"/>
    <n v="18.5"/>
    <n v="8"/>
    <n v="148"/>
    <n v="0"/>
  </r>
  <r>
    <s v="B0CGC3ZZZZ"/>
    <x v="34"/>
    <s v="TN-MC-U-1lb"/>
    <s v="01/14/2024"/>
    <n v="6"/>
    <s v="$257.64"/>
    <s v="49"/>
    <s v="49"/>
    <n v="1"/>
    <n v="0"/>
    <n v="0.12244897959183673"/>
    <n v="42.94"/>
    <n v="6"/>
    <n v="257.64"/>
    <n v="0"/>
  </r>
  <r>
    <s v="B0CLPZZXMR"/>
    <x v="20"/>
    <s v="TN-GFB-FV-5-FBA"/>
    <s v="01/14/2024"/>
    <n v="5"/>
    <s v="$625.00"/>
    <s v="186"/>
    <s v="184"/>
    <n v="0.989247311827957"/>
    <n v="1.0752688172043001E-2"/>
    <n v="2.717391304347826E-2"/>
    <n v="125"/>
    <n v="5.0543478260869561"/>
    <n v="631.79347826086951"/>
    <n v="6.7934782608695059"/>
  </r>
  <r>
    <s v="B01LZHAL2Z"/>
    <x v="18"/>
    <s v="TN-MCP-UU-1-FBA"/>
    <s v="01/14/2024"/>
    <n v="5"/>
    <s v="$113.00"/>
    <s v="59"/>
    <s v="59"/>
    <n v="1"/>
    <n v="0"/>
    <n v="8.4745762711864403E-2"/>
    <n v="22.6"/>
    <n v="5"/>
    <n v="113"/>
    <n v="0"/>
  </r>
  <r>
    <s v="B06XKN8VL7"/>
    <x v="5"/>
    <s v="TN-WPI-CF-CH-1"/>
    <s v="01/14/2024"/>
    <n v="5"/>
    <s v="$109.95"/>
    <s v="11"/>
    <s v="10"/>
    <n v="0.90909090909090906"/>
    <n v="9.0909090909090939E-2"/>
    <n v="0.5"/>
    <n v="21.990000000000002"/>
    <n v="5.5"/>
    <n v="120.94500000000001"/>
    <n v="10.995000000000005"/>
  </r>
  <r>
    <s v="B06Y67HFSV"/>
    <x v="17"/>
    <s v="TN-PPI-UU-1"/>
    <s v="01/14/2024"/>
    <n v="4"/>
    <s v="$66.00"/>
    <s v="57"/>
    <s v="57"/>
    <n v="1"/>
    <n v="0"/>
    <n v="7.0175438596491224E-2"/>
    <n v="16.5"/>
    <n v="4"/>
    <n v="66"/>
    <n v="0"/>
  </r>
  <r>
    <s v="B01LYTVMGJ"/>
    <x v="24"/>
    <s v="TN-PPI-CH-5-FBA"/>
    <s v="01/14/2024"/>
    <n v="4"/>
    <s v="$327.80"/>
    <s v="40"/>
    <s v="38"/>
    <n v="0.95"/>
    <n v="5.0000000000000044E-2"/>
    <n v="0.10526315789473684"/>
    <n v="81.95"/>
    <n v="4.2105263157894735"/>
    <n v="345.05263157894734"/>
    <n v="17.25263157894733"/>
  </r>
  <r>
    <s v="B0CDMZJM6F"/>
    <x v="29"/>
    <s v="KD-3VCM-PAH1-FBA"/>
    <s v="01/14/2024"/>
    <n v="4"/>
    <s v="$94.92"/>
    <s v="98"/>
    <s v="98"/>
    <n v="1"/>
    <n v="0"/>
    <n v="4.0816326530612242E-2"/>
    <n v="23.73"/>
    <n v="3.9999999999999996"/>
    <n v="94.919999999999987"/>
    <n v="0"/>
  </r>
  <r>
    <s v="B08PG3SJSK"/>
    <x v="26"/>
    <s v="HA-Y0GZ-J25P"/>
    <s v="01/14/2024"/>
    <n v="4"/>
    <s v="$142.00"/>
    <s v="46"/>
    <s v="43"/>
    <n v="0.93478260869565222"/>
    <n v="6.5217391304347783E-2"/>
    <n v="9.3023255813953487E-2"/>
    <n v="35.5"/>
    <n v="4.2790697674418601"/>
    <n v="151.90697674418604"/>
    <n v="9.9069767441860392"/>
  </r>
  <r>
    <s v="B0CLPZZXMR"/>
    <x v="27"/>
    <s v="TN-GFB-CH-5-FBA"/>
    <s v="01/14/2024"/>
    <n v="3"/>
    <s v="$375.00"/>
    <s v="228"/>
    <s v="223"/>
    <n v="0.97807017543859653"/>
    <n v="2.1929824561403466E-2"/>
    <n v="1.3452914798206279E-2"/>
    <n v="125"/>
    <n v="3.0672645739910314"/>
    <n v="383.40807174887891"/>
    <n v="8.4080717488789105"/>
  </r>
  <r>
    <s v="B06XNM8QGS"/>
    <x v="22"/>
    <s v="TN-WPC-FV-5-FBA"/>
    <s v="01/14/2024"/>
    <n v="3"/>
    <s v="$237.31"/>
    <s v="113"/>
    <s v="113"/>
    <n v="1"/>
    <n v="0"/>
    <n v="2.6548672566371681E-2"/>
    <n v="79.103333333333339"/>
    <n v="3"/>
    <n v="237.31"/>
    <n v="0"/>
  </r>
  <r>
    <s v="B0CDMZJM6F"/>
    <x v="41"/>
    <s v="MK-E8GS-IKZD-FBA"/>
    <s v="01/14/2024"/>
    <n v="3"/>
    <s v="$332.23"/>
    <s v="51"/>
    <s v="50"/>
    <n v="0.98039215686274506"/>
    <n v="1.9607843137254943E-2"/>
    <n v="0.06"/>
    <n v="110.74333333333334"/>
    <n v="3.06"/>
    <n v="338.87460000000004"/>
    <n v="6.6446000000000254"/>
  </r>
  <r>
    <s v="B07MBWJP2B"/>
    <x v="23"/>
    <s v="T-Sterone10"/>
    <s v="01/14/2024"/>
    <n v="3"/>
    <s v="$203.25"/>
    <s v="32"/>
    <s v="31"/>
    <n v="0.96875"/>
    <n v="3.125E-2"/>
    <n v="9.6774193548387094E-2"/>
    <n v="67.75"/>
    <n v="3.096774193548387"/>
    <n v="209.80645161290323"/>
    <n v="6.5564516129032313"/>
  </r>
  <r>
    <s v="B0CDJNF7PB"/>
    <x v="21"/>
    <s v="0O-ZQN5-V9HH"/>
    <s v="01/14/2024"/>
    <n v="3"/>
    <s v="$440.70"/>
    <s v="63"/>
    <s v="63"/>
    <n v="1"/>
    <n v="0"/>
    <n v="4.7619047619047616E-2"/>
    <n v="146.9"/>
    <n v="3"/>
    <n v="440.70000000000005"/>
    <n v="0"/>
  </r>
  <r>
    <s v="B0CLPZZXMR"/>
    <x v="43"/>
    <s v="2A-I2UN-DT1R"/>
    <s v="01/14/2024"/>
    <n v="3"/>
    <s v="$375.00"/>
    <s v="81"/>
    <s v="79"/>
    <n v="0.97530864197530864"/>
    <n v="2.4691358024691357E-2"/>
    <n v="3.7974683544303799E-2"/>
    <n v="125"/>
    <n v="3.0759493670886076"/>
    <n v="384.49367088607596"/>
    <n v="9.4936708860759609"/>
  </r>
  <r>
    <s v="B0CGBSBBMD"/>
    <x v="30"/>
    <s v="TN-HBC-U-5lb"/>
    <s v="01/14/2024"/>
    <n v="3"/>
    <s v="$423.75"/>
    <s v="44"/>
    <s v="44"/>
    <n v="1"/>
    <n v="0"/>
    <n v="6.8181818181818177E-2"/>
    <n v="141.25"/>
    <n v="3"/>
    <n v="423.75"/>
    <n v="0"/>
  </r>
  <r>
    <s v="B0CGBTX886"/>
    <x v="35"/>
    <s v="TN-RPC-U-1lb"/>
    <s v="01/14/2024"/>
    <n v="3"/>
    <s v="$50.85"/>
    <s v="65"/>
    <s v="65"/>
    <n v="1"/>
    <n v="0"/>
    <n v="4.6153846153846156E-2"/>
    <n v="16.95"/>
    <n v="3"/>
    <n v="50.849999999999994"/>
    <n v="0"/>
  </r>
  <r>
    <s v="B01LX7B7KU"/>
    <x v="36"/>
    <s v="TN-PPI-FV-5-FBA"/>
    <s v="01/14/2024"/>
    <n v="2"/>
    <s v="$155.71"/>
    <s v="32"/>
    <s v="31"/>
    <n v="0.96875"/>
    <n v="3.125E-2"/>
    <n v="6.4516129032258063E-2"/>
    <n v="77.855000000000004"/>
    <n v="2.064516129032258"/>
    <n v="160.73290322580647"/>
    <n v="5.0229032258064592"/>
  </r>
  <r>
    <s v="B0CDJNF7PB"/>
    <x v="40"/>
    <s v="TN-EWP-FV-5-FBA"/>
    <s v="01/14/2024"/>
    <n v="2"/>
    <s v="$279.11"/>
    <s v="84"/>
    <s v="78"/>
    <n v="0.9285714285714286"/>
    <n v="7.1428571428571397E-2"/>
    <n v="2.564102564102564E-2"/>
    <n v="139.55500000000001"/>
    <n v="2.1538461538461537"/>
    <n v="300.58"/>
    <n v="21.46999999999997"/>
  </r>
  <r>
    <s v="B06XKN8VL7"/>
    <x v="25"/>
    <s v="CX-43LN-4JUG"/>
    <s v="01/14/2024"/>
    <n v="2"/>
    <s v="$219.90"/>
    <s v="60"/>
    <s v="59"/>
    <n v="0.98333333333333328"/>
    <n v="1.6666666666666718E-2"/>
    <n v="3.3898305084745763E-2"/>
    <n v="109.95"/>
    <n v="2.0338983050847457"/>
    <n v="223.62711864406779"/>
    <n v="3.7271186440677866"/>
  </r>
  <r>
    <s v="B0CDJNF7PB"/>
    <x v="31"/>
    <s v="TN-EWP-CH-5-FBA"/>
    <s v="01/14/2024"/>
    <n v="1"/>
    <s v="$146.90"/>
    <s v="64"/>
    <s v="63"/>
    <n v="0.984375"/>
    <n v="1.5625E-2"/>
    <n v="1.5873015873015872E-2"/>
    <n v="146.9"/>
    <n v="1.0158730158730158"/>
    <n v="149.23174603174604"/>
    <n v="2.3317460317460359"/>
  </r>
  <r>
    <s v="B01M04NHZE"/>
    <x v="44"/>
    <s v="TN-MCP-UU-5-FBA"/>
    <s v="01/14/2024"/>
    <n v="1"/>
    <s v="$104.50"/>
    <s v="22"/>
    <s v="22"/>
    <n v="1"/>
    <n v="0"/>
    <n v="4.5454545454545456E-2"/>
    <n v="104.5"/>
    <n v="1"/>
    <n v="104.5"/>
    <n v="0"/>
  </r>
  <r>
    <s v="B075179VH5"/>
    <x v="9"/>
    <s v="F5-5FG7-2AO5-FBA"/>
    <s v="01/14/2024"/>
    <n v="1"/>
    <s v="$17.49"/>
    <s v="3"/>
    <s v="1"/>
    <n v="0.33333333333333331"/>
    <n v="0.66666666666666674"/>
    <n v="1"/>
    <n v="17.489999999999998"/>
    <n v="3"/>
    <n v="52.47"/>
    <n v="34.980000000000004"/>
  </r>
  <r>
    <s v="B07R3GSNKL"/>
    <x v="33"/>
    <s v="H5-5I87-PT4U"/>
    <s v="01/14/2024"/>
    <n v="1"/>
    <s v="$81.95"/>
    <s v="16"/>
    <s v="16"/>
    <n v="1"/>
    <n v="0"/>
    <n v="6.25E-2"/>
    <n v="81.95"/>
    <n v="1"/>
    <n v="81.95"/>
    <n v="0"/>
  </r>
  <r>
    <s v="B086GJXVQW"/>
    <x v="2"/>
    <s v="TN-HBCD-2-FBA"/>
    <s v="01/21/2024"/>
    <n v="77"/>
    <s v="$3568.18"/>
    <s v="340"/>
    <s v="328"/>
    <n v="0.96470588235294119"/>
    <n v="3.5294117647058809E-2"/>
    <n v="0.2347560975609756"/>
    <n v="46.339999999999996"/>
    <n v="79.817073170731703"/>
    <n v="3698.7231707317069"/>
    <n v="130.54317073170705"/>
  </r>
  <r>
    <s v="B086GJXVQW"/>
    <x v="0"/>
    <s v="TN-HBCD-UU-1"/>
    <s v="01/21/2024"/>
    <n v="66"/>
    <s v="$1529.22"/>
    <s v="314"/>
    <s v="311"/>
    <n v="0.99044585987261147"/>
    <n v="9.5541401273885329E-3"/>
    <n v="0.21221864951768488"/>
    <n v="23.17"/>
    <n v="66.636655948553056"/>
    <n v="1543.9713183279744"/>
    <n v="14.751318327974332"/>
  </r>
  <r>
    <s v="B06XNM8QGS"/>
    <x v="4"/>
    <s v="TN-WPC-CH-1"/>
    <s v="01/21/2024"/>
    <n v="55"/>
    <s v="$932.25"/>
    <s v="295"/>
    <s v="294"/>
    <n v="0.99661016949152548"/>
    <n v="3.3898305084745228E-3"/>
    <n v="0.1870748299319728"/>
    <n v="16.95"/>
    <n v="55.18707482993198"/>
    <n v="935.42091836734699"/>
    <n v="3.1709183673469852"/>
  </r>
  <r>
    <s v="B0CDJNF7PB"/>
    <x v="6"/>
    <s v="TN-EWP-UU-1-FBA"/>
    <s v="01/21/2024"/>
    <n v="44"/>
    <s v="$1292.72"/>
    <s v="312"/>
    <s v="312"/>
    <n v="1"/>
    <n v="0"/>
    <n v="0.14102564102564102"/>
    <n v="29.38"/>
    <n v="44"/>
    <n v="1292.72"/>
    <n v="0"/>
  </r>
  <r>
    <s v="B06XKN8VL7"/>
    <x v="8"/>
    <s v="TN-WPI-CF-UU-1"/>
    <s v="01/21/2024"/>
    <n v="45"/>
    <s v="$989.55"/>
    <s v="302"/>
    <s v="296"/>
    <n v="0.98013245033112584"/>
    <n v="1.9867549668874163E-2"/>
    <n v="0.15202702702702703"/>
    <n v="21.99"/>
    <n v="45.912162162162161"/>
    <n v="1009.6084459459458"/>
    <n v="20.058445945945891"/>
  </r>
  <r>
    <s v="B0CLPZZXMR"/>
    <x v="1"/>
    <s v="CD-2H68-E0KG"/>
    <s v="01/21/2024"/>
    <n v="30"/>
    <s v="$750.00"/>
    <s v="327"/>
    <s v="323"/>
    <n v="0.98776758409785936"/>
    <n v="1.2232415902140636E-2"/>
    <n v="9.2879256965944276E-2"/>
    <n v="25"/>
    <n v="30.371517027863778"/>
    <n v="759.28792569659447"/>
    <n v="9.2879256965944705"/>
  </r>
  <r>
    <s v="B0CDQK65Y9"/>
    <x v="3"/>
    <s v="TN-CREMONO-500"/>
    <s v="01/21/2024"/>
    <n v="22"/>
    <s v="$747.78"/>
    <s v="113"/>
    <s v="106"/>
    <n v="0.93805309734513276"/>
    <n v="6.1946902654867242E-2"/>
    <n v="0.20754716981132076"/>
    <n v="33.99"/>
    <n v="23.452830188679247"/>
    <n v="797.16169811320765"/>
    <n v="49.381698113207676"/>
  </r>
  <r>
    <s v="B06XNM8QGS"/>
    <x v="7"/>
    <s v="TN-WPC-UU-1"/>
    <s v="01/21/2024"/>
    <n v="21"/>
    <s v="$355.95"/>
    <s v="157"/>
    <s v="157"/>
    <n v="1"/>
    <n v="0"/>
    <n v="0.13375796178343949"/>
    <n v="16.95"/>
    <n v="21"/>
    <n v="355.95"/>
    <n v="0"/>
  </r>
  <r>
    <s v="B06Y67HFSV"/>
    <x v="12"/>
    <s v="TN-PPI-CH-1"/>
    <s v="01/21/2024"/>
    <n v="17"/>
    <s v="$280.50"/>
    <s v="153"/>
    <s v="152"/>
    <n v="0.99346405228758172"/>
    <n v="6.5359477124182774E-3"/>
    <n v="0.1118421052631579"/>
    <n v="16.5"/>
    <n v="17.111842105263158"/>
    <n v="282.34539473684208"/>
    <n v="1.8453947368420813"/>
  </r>
  <r>
    <s v="B0CLPZZXMR"/>
    <x v="45"/>
    <s v="TN-GFB-UU-1-FBA"/>
    <s v="01/21/2024"/>
    <n v="14"/>
    <s v="$350.00"/>
    <s v="221"/>
    <s v="219"/>
    <n v="0.99095022624434392"/>
    <n v="9.0497737556560764E-3"/>
    <n v="6.3926940639269403E-2"/>
    <n v="25"/>
    <n v="14.127853881278538"/>
    <n v="353.19634703196346"/>
    <n v="3.1963470319634553"/>
  </r>
  <r>
    <s v="B0CDMZJM6F"/>
    <x v="13"/>
    <s v="AW-DYDR-WN0W-FBA"/>
    <s v="01/21/2024"/>
    <n v="14"/>
    <s v="$343.00"/>
    <s v="137"/>
    <s v="136"/>
    <n v="0.99270072992700731"/>
    <n v="7.2992700729926918E-3"/>
    <n v="0.10294117647058823"/>
    <n v="24.5"/>
    <n v="14.102941176470587"/>
    <n v="345.52205882352939"/>
    <n v="2.5220588235293917"/>
  </r>
  <r>
    <s v="B07MC17XJP"/>
    <x v="10"/>
    <s v="A-Bolic4"/>
    <s v="01/21/2024"/>
    <n v="11"/>
    <s v="$745.69"/>
    <s v="49"/>
    <s v="43"/>
    <n v="0.87755102040816324"/>
    <n v="0.12244897959183676"/>
    <n v="0.2558139534883721"/>
    <n v="67.790000000000006"/>
    <n v="12.534883720930234"/>
    <n v="849.73976744186064"/>
    <n v="104.04976744186058"/>
  </r>
  <r>
    <s v="B06XKN8VL7"/>
    <x v="16"/>
    <s v="TN-WPI-CF-CH-5"/>
    <s v="01/21/2024"/>
    <n v="10"/>
    <s v="$1099.50"/>
    <s v="100"/>
    <s v="99"/>
    <n v="0.99"/>
    <n v="1.0000000000000009E-2"/>
    <n v="0.10101010101010101"/>
    <n v="109.95"/>
    <n v="10.1010101010101"/>
    <n v="1110.6060606060605"/>
    <n v="11.10606060606051"/>
  </r>
  <r>
    <s v="B06Y67HFSV"/>
    <x v="17"/>
    <s v="TN-PPI-UU-1"/>
    <s v="01/21/2024"/>
    <n v="10"/>
    <s v="$165.00"/>
    <s v="70"/>
    <s v="70"/>
    <n v="1"/>
    <n v="0"/>
    <n v="0.14285714285714285"/>
    <n v="16.5"/>
    <n v="10"/>
    <n v="165"/>
    <n v="0"/>
  </r>
  <r>
    <s v="B07M75LHK5"/>
    <x v="14"/>
    <s v="J-FLEX9"/>
    <s v="01/21/2024"/>
    <n v="9"/>
    <s v="$494.91"/>
    <s v="33"/>
    <s v="32"/>
    <n v="0.96969696969696972"/>
    <n v="3.0303030303030276E-2"/>
    <n v="0.28125"/>
    <n v="54.99"/>
    <n v="9.28125"/>
    <n v="510.37593750000002"/>
    <n v="15.465937499999995"/>
  </r>
  <r>
    <s v="B0CLPZZXMR"/>
    <x v="27"/>
    <s v="TN-GFB-CH-5-FBA"/>
    <s v="01/21/2024"/>
    <n v="8"/>
    <s v="$1000.00"/>
    <s v="200"/>
    <s v="197"/>
    <n v="0.98499999999999999"/>
    <n v="1.5000000000000013E-2"/>
    <n v="4.060913705583756E-2"/>
    <n v="125"/>
    <n v="8.1218274111675122"/>
    <n v="1015.228426395939"/>
    <n v="15.228426395938982"/>
  </r>
  <r>
    <s v="B0CLPZZXMR"/>
    <x v="20"/>
    <s v="TN-GFB-FV-5-FBA"/>
    <s v="01/21/2024"/>
    <n v="7"/>
    <s v="$875.00"/>
    <s v="223"/>
    <s v="216"/>
    <n v="0.96860986547085204"/>
    <n v="3.1390134529147962E-2"/>
    <n v="3.2407407407407406E-2"/>
    <n v="125"/>
    <n v="7.2268518518518512"/>
    <n v="903.35648148148141"/>
    <n v="28.35648148148141"/>
  </r>
  <r>
    <s v="B01LZHAL2Z"/>
    <x v="18"/>
    <s v="TN-MCP-UU-1-FBA"/>
    <s v="01/21/2024"/>
    <n v="7"/>
    <s v="$158.20"/>
    <s v="55"/>
    <s v="55"/>
    <n v="1"/>
    <n v="0"/>
    <n v="0.12727272727272726"/>
    <n v="22.599999999999998"/>
    <n v="6.9999999999999991"/>
    <n v="158.19999999999996"/>
    <n v="0"/>
  </r>
  <r>
    <s v="B06Y67HFSV"/>
    <x v="19"/>
    <s v="TN-PPI-FV-1"/>
    <s v="01/21/2024"/>
    <n v="8"/>
    <s v="$148.00"/>
    <s v="58"/>
    <s v="57"/>
    <n v="0.98275862068965514"/>
    <n v="1.7241379310344862E-2"/>
    <n v="0.14035087719298245"/>
    <n v="18.5"/>
    <n v="8.1403508771929829"/>
    <n v="150.59649122807019"/>
    <n v="2.5964912280701924"/>
  </r>
  <r>
    <s v="B07MBWJP2B"/>
    <x v="23"/>
    <s v="T-Sterone10"/>
    <s v="01/21/2024"/>
    <n v="5"/>
    <s v="$338.75"/>
    <s v="22"/>
    <s v="17"/>
    <n v="0.77272727272727271"/>
    <n v="0.22727272727272729"/>
    <n v="0.29411764705882354"/>
    <n v="67.75"/>
    <n v="6.4705882352941178"/>
    <n v="438.38235294117646"/>
    <n v="99.632352941176464"/>
  </r>
  <r>
    <s v="B06XKN8VL7"/>
    <x v="28"/>
    <s v="TN-WPI-CF-FV-5"/>
    <s v="01/21/2024"/>
    <n v="4"/>
    <s v="$395.84"/>
    <s v="73"/>
    <s v="73"/>
    <n v="1"/>
    <n v="0"/>
    <n v="5.4794520547945202E-2"/>
    <n v="98.96"/>
    <n v="4"/>
    <n v="395.84"/>
    <n v="0"/>
  </r>
  <r>
    <s v="B06XNM8QGS"/>
    <x v="22"/>
    <s v="TN-WPC-FV-5-FBA"/>
    <s v="01/21/2024"/>
    <n v="4"/>
    <s v="$305.12"/>
    <s v="72"/>
    <s v="72"/>
    <n v="1"/>
    <n v="0"/>
    <n v="5.5555555555555552E-2"/>
    <n v="76.28"/>
    <n v="4"/>
    <n v="305.12"/>
    <n v="0"/>
  </r>
  <r>
    <s v="B06XKN8VL7"/>
    <x v="25"/>
    <s v="CX-43LN-4JUG"/>
    <s v="01/21/2024"/>
    <n v="4"/>
    <s v="$439.80"/>
    <s v="60"/>
    <s v="59"/>
    <n v="0.98333333333333328"/>
    <n v="1.6666666666666718E-2"/>
    <n v="6.7796610169491525E-2"/>
    <n v="109.95"/>
    <n v="4.0677966101694913"/>
    <n v="447.25423728813558"/>
    <n v="7.4542372881355732"/>
  </r>
  <r>
    <s v="B0CGBTX886"/>
    <x v="35"/>
    <s v="TN-RPC-U-1lb"/>
    <s v="01/21/2024"/>
    <n v="8"/>
    <s v="$135.60"/>
    <s v="69"/>
    <s v="69"/>
    <n v="1"/>
    <n v="0"/>
    <n v="0.11594202898550725"/>
    <n v="16.95"/>
    <n v="8"/>
    <n v="135.6"/>
    <n v="0"/>
  </r>
  <r>
    <s v="B01LX7B7KU"/>
    <x v="36"/>
    <s v="TN-PPI-FV-5-FBA"/>
    <s v="01/21/2024"/>
    <n v="3"/>
    <s v="$221.28"/>
    <s v="28"/>
    <s v="27"/>
    <n v="0.9642857142857143"/>
    <n v="3.5714285714285698E-2"/>
    <n v="0.1111111111111111"/>
    <n v="73.760000000000005"/>
    <n v="3.1111111111111107"/>
    <n v="229.47555555555553"/>
    <n v="8.1955555555555293"/>
  </r>
  <r>
    <s v="B0CDJNF7PB"/>
    <x v="21"/>
    <s v="0O-ZQN5-V9HH"/>
    <s v="01/21/2024"/>
    <n v="4"/>
    <s v="$528.84"/>
    <s v="62"/>
    <s v="62"/>
    <n v="1"/>
    <n v="0"/>
    <n v="6.4516129032258063E-2"/>
    <n v="132.21"/>
    <n v="4"/>
    <n v="528.84"/>
    <n v="0"/>
  </r>
  <r>
    <s v="B0CLPZZXMR"/>
    <x v="43"/>
    <s v="2A-I2UN-DT1R"/>
    <s v="01/21/2024"/>
    <n v="4"/>
    <s v="$500.00"/>
    <s v="115"/>
    <s v="112"/>
    <n v="0.97391304347826091"/>
    <n v="2.6086956521739091E-2"/>
    <n v="3.5714285714285712E-2"/>
    <n v="125"/>
    <n v="4.1071428571428568"/>
    <n v="513.39285714285711"/>
    <n v="13.39285714285711"/>
  </r>
  <r>
    <s v="B0CGC3ZZZZ"/>
    <x v="34"/>
    <s v="TN-MC-U-1lb"/>
    <s v="01/21/2024"/>
    <n v="3"/>
    <s v="$128.82"/>
    <s v="39"/>
    <s v="39"/>
    <n v="1"/>
    <n v="0"/>
    <n v="7.6923076923076927E-2"/>
    <n v="42.94"/>
    <n v="3"/>
    <n v="128.82"/>
    <n v="0"/>
  </r>
  <r>
    <s v="B0CDJNF7PB"/>
    <x v="40"/>
    <s v="TN-EWP-FV-5-FBA"/>
    <s v="01/21/2024"/>
    <n v="2"/>
    <s v="$264.42"/>
    <s v="57"/>
    <s v="55"/>
    <n v="0.96491228070175439"/>
    <n v="3.5087719298245612E-2"/>
    <n v="3.6363636363636362E-2"/>
    <n v="132.21"/>
    <n v="2.0727272727272728"/>
    <n v="274.03527272727274"/>
    <n v="9.6152727272727248"/>
  </r>
  <r>
    <s v="B01NC0R0WH"/>
    <x v="37"/>
    <s v="MF-12Y8-ROEX"/>
    <s v="01/21/2024"/>
    <n v="2"/>
    <s v="$16.18"/>
    <s v="10"/>
    <s v="10"/>
    <n v="1"/>
    <n v="0"/>
    <n v="0.2"/>
    <n v="8.09"/>
    <n v="2"/>
    <n v="16.18"/>
    <n v="0"/>
  </r>
  <r>
    <s v="B0CDMZJM6F"/>
    <x v="29"/>
    <s v="KD-3VCM-PAH1-FBA"/>
    <s v="01/21/2024"/>
    <n v="2"/>
    <s v="$47.46"/>
    <s v="90"/>
    <s v="88"/>
    <n v="0.97777777777777775"/>
    <n v="2.2222222222222254E-2"/>
    <n v="2.2727272727272728E-2"/>
    <n v="23.73"/>
    <n v="2.0454545454545454"/>
    <n v="48.538636363636364"/>
    <n v="1.0786363636363632"/>
  </r>
  <r>
    <s v="B0CDMZJM6F"/>
    <x v="41"/>
    <s v="MK-E8GS-IKZD-FBA"/>
    <s v="01/21/2024"/>
    <n v="2"/>
    <s v="$213.58"/>
    <s v="60"/>
    <s v="59"/>
    <n v="0.98333333333333328"/>
    <n v="1.6666666666666718E-2"/>
    <n v="3.3898305084745763E-2"/>
    <n v="106.79"/>
    <n v="2.0338983050847457"/>
    <n v="217.20000000000002"/>
    <n v="3.6200000000000045"/>
  </r>
  <r>
    <s v="B08PG3SJSK"/>
    <x v="26"/>
    <s v="HA-Y0GZ-J25P"/>
    <s v="01/21/2024"/>
    <n v="2"/>
    <s v="$71.00"/>
    <s v="40"/>
    <s v="39"/>
    <n v="0.97499999999999998"/>
    <n v="2.5000000000000022E-2"/>
    <n v="5.128205128205128E-2"/>
    <n v="35.5"/>
    <n v="2.0512820512820511"/>
    <n v="72.820512820512818"/>
    <n v="1.8205128205128176"/>
  </r>
  <r>
    <s v="B0CGBSBBMD"/>
    <x v="30"/>
    <s v="TN-HBC-U-5lb"/>
    <s v="01/21/2024"/>
    <n v="2"/>
    <s v="$282.50"/>
    <s v="41"/>
    <s v="41"/>
    <n v="1"/>
    <n v="0"/>
    <n v="4.878048780487805E-2"/>
    <n v="141.25"/>
    <n v="2"/>
    <n v="282.5"/>
    <n v="0"/>
  </r>
  <r>
    <s v="B0CDJNF7PB"/>
    <x v="31"/>
    <s v="TN-EWP-CH-5-FBA"/>
    <s v="01/21/2024"/>
    <n v="1"/>
    <s v="$132.21"/>
    <s v="44"/>
    <s v="44"/>
    <n v="1"/>
    <n v="0"/>
    <n v="2.2727272727272728E-2"/>
    <n v="132.21"/>
    <n v="1"/>
    <n v="132.21"/>
    <n v="0"/>
  </r>
  <r>
    <s v="B01M04NHZE"/>
    <x v="44"/>
    <s v="TN-MCP-UU-5-FBA"/>
    <s v="01/21/2024"/>
    <n v="1"/>
    <s v="$94.05"/>
    <s v="15"/>
    <s v="15"/>
    <n v="1"/>
    <n v="0"/>
    <n v="6.6666666666666666E-2"/>
    <n v="94.05"/>
    <n v="1"/>
    <n v="94.05"/>
    <n v="0"/>
  </r>
  <r>
    <s v="B0CDJNF7PB"/>
    <x v="46"/>
    <s v="TN-EWP-CH-1-FBA"/>
    <s v="01/21/2024"/>
    <n v="1"/>
    <s v="$29.38"/>
    <s v="1"/>
    <s v="1"/>
    <n v="1"/>
    <n v="0"/>
    <n v="1"/>
    <n v="29.38"/>
    <n v="1"/>
    <n v="29.38"/>
    <n v="0"/>
  </r>
  <r>
    <s v="B07R3GSNKL"/>
    <x v="33"/>
    <s v="H5-5I87-PT4U"/>
    <s v="01/21/2024"/>
    <n v="1"/>
    <s v="$73.76"/>
    <s v="21"/>
    <s v="16"/>
    <n v="0.76190476190476186"/>
    <n v="0.23809523809523814"/>
    <n v="6.25E-2"/>
    <n v="73.760000000000005"/>
    <n v="1.3125"/>
    <n v="96.81"/>
    <n v="23.049999999999997"/>
  </r>
  <r>
    <s v="B086GJXVQW"/>
    <x v="2"/>
    <s v="TN-HBCD-2-FBA"/>
    <s v="01/28/2024"/>
    <n v="131"/>
    <s v="$6070.54"/>
    <s v="450"/>
    <s v="425"/>
    <n v="0.94444444444444442"/>
    <n v="5.555555555555558E-2"/>
    <n v="0.30823529411764705"/>
    <n v="46.339999999999996"/>
    <n v="138.70588235294116"/>
    <n v="6427.6305882352926"/>
    <n v="357.09058823529267"/>
  </r>
  <r>
    <s v="B06XNM8QGS"/>
    <x v="4"/>
    <s v="TN-WPC-CH-1"/>
    <s v="01/28/2024"/>
    <n v="63"/>
    <s v="$1067.85"/>
    <s v="290"/>
    <s v="290"/>
    <n v="1"/>
    <n v="0"/>
    <n v="0.21724137931034482"/>
    <n v="16.95"/>
    <n v="63"/>
    <n v="1067.8499999999999"/>
    <n v="0"/>
  </r>
  <r>
    <s v="B06XKN8VL7"/>
    <x v="8"/>
    <s v="TN-WPI-CF-UU-1"/>
    <s v="01/28/2024"/>
    <n v="43"/>
    <s v="$945.57"/>
    <s v="386"/>
    <s v="376"/>
    <n v="0.97409326424870468"/>
    <n v="2.5906735751295318E-2"/>
    <n v="0.11436170212765957"/>
    <n v="21.990000000000002"/>
    <n v="44.143617021276597"/>
    <n v="970.71813829787243"/>
    <n v="25.148138297872379"/>
  </r>
  <r>
    <s v="B0CDJNF7PB"/>
    <x v="6"/>
    <s v="TN-EWP-UU-1-FBA"/>
    <s v="01/28/2024"/>
    <n v="34"/>
    <s v="$998.92"/>
    <s v="349"/>
    <s v="348"/>
    <n v="0.99713467048710602"/>
    <n v="2.8653295128939771E-3"/>
    <n v="9.7701149425287362E-2"/>
    <n v="29.38"/>
    <n v="34.097701149425291"/>
    <n v="1001.790459770115"/>
    <n v="2.870459770115076"/>
  </r>
  <r>
    <s v="B06XNM8QGS"/>
    <x v="7"/>
    <s v="TN-WPC-UU-1"/>
    <s v="01/28/2024"/>
    <n v="32"/>
    <s v="$542.40"/>
    <s v="182"/>
    <s v="181"/>
    <n v="0.99450549450549453"/>
    <n v="5.494505494505475E-3"/>
    <n v="0.17679558011049723"/>
    <n v="16.95"/>
    <n v="32.176795580110493"/>
    <n v="545.39668508287286"/>
    <n v="2.9966850828728866"/>
  </r>
  <r>
    <s v="B0CDQK65Y9"/>
    <x v="3"/>
    <s v="TN-CREMONO-500"/>
    <s v="01/28/2024"/>
    <n v="26"/>
    <s v="$883.74"/>
    <s v="133"/>
    <s v="119"/>
    <n v="0.89473684210526316"/>
    <n v="0.10526315789473684"/>
    <n v="0.21848739495798319"/>
    <n v="33.99"/>
    <n v="29.058823529411764"/>
    <n v="987.70941176470592"/>
    <n v="103.96941176470591"/>
  </r>
  <r>
    <s v="B0CDMZJM6F"/>
    <x v="13"/>
    <s v="AW-DYDR-WN0W-FBA"/>
    <s v="01/28/2024"/>
    <n v="24"/>
    <s v="$588.00"/>
    <s v="161"/>
    <s v="160"/>
    <n v="0.99378881987577639"/>
    <n v="6.2111801242236142E-3"/>
    <n v="0.15"/>
    <n v="24.5"/>
    <n v="24.15"/>
    <n v="591.67499999999995"/>
    <n v="3.6749999999999545"/>
  </r>
  <r>
    <s v="B0CLPZZXMR"/>
    <x v="45"/>
    <s v="TN-GFB-UU-1-FBA"/>
    <s v="01/28/2024"/>
    <n v="22"/>
    <s v="$550.00"/>
    <s v="359"/>
    <s v="357"/>
    <n v="0.99442896935933145"/>
    <n v="5.5710306406685506E-3"/>
    <n v="6.1624649859943981E-2"/>
    <n v="25"/>
    <n v="22.123249299719888"/>
    <n v="553.08123249299717"/>
    <n v="3.0812324929971737"/>
  </r>
  <r>
    <s v="B06Y67HFSV"/>
    <x v="12"/>
    <s v="TN-PPI-CH-1"/>
    <s v="01/28/2024"/>
    <n v="21"/>
    <s v="$346.50"/>
    <s v="131"/>
    <s v="130"/>
    <n v="0.99236641221374045"/>
    <n v="7.6335877862595547E-3"/>
    <n v="0.16153846153846155"/>
    <n v="16.5"/>
    <n v="21.161538461538463"/>
    <n v="349.16538461538465"/>
    <n v="2.665384615384653"/>
  </r>
  <r>
    <s v="B07M75LHK5"/>
    <x v="14"/>
    <s v="J-FLEX9"/>
    <s v="01/28/2024"/>
    <n v="22"/>
    <s v="$1209.78"/>
    <s v="49"/>
    <s v="48"/>
    <n v="0.97959183673469385"/>
    <n v="2.0408163265306145E-2"/>
    <n v="0.45833333333333331"/>
    <n v="54.99"/>
    <n v="22.458333333333332"/>
    <n v="1234.9837499999999"/>
    <n v="25.2037499999999"/>
  </r>
  <r>
    <s v="B07MC17XJP"/>
    <x v="10"/>
    <s v="A-Bolic4"/>
    <s v="01/28/2024"/>
    <n v="17"/>
    <s v="$1152.43"/>
    <s v="50"/>
    <s v="47"/>
    <n v="0.94"/>
    <n v="6.0000000000000053E-2"/>
    <n v="0.36170212765957449"/>
    <n v="67.790000000000006"/>
    <n v="18.085106382978726"/>
    <n v="1225.989361702128"/>
    <n v="73.559361702127944"/>
  </r>
  <r>
    <s v="B06Y67HFSV"/>
    <x v="17"/>
    <s v="TN-PPI-UU-1"/>
    <s v="01/28/2024"/>
    <n v="8"/>
    <s v="$132.00"/>
    <s v="60"/>
    <s v="60"/>
    <n v="1"/>
    <n v="0"/>
    <n v="0.13333333333333333"/>
    <n v="16.5"/>
    <n v="8"/>
    <n v="132"/>
    <n v="0"/>
  </r>
  <r>
    <s v="B0CLPZZXMR"/>
    <x v="20"/>
    <s v="TN-GFB-FV-5-FBA"/>
    <s v="01/28/2024"/>
    <n v="7"/>
    <s v="$875.00"/>
    <s v="229"/>
    <s v="228"/>
    <n v="0.99563318777292575"/>
    <n v="4.366812227074246E-3"/>
    <n v="3.0701754385964911E-2"/>
    <n v="125"/>
    <n v="7.0307017543859649"/>
    <n v="878.83771929824559"/>
    <n v="3.8377192982455881"/>
  </r>
  <r>
    <s v="B06XNM8QGS"/>
    <x v="22"/>
    <s v="TN-WPC-FV-5-FBA"/>
    <s v="01/28/2024"/>
    <n v="6"/>
    <s v="$457.68"/>
    <s v="97"/>
    <s v="97"/>
    <n v="1"/>
    <n v="0"/>
    <n v="6.1855670103092786E-2"/>
    <n v="76.28"/>
    <n v="6"/>
    <n v="457.68"/>
    <n v="0"/>
  </r>
  <r>
    <s v="B06XKN8VL7"/>
    <x v="25"/>
    <s v="CX-43LN-4JUG"/>
    <s v="01/28/2024"/>
    <n v="6"/>
    <s v="$659.70"/>
    <s v="59"/>
    <s v="57"/>
    <n v="0.96610169491525422"/>
    <n v="3.3898305084745783E-2"/>
    <n v="0.10526315789473684"/>
    <n v="109.95"/>
    <n v="6.2105263157894735"/>
    <n v="682.84736842105258"/>
    <n v="23.147368421052533"/>
  </r>
  <r>
    <s v="B0CLPZZXMR"/>
    <x v="27"/>
    <s v="TN-GFB-CH-5-FBA"/>
    <s v="01/28/2024"/>
    <n v="7"/>
    <s v="$875.00"/>
    <s v="216"/>
    <s v="214"/>
    <n v="0.9907407407407407"/>
    <n v="9.2592592592593004E-3"/>
    <n v="3.2710280373831772E-2"/>
    <n v="125"/>
    <n v="7.065420560747663"/>
    <n v="883.17757009345792"/>
    <n v="8.1775700934579163"/>
  </r>
  <r>
    <s v="B0CDMZJM6F"/>
    <x v="29"/>
    <s v="KD-3VCM-PAH1-FBA"/>
    <s v="01/28/2024"/>
    <n v="4"/>
    <s v="$94.92"/>
    <s v="83"/>
    <s v="83"/>
    <n v="1"/>
    <n v="0"/>
    <n v="4.8192771084337352E-2"/>
    <n v="23.73"/>
    <n v="4"/>
    <n v="94.92"/>
    <n v="0"/>
  </r>
  <r>
    <s v="B0CDJNF7PB"/>
    <x v="21"/>
    <s v="0O-ZQN5-V9HH"/>
    <s v="01/28/2024"/>
    <n v="4"/>
    <s v="$528.84"/>
    <s v="63"/>
    <s v="63"/>
    <n v="1"/>
    <n v="0"/>
    <n v="6.3492063492063489E-2"/>
    <n v="132.21"/>
    <n v="4"/>
    <n v="528.84"/>
    <n v="0"/>
  </r>
  <r>
    <s v="B06XKN8VL7"/>
    <x v="16"/>
    <s v="TN-WPI-CF-CH-5"/>
    <s v="01/28/2024"/>
    <n v="3"/>
    <s v="$329.85"/>
    <s v="122"/>
    <s v="119"/>
    <n v="0.97540983606557374"/>
    <n v="2.4590163934426257E-2"/>
    <n v="2.5210084033613446E-2"/>
    <n v="109.95"/>
    <n v="3.0756302521008405"/>
    <n v="338.16554621848741"/>
    <n v="8.3155462184873841"/>
  </r>
  <r>
    <s v="B01LZHAL2Z"/>
    <x v="18"/>
    <s v="TN-MCP-UU-1-FBA"/>
    <s v="01/28/2024"/>
    <n v="4"/>
    <s v="$90.40"/>
    <s v="58"/>
    <s v="58"/>
    <n v="1"/>
    <n v="0"/>
    <n v="6.8965517241379309E-2"/>
    <n v="22.6"/>
    <n v="4"/>
    <n v="90.4"/>
    <n v="0"/>
  </r>
  <r>
    <s v="B0CDJNF7PB"/>
    <x v="31"/>
    <s v="TN-EWP-CH-5-FBA"/>
    <s v="01/28/2024"/>
    <n v="3"/>
    <s v="$396.63"/>
    <s v="58"/>
    <s v="56"/>
    <n v="0.96551724137931039"/>
    <n v="3.4482758620689613E-2"/>
    <n v="5.3571428571428568E-2"/>
    <n v="132.21"/>
    <n v="3.1071428571428568"/>
    <n v="410.79535714285714"/>
    <n v="14.165357142857147"/>
  </r>
  <r>
    <s v="B06Y67HFSV"/>
    <x v="19"/>
    <s v="TN-PPI-FV-1"/>
    <s v="01/28/2024"/>
    <n v="3"/>
    <s v="$55.50"/>
    <s v="51"/>
    <s v="50"/>
    <n v="0.98039215686274506"/>
    <n v="1.9607843137254943E-2"/>
    <n v="0.06"/>
    <n v="18.5"/>
    <n v="3.06"/>
    <n v="56.61"/>
    <n v="1.1099999999999994"/>
  </r>
  <r>
    <s v="B0CLPZZXMR"/>
    <x v="43"/>
    <s v="2A-I2UN-DT1R"/>
    <s v="01/28/2024"/>
    <n v="3"/>
    <s v="$375.00"/>
    <s v="189"/>
    <s v="184"/>
    <n v="0.97354497354497349"/>
    <n v="2.6455026455026509E-2"/>
    <n v="1.6304347826086956E-2"/>
    <n v="125"/>
    <n v="3.0815217391304346"/>
    <n v="385.19021739130432"/>
    <n v="10.190217391304316"/>
  </r>
  <r>
    <s v="B01LX7B7KU"/>
    <x v="36"/>
    <s v="TN-PPI-FV-5-FBA"/>
    <s v="01/28/2024"/>
    <n v="2"/>
    <s v="$147.52"/>
    <s v="36"/>
    <s v="36"/>
    <n v="1"/>
    <n v="0"/>
    <n v="5.5555555555555552E-2"/>
    <n v="73.760000000000005"/>
    <n v="2"/>
    <n v="147.52000000000001"/>
    <n v="0"/>
  </r>
  <r>
    <s v="B01NC0R0WH"/>
    <x v="37"/>
    <s v="MF-12Y8-ROEX"/>
    <s v="01/28/2024"/>
    <n v="2"/>
    <s v="$16.18"/>
    <s v="6"/>
    <s v="6"/>
    <n v="1"/>
    <n v="0"/>
    <n v="0.33333333333333331"/>
    <n v="8.09"/>
    <n v="2"/>
    <n v="16.18"/>
    <n v="0"/>
  </r>
  <r>
    <s v="B07MBWJP2B"/>
    <x v="23"/>
    <s v="T-Sterone10"/>
    <s v="01/28/2024"/>
    <n v="2"/>
    <s v="$135.50"/>
    <s v="32"/>
    <s v="30"/>
    <n v="0.9375"/>
    <n v="6.25E-2"/>
    <n v="6.6666666666666666E-2"/>
    <n v="67.75"/>
    <n v="2.1333333333333333"/>
    <n v="144.53333333333333"/>
    <n v="9.0333333333333314"/>
  </r>
  <r>
    <s v="B07R8FY6QY"/>
    <x v="47"/>
    <s v="4T-JZF9-14ED"/>
    <s v="01/28/2024"/>
    <n v="2"/>
    <s v="$152.56"/>
    <s v="13"/>
    <s v="10"/>
    <n v="0.76923076923076927"/>
    <n v="0.23076923076923073"/>
    <n v="0.2"/>
    <n v="76.28"/>
    <n v="2.6"/>
    <n v="198.328"/>
    <n v="45.768000000000001"/>
  </r>
  <r>
    <s v="B0CGBTX886"/>
    <x v="35"/>
    <s v="TN-RPC-U-1lb"/>
    <s v="01/28/2024"/>
    <n v="4"/>
    <s v="$67.80"/>
    <s v="54"/>
    <s v="54"/>
    <n v="1"/>
    <n v="0"/>
    <n v="7.407407407407407E-2"/>
    <n v="16.95"/>
    <n v="4"/>
    <n v="67.8"/>
    <n v="0"/>
  </r>
  <r>
    <s v="B06XKN8VL7"/>
    <x v="28"/>
    <s v="TN-WPI-CF-FV-5"/>
    <s v="01/28/2024"/>
    <n v="1"/>
    <s v="$98.96"/>
    <s v="103"/>
    <s v="101"/>
    <n v="0.98058252427184467"/>
    <n v="1.9417475728155331E-2"/>
    <n v="9.9009900990099011E-3"/>
    <n v="98.96"/>
    <n v="1.0198019801980198"/>
    <n v="100.91960396039603"/>
    <n v="1.9596039603960378"/>
  </r>
  <r>
    <s v="B01LYTVMGJ"/>
    <x v="24"/>
    <s v="TN-PPI-CH-5-FBA"/>
    <s v="01/28/2024"/>
    <n v="1"/>
    <s v="$73.76"/>
    <s v="38"/>
    <s v="38"/>
    <n v="1"/>
    <n v="0"/>
    <n v="2.6315789473684209E-2"/>
    <n v="73.760000000000005"/>
    <n v="1"/>
    <n v="73.760000000000005"/>
    <n v="0"/>
  </r>
  <r>
    <s v="B0CLPZZXMR"/>
    <x v="1"/>
    <s v="CD-2H68-E0KG"/>
    <s v="01/28/2024"/>
    <n v="1"/>
    <s v="$25.00"/>
    <s v="9"/>
    <s v="9"/>
    <n v="1"/>
    <n v="0"/>
    <n v="0.1111111111111111"/>
    <n v="25"/>
    <n v="1"/>
    <n v="25"/>
    <n v="0"/>
  </r>
  <r>
    <s v="B0CDJNF7PB"/>
    <x v="40"/>
    <s v="TN-EWP-FV-5-FBA"/>
    <s v="01/28/2024"/>
    <n v="1"/>
    <s v="$132.21"/>
    <s v="77"/>
    <s v="77"/>
    <n v="1"/>
    <n v="0"/>
    <n v="1.2987012987012988E-2"/>
    <n v="132.21"/>
    <n v="1"/>
    <n v="132.21"/>
    <n v="0"/>
  </r>
  <r>
    <s v="B07MCYLBK9"/>
    <x v="38"/>
    <s v="Pre-LAB17-PP"/>
    <s v="01/28/2024"/>
    <n v="1"/>
    <s v="$33.99"/>
    <s v="21"/>
    <s v="18"/>
    <n v="0.8571428571428571"/>
    <n v="0.1428571428571429"/>
    <n v="5.5555555555555552E-2"/>
    <n v="33.99"/>
    <n v="1.1666666666666665"/>
    <n v="39.654999999999994"/>
    <n v="5.664999999999992"/>
  </r>
  <r>
    <s v="B07R3GSNKL"/>
    <x v="33"/>
    <s v="H5-5I87-PT4U"/>
    <s v="01/28/2024"/>
    <n v="1"/>
    <s v="$73.76"/>
    <s v="21"/>
    <s v="21"/>
    <n v="1"/>
    <n v="0"/>
    <n v="4.7619047619047616E-2"/>
    <n v="73.760000000000005"/>
    <n v="1"/>
    <n v="73.760000000000005"/>
    <n v="0"/>
  </r>
  <r>
    <s v="B0CGBSBBMD"/>
    <x v="11"/>
    <s v="TN-HBC1-MF"/>
    <s v="01/28/2024"/>
    <n v="1"/>
    <s v="$28.25"/>
    <s v="1"/>
    <s v="1"/>
    <n v="1"/>
    <n v="0"/>
    <n v="1"/>
    <n v="28.25"/>
    <n v="1"/>
    <n v="28.25"/>
    <n v="0"/>
  </r>
  <r>
    <s v="B08PG3SJSK"/>
    <x v="26"/>
    <s v="HA-Y0GZ-J25P"/>
    <s v="01/28/2024"/>
    <n v="1"/>
    <s v="$35.50"/>
    <s v="32"/>
    <s v="30"/>
    <n v="0.9375"/>
    <n v="6.25E-2"/>
    <n v="3.3333333333333333E-2"/>
    <n v="35.5"/>
    <n v="1.0666666666666667"/>
    <n v="37.866666666666667"/>
    <n v="2.3666666666666671"/>
  </r>
  <r>
    <s v="B0CGC3ZZZZ"/>
    <x v="34"/>
    <s v="TN-MC-U-1lb"/>
    <s v="01/28/2024"/>
    <n v="1"/>
    <s v="$42.94"/>
    <s v="31"/>
    <s v="31"/>
    <n v="1"/>
    <n v="0"/>
    <n v="3.2258064516129031E-2"/>
    <n v="42.94"/>
    <n v="1"/>
    <n v="42.94"/>
    <n v="0"/>
  </r>
  <r>
    <s v="B06XNM8QGS"/>
    <x v="4"/>
    <s v="TN-WPC-CH-1"/>
    <s v="02/04/2024"/>
    <n v="70"/>
    <s v="$1186.50"/>
    <s v="262"/>
    <s v="260"/>
    <n v="0.99236641221374045"/>
    <n v="7.6335877862595547E-3"/>
    <n v="0.26923076923076922"/>
    <n v="16.95"/>
    <n v="70.538461538461533"/>
    <n v="1195.6269230769228"/>
    <n v="9.1269230769228216"/>
  </r>
  <r>
    <s v="B0CDJNF7PB"/>
    <x v="6"/>
    <s v="TN-EWP-UU-1-FBA"/>
    <s v="02/04/2024"/>
    <n v="31"/>
    <s v="$910.78"/>
    <s v="305"/>
    <s v="305"/>
    <n v="1"/>
    <n v="0"/>
    <n v="0.10163934426229508"/>
    <n v="29.38"/>
    <n v="31"/>
    <n v="910.78"/>
    <n v="0"/>
  </r>
  <r>
    <s v="B06XKN8VL7"/>
    <x v="8"/>
    <s v="TN-WPI-CF-UU-1"/>
    <s v="02/04/2024"/>
    <n v="30"/>
    <s v="$659.70"/>
    <s v="325"/>
    <s v="319"/>
    <n v="0.98153846153846158"/>
    <n v="1.8461538461538418E-2"/>
    <n v="9.4043887147335428E-2"/>
    <n v="21.990000000000002"/>
    <n v="30.564263322884013"/>
    <n v="672.10815047021947"/>
    <n v="12.408150470219425"/>
  </r>
  <r>
    <s v="B0CDMZJM6F"/>
    <x v="13"/>
    <s v="AW-DYDR-WN0W-FBA"/>
    <s v="02/04/2024"/>
    <n v="29"/>
    <s v="$710.50"/>
    <s v="137"/>
    <s v="136"/>
    <n v="0.99270072992700731"/>
    <n v="7.2992700729926918E-3"/>
    <n v="0.21323529411764705"/>
    <n v="24.5"/>
    <n v="29.213235294117645"/>
    <n v="715.72426470588232"/>
    <n v="5.2242647058823195"/>
  </r>
  <r>
    <s v="B0CLPZZXMR"/>
    <x v="45"/>
    <s v="TN-GFB-UU-1-FBA"/>
    <s v="02/04/2024"/>
    <n v="29"/>
    <s v="$725.00"/>
    <s v="357"/>
    <s v="354"/>
    <n v="0.99159663865546221"/>
    <n v="8.4033613445377853E-3"/>
    <n v="8.1920903954802254E-2"/>
    <n v="25"/>
    <n v="29.245762711864405"/>
    <n v="731.1440677966101"/>
    <n v="6.1440677966101021"/>
  </r>
  <r>
    <s v="B0CDQK65Y9"/>
    <x v="3"/>
    <s v="TN-CREMONO-500"/>
    <s v="02/04/2024"/>
    <n v="20"/>
    <s v="$679.80"/>
    <s v="130"/>
    <s v="110"/>
    <n v="0.84615384615384615"/>
    <n v="0.15384615384615385"/>
    <n v="0.18181818181818182"/>
    <n v="33.989999999999995"/>
    <n v="23.636363636363637"/>
    <n v="803.39999999999986"/>
    <n v="123.59999999999991"/>
  </r>
  <r>
    <s v="B06Y67HFSV"/>
    <x v="12"/>
    <s v="TN-PPI-CH-1"/>
    <s v="02/04/2024"/>
    <n v="19"/>
    <s v="$313.50"/>
    <s v="155"/>
    <s v="153"/>
    <n v="0.98709677419354835"/>
    <n v="1.2903225806451646E-2"/>
    <n v="0.12418300653594772"/>
    <n v="16.5"/>
    <n v="19.248366013071895"/>
    <n v="317.59803921568624"/>
    <n v="4.0980392156862422"/>
  </r>
  <r>
    <s v="B06XNM8QGS"/>
    <x v="7"/>
    <s v="TN-WPC-UU-1"/>
    <s v="02/04/2024"/>
    <n v="21"/>
    <s v="$355.95"/>
    <s v="168"/>
    <s v="168"/>
    <n v="1"/>
    <n v="0"/>
    <n v="0.125"/>
    <n v="16.95"/>
    <n v="21"/>
    <n v="355.95"/>
    <n v="0"/>
  </r>
  <r>
    <s v="B07MC17XJP"/>
    <x v="10"/>
    <s v="A-Bolic4"/>
    <s v="02/04/2024"/>
    <n v="16"/>
    <s v="$1084.64"/>
    <s v="40"/>
    <s v="37"/>
    <n v="0.92500000000000004"/>
    <n v="7.4999999999999956E-2"/>
    <n v="0.43243243243243246"/>
    <n v="67.790000000000006"/>
    <n v="17.297297297297298"/>
    <n v="1172.5837837837839"/>
    <n v="87.943783783783829"/>
  </r>
  <r>
    <s v="B07M75LHK5"/>
    <x v="14"/>
    <s v="J-FLEX9"/>
    <s v="02/04/2024"/>
    <n v="14"/>
    <s v="$769.86"/>
    <s v="39"/>
    <s v="37"/>
    <n v="0.94871794871794868"/>
    <n v="5.1282051282051322E-2"/>
    <n v="0.3783783783783784"/>
    <n v="54.99"/>
    <n v="14.756756756756758"/>
    <n v="811.47405405405414"/>
    <n v="41.614054054054122"/>
  </r>
  <r>
    <s v="B07MBWJP2B"/>
    <x v="23"/>
    <s v="T-Sterone10"/>
    <s v="02/04/2024"/>
    <n v="8"/>
    <s v="$542.00"/>
    <s v="35"/>
    <s v="34"/>
    <n v="0.97142857142857142"/>
    <n v="2.8571428571428581E-2"/>
    <n v="0.23529411764705882"/>
    <n v="67.75"/>
    <n v="8.235294117647058"/>
    <n v="557.94117647058818"/>
    <n v="15.941176470588175"/>
  </r>
  <r>
    <s v="B06XKN8VL7"/>
    <x v="16"/>
    <s v="TN-WPI-CF-CH-5"/>
    <s v="02/04/2024"/>
    <n v="7"/>
    <s v="$769.65"/>
    <s v="92"/>
    <s v="92"/>
    <n v="1"/>
    <n v="0"/>
    <n v="7.6086956521739135E-2"/>
    <n v="109.95"/>
    <n v="7"/>
    <n v="769.65"/>
    <n v="0"/>
  </r>
  <r>
    <s v="B0CLPZZXMR"/>
    <x v="20"/>
    <s v="TN-GFB-FV-5-FBA"/>
    <s v="02/04/2024"/>
    <n v="7"/>
    <s v="$875.00"/>
    <s v="187"/>
    <s v="179"/>
    <n v="0.95721925133689845"/>
    <n v="4.2780748663101553E-2"/>
    <n v="3.9106145251396648E-2"/>
    <n v="125"/>
    <n v="7.3128491620111733"/>
    <n v="914.1061452513967"/>
    <n v="39.106145251396697"/>
  </r>
  <r>
    <s v="B06Y67HFSV"/>
    <x v="17"/>
    <s v="TN-PPI-UU-1"/>
    <s v="02/04/2024"/>
    <n v="7"/>
    <s v="$115.50"/>
    <s v="66"/>
    <s v="64"/>
    <n v="0.96969696969696972"/>
    <n v="3.0303030303030276E-2"/>
    <n v="0.109375"/>
    <n v="16.5"/>
    <n v="7.21875"/>
    <n v="119.109375"/>
    <n v="3.609375"/>
  </r>
  <r>
    <s v="B0CLPZZXMR"/>
    <x v="1"/>
    <s v="CD-2H68-E0KG"/>
    <s v="02/04/2024"/>
    <n v="5"/>
    <s v="$125.00"/>
    <s v="108"/>
    <s v="107"/>
    <n v="0.9907407407407407"/>
    <n v="9.2592592592593004E-3"/>
    <n v="4.6728971962616821E-2"/>
    <n v="25"/>
    <n v="5.0467289719626169"/>
    <n v="126.16822429906543"/>
    <n v="1.1682242990654288"/>
  </r>
  <r>
    <s v="B0CLPZZXMR"/>
    <x v="43"/>
    <s v="2A-I2UN-DT1R"/>
    <s v="02/04/2024"/>
    <n v="5"/>
    <s v="$625.00"/>
    <s v="139"/>
    <s v="136"/>
    <n v="0.97841726618705038"/>
    <n v="2.1582733812949617E-2"/>
    <n v="3.6764705882352942E-2"/>
    <n v="125"/>
    <n v="5.1102941176470589"/>
    <n v="638.78676470588232"/>
    <n v="13.78676470588232"/>
  </r>
  <r>
    <s v="B086GJXVQW"/>
    <x v="2"/>
    <s v="TN-HBCD-2-FBA"/>
    <s v="02/04/2024"/>
    <n v="5"/>
    <s v="$231.70"/>
    <s v="113"/>
    <s v="38"/>
    <n v="0.33628318584070799"/>
    <n v="0.66371681415929196"/>
    <n v="0.13157894736842105"/>
    <n v="46.339999999999996"/>
    <n v="14.868421052631579"/>
    <n v="689.00263157894733"/>
    <n v="457.30263157894734"/>
  </r>
  <r>
    <s v="B0CLPZZXMR"/>
    <x v="27"/>
    <s v="TN-GFB-CH-5-FBA"/>
    <s v="02/04/2024"/>
    <n v="4"/>
    <s v="$500.00"/>
    <s v="168"/>
    <s v="168"/>
    <n v="1"/>
    <n v="0"/>
    <n v="2.3809523809523808E-2"/>
    <n v="125"/>
    <n v="4"/>
    <n v="500"/>
    <n v="0"/>
  </r>
  <r>
    <s v="B0CDMZJM6F"/>
    <x v="29"/>
    <s v="KD-3VCM-PAH1-FBA"/>
    <s v="02/04/2024"/>
    <n v="4"/>
    <s v="$94.92"/>
    <s v="69"/>
    <s v="67"/>
    <n v="0.97101449275362317"/>
    <n v="2.8985507246376829E-2"/>
    <n v="5.9701492537313432E-2"/>
    <n v="23.73"/>
    <n v="4.1194029850746272"/>
    <n v="97.753432835820902"/>
    <n v="2.8334328358209007"/>
  </r>
  <r>
    <s v="B06XKN8VL7"/>
    <x v="25"/>
    <s v="CX-43LN-4JUG"/>
    <s v="02/04/2024"/>
    <n v="4"/>
    <s v="$395.84"/>
    <s v="44"/>
    <s v="44"/>
    <n v="1"/>
    <n v="0"/>
    <n v="9.0909090909090912E-2"/>
    <n v="98.96"/>
    <n v="4"/>
    <n v="395.84"/>
    <n v="0"/>
  </r>
  <r>
    <s v="B06XNM8QGS"/>
    <x v="22"/>
    <s v="TN-WPC-FV-5-FBA"/>
    <s v="02/04/2024"/>
    <n v="3"/>
    <s v="$237.31"/>
    <s v="91"/>
    <s v="89"/>
    <n v="0.97802197802197799"/>
    <n v="2.1978021978022011E-2"/>
    <n v="3.3707865168539325E-2"/>
    <n v="79.103333333333339"/>
    <n v="3.0674157303370784"/>
    <n v="242.64280898876405"/>
    <n v="5.3328089887640431"/>
  </r>
  <r>
    <s v="B06Y67HFSV"/>
    <x v="19"/>
    <s v="TN-PPI-FV-1"/>
    <s v="02/04/2024"/>
    <n v="3"/>
    <s v="$55.50"/>
    <s v="60"/>
    <s v="58"/>
    <n v="0.96666666666666667"/>
    <n v="3.3333333333333326E-2"/>
    <n v="5.1724137931034482E-2"/>
    <n v="18.5"/>
    <n v="3.103448275862069"/>
    <n v="57.413793103448278"/>
    <n v="1.9137931034482776"/>
  </r>
  <r>
    <s v="B0CGC3ZZZZ"/>
    <x v="34"/>
    <s v="TN-MC-U-1lb"/>
    <s v="02/04/2024"/>
    <n v="3"/>
    <s v="$128.82"/>
    <s v="34"/>
    <s v="34"/>
    <n v="1"/>
    <n v="0"/>
    <n v="8.8235294117647065E-2"/>
    <n v="42.94"/>
    <n v="3"/>
    <n v="128.82"/>
    <n v="0"/>
  </r>
  <r>
    <s v="B0CGBSBBMD"/>
    <x v="30"/>
    <s v="TN-HBC-U-5lb"/>
    <s v="02/04/2024"/>
    <n v="3"/>
    <s v="$423.75"/>
    <s v="38"/>
    <s v="35"/>
    <n v="0.92105263157894735"/>
    <n v="7.8947368421052655E-2"/>
    <n v="8.5714285714285715E-2"/>
    <n v="141.25"/>
    <n v="3.2571428571428571"/>
    <n v="460.07142857142856"/>
    <n v="36.321428571428555"/>
  </r>
  <r>
    <s v="B01LYTVMGJ"/>
    <x v="24"/>
    <s v="TN-PPI-CH-5-FBA"/>
    <s v="02/04/2024"/>
    <n v="2"/>
    <s v="$163.90"/>
    <s v="31"/>
    <s v="28"/>
    <n v="0.90322580645161288"/>
    <n v="9.6774193548387122E-2"/>
    <n v="7.1428571428571425E-2"/>
    <n v="81.95"/>
    <n v="2.214285714285714"/>
    <n v="181.46071428571426"/>
    <n v="17.560714285714255"/>
  </r>
  <r>
    <s v="B01LZHAL2Z"/>
    <x v="18"/>
    <s v="TN-MCP-UU-1-FBA"/>
    <s v="02/04/2024"/>
    <n v="2"/>
    <s v="$45.20"/>
    <s v="50"/>
    <s v="49"/>
    <n v="0.98"/>
    <n v="2.0000000000000018E-2"/>
    <n v="4.0816326530612242E-2"/>
    <n v="22.6"/>
    <n v="2.0408163265306123"/>
    <n v="46.122448979591837"/>
    <n v="0.92244897959183447"/>
  </r>
  <r>
    <s v="B0CDJNF7PB"/>
    <x v="31"/>
    <s v="TN-EWP-CH-5-FBA"/>
    <s v="02/04/2024"/>
    <n v="2"/>
    <s v="$279.11"/>
    <s v="48"/>
    <s v="47"/>
    <n v="0.97916666666666663"/>
    <n v="2.083333333333337E-2"/>
    <n v="4.2553191489361701E-2"/>
    <n v="139.55500000000001"/>
    <n v="2.0425531914893615"/>
    <n v="285.04851063829784"/>
    <n v="5.9385106382978279"/>
  </r>
  <r>
    <s v="B0CDJNF7PB"/>
    <x v="40"/>
    <s v="TN-EWP-FV-5-FBA"/>
    <s v="02/04/2024"/>
    <n v="2"/>
    <s v="$279.11"/>
    <s v="66"/>
    <s v="65"/>
    <n v="0.98484848484848486"/>
    <n v="1.5151515151515138E-2"/>
    <n v="3.0769230769230771E-2"/>
    <n v="139.55500000000001"/>
    <n v="2.0307692307692307"/>
    <n v="283.404"/>
    <n v="4.2939999999999827"/>
  </r>
  <r>
    <s v="B0CDMZJM6F"/>
    <x v="41"/>
    <s v="MK-E8GS-IKZD-FBA"/>
    <s v="02/04/2024"/>
    <n v="2"/>
    <s v="$237.30"/>
    <s v="50"/>
    <s v="48"/>
    <n v="0.96"/>
    <n v="4.0000000000000036E-2"/>
    <n v="4.1666666666666664E-2"/>
    <n v="118.65"/>
    <n v="2.083333333333333"/>
    <n v="247.18749999999997"/>
    <n v="9.8874999999999602"/>
  </r>
  <r>
    <s v="B08PG3SJSK"/>
    <x v="26"/>
    <s v="HA-Y0GZ-J25P"/>
    <s v="02/04/2024"/>
    <n v="2"/>
    <s v="$71.00"/>
    <s v="38"/>
    <s v="37"/>
    <n v="0.97368421052631582"/>
    <n v="2.6315789473684181E-2"/>
    <n v="5.4054054054054057E-2"/>
    <n v="35.5"/>
    <n v="2.0540540540540544"/>
    <n v="72.918918918918934"/>
    <n v="1.9189189189189335"/>
  </r>
  <r>
    <s v="B01LX7B7KU"/>
    <x v="36"/>
    <s v="TN-PPI-FV-5-FBA"/>
    <s v="02/04/2024"/>
    <n v="1"/>
    <s v="$73.76"/>
    <s v="16"/>
    <s v="15"/>
    <n v="0.9375"/>
    <n v="6.25E-2"/>
    <n v="6.6666666666666666E-2"/>
    <n v="73.760000000000005"/>
    <n v="1.0666666666666667"/>
    <n v="78.677333333333337"/>
    <n v="4.9173333333333318"/>
  </r>
  <r>
    <s v="B086GJXVQW"/>
    <x v="0"/>
    <s v="TN-HBCD-UU-1"/>
    <s v="02/04/2024"/>
    <n v="1"/>
    <s v="$23.17"/>
    <s v="7"/>
    <s v="2"/>
    <n v="0.2857142857142857"/>
    <n v="0.7142857142857143"/>
    <n v="0.5"/>
    <n v="23.17"/>
    <n v="3.5"/>
    <n v="81.094999999999999"/>
    <n v="57.924999999999997"/>
  </r>
  <r>
    <s v="B01NC0R0WH"/>
    <x v="37"/>
    <s v="MF-12Y8-ROEX"/>
    <s v="02/04/2024"/>
    <n v="1"/>
    <s v="$8.99"/>
    <s v="4"/>
    <s v="3"/>
    <n v="0.75"/>
    <n v="0.25"/>
    <n v="0.33333333333333331"/>
    <n v="8.99"/>
    <n v="1.3333333333333333"/>
    <n v="11.986666666666666"/>
    <n v="2.9966666666666661"/>
  </r>
  <r>
    <s v="B07R8FY6QY"/>
    <x v="47"/>
    <s v="4T-JZF9-14ED"/>
    <s v="02/04/2024"/>
    <n v="1"/>
    <s v="$84.75"/>
    <s v="23"/>
    <s v="23"/>
    <n v="1"/>
    <n v="0"/>
    <n v="4.3478260869565216E-2"/>
    <n v="84.75"/>
    <n v="1"/>
    <n v="84.75"/>
    <n v="0"/>
  </r>
  <r>
    <s v="B0CGBTX886"/>
    <x v="35"/>
    <s v="TN-RPC-U-1lb"/>
    <s v="02/04/2024"/>
    <n v="1"/>
    <s v="$16.95"/>
    <s v="63"/>
    <s v="62"/>
    <n v="0.98412698412698407"/>
    <n v="1.5873015873015928E-2"/>
    <n v="1.6129032258064516E-2"/>
    <n v="16.95"/>
    <n v="1.0161290322580645"/>
    <n v="17.223387096774193"/>
    <n v="0.27338709677419359"/>
  </r>
  <r>
    <s v="B06XNM8QGS"/>
    <x v="4"/>
    <s v="TN-WPC-CH-1"/>
    <s v="02/11/2024"/>
    <n v="65"/>
    <s v="$1101.75"/>
    <s v="236"/>
    <s v="234"/>
    <n v="0.99152542372881358"/>
    <n v="8.4745762711864181E-3"/>
    <n v="0.27777777777777779"/>
    <n v="16.95"/>
    <n v="65.555555555555557"/>
    <n v="1111.1666666666667"/>
    <n v="9.4166666666667425"/>
  </r>
  <r>
    <s v="B0CLPZZXMR"/>
    <x v="45"/>
    <s v="TN-GFB-UU-1-FBA"/>
    <s v="02/11/2024"/>
    <n v="46"/>
    <s v="$1150.00"/>
    <s v="347"/>
    <s v="346"/>
    <n v="0.99711815561959649"/>
    <n v="2.8818443804035088E-3"/>
    <n v="0.13294797687861271"/>
    <n v="25"/>
    <n v="46.132947976878611"/>
    <n v="1153.3236994219653"/>
    <n v="3.3236994219653297"/>
  </r>
  <r>
    <s v="B0CDJNF7PB"/>
    <x v="6"/>
    <s v="TN-EWP-UU-1-FBA"/>
    <s v="02/11/2024"/>
    <n v="40"/>
    <s v="$1175.20"/>
    <s v="266"/>
    <s v="263"/>
    <n v="0.98872180451127822"/>
    <n v="1.1278195488721776E-2"/>
    <n v="0.15209125475285171"/>
    <n v="29.380000000000003"/>
    <n v="40.456273764258555"/>
    <n v="1188.6053231939165"/>
    <n v="13.405323193916502"/>
  </r>
  <r>
    <s v="B06XKN8VL7"/>
    <x v="8"/>
    <s v="TN-WPI-CF-UU-1"/>
    <s v="02/11/2024"/>
    <n v="33"/>
    <s v="$725.67"/>
    <s v="248"/>
    <s v="246"/>
    <n v="0.99193548387096775"/>
    <n v="8.0645161290322509E-3"/>
    <n v="0.13414634146341464"/>
    <n v="21.99"/>
    <n v="33.268292682926834"/>
    <n v="731.56975609756103"/>
    <n v="5.8997560975610668"/>
  </r>
  <r>
    <s v="B0CDQK65Y9"/>
    <x v="3"/>
    <s v="TN-CREMONO-500"/>
    <s v="02/11/2024"/>
    <n v="31"/>
    <s v="$1053.69"/>
    <s v="105"/>
    <s v="103"/>
    <n v="0.98095238095238091"/>
    <n v="1.9047619047619091E-2"/>
    <n v="0.30097087378640774"/>
    <n v="33.99"/>
    <n v="31.601941747572813"/>
    <n v="1074.1499999999999"/>
    <n v="20.459999999999809"/>
  </r>
  <r>
    <s v="B07MC17XJP"/>
    <x v="10"/>
    <s v="A-Bolic4"/>
    <s v="02/11/2024"/>
    <n v="25"/>
    <s v="$1694.75"/>
    <s v="38"/>
    <s v="37"/>
    <n v="0.97368421052631582"/>
    <n v="2.6315789473684181E-2"/>
    <n v="0.67567567567567566"/>
    <n v="67.790000000000006"/>
    <n v="25.675675675675674"/>
    <n v="1740.5540540540542"/>
    <n v="45.804054054054177"/>
  </r>
  <r>
    <s v="B086GJXVQW"/>
    <x v="2"/>
    <s v="TN-HBCD-2-FBA"/>
    <s v="02/11/2024"/>
    <n v="23"/>
    <s v="$1065.82"/>
    <s v="122"/>
    <s v="74"/>
    <n v="0.60655737704918034"/>
    <n v="0.39344262295081966"/>
    <n v="0.3108108108108108"/>
    <n v="46.339999999999996"/>
    <n v="37.918918918918919"/>
    <n v="1757.1627027027025"/>
    <n v="691.34270270270258"/>
  </r>
  <r>
    <s v="B06XNM8QGS"/>
    <x v="7"/>
    <s v="TN-WPC-UU-1"/>
    <s v="02/11/2024"/>
    <n v="23"/>
    <s v="$389.85"/>
    <s v="150"/>
    <s v="149"/>
    <n v="0.99333333333333329"/>
    <n v="6.6666666666667096E-3"/>
    <n v="0.15436241610738255"/>
    <n v="16.95"/>
    <n v="23.154362416107382"/>
    <n v="392.46644295302013"/>
    <n v="2.6164429530201119"/>
  </r>
  <r>
    <s v="B0CLPZZXMR"/>
    <x v="1"/>
    <s v="CD-2H68-E0KG"/>
    <s v="02/11/2024"/>
    <n v="21"/>
    <s v="$525.00"/>
    <s v="407"/>
    <s v="407"/>
    <n v="1"/>
    <n v="0"/>
    <n v="5.1597051597051594E-2"/>
    <n v="25"/>
    <n v="21"/>
    <n v="525"/>
    <n v="0"/>
  </r>
  <r>
    <s v="B086GJXVQW"/>
    <x v="0"/>
    <s v="TN-HBCD-UU-1"/>
    <s v="02/11/2024"/>
    <n v="19"/>
    <s v="$440.23"/>
    <s v="162"/>
    <s v="156"/>
    <n v="0.96296296296296291"/>
    <n v="3.703703703703709E-2"/>
    <n v="0.12179487179487179"/>
    <n v="23.17"/>
    <n v="19.73076923076923"/>
    <n v="457.16192307692307"/>
    <n v="16.931923076923056"/>
  </r>
  <r>
    <s v="B0CDMZJM6F"/>
    <x v="13"/>
    <s v="AW-DYDR-WN0W-FBA"/>
    <s v="02/11/2024"/>
    <n v="18"/>
    <s v="$441.00"/>
    <s v="125"/>
    <s v="125"/>
    <n v="1"/>
    <n v="0"/>
    <n v="0.14399999999999999"/>
    <n v="24.5"/>
    <n v="18"/>
    <n v="441"/>
    <n v="0"/>
  </r>
  <r>
    <s v="B07M75LHK5"/>
    <x v="14"/>
    <s v="J-FLEX9"/>
    <s v="02/11/2024"/>
    <n v="17"/>
    <s v="$934.83"/>
    <s v="39"/>
    <s v="39"/>
    <n v="1"/>
    <n v="0"/>
    <n v="0.4358974358974359"/>
    <n v="54.99"/>
    <n v="17"/>
    <n v="934.83"/>
    <n v="0"/>
  </r>
  <r>
    <s v="B06Y67HFSV"/>
    <x v="12"/>
    <s v="TN-PPI-CH-1"/>
    <s v="02/11/2024"/>
    <n v="12"/>
    <s v="$198.00"/>
    <s v="116"/>
    <s v="112"/>
    <n v="0.96551724137931039"/>
    <n v="3.4482758620689613E-2"/>
    <n v="0.10714285714285714"/>
    <n v="16.5"/>
    <n v="12.428571428571427"/>
    <n v="205.07142857142856"/>
    <n v="7.0714285714285552"/>
  </r>
  <r>
    <s v="B06XKN8VL7"/>
    <x v="28"/>
    <s v="TN-WPI-CF-FV-5"/>
    <s v="02/11/2024"/>
    <n v="8"/>
    <s v="$791.68"/>
    <s v="69"/>
    <s v="66"/>
    <n v="0.95652173913043481"/>
    <n v="4.3478260869565188E-2"/>
    <n v="0.12121212121212122"/>
    <n v="98.96"/>
    <n v="8.3636363636363633"/>
    <n v="827.66545454545451"/>
    <n v="35.985454545454559"/>
  </r>
  <r>
    <s v="B01LZHAL2Z"/>
    <x v="18"/>
    <s v="TN-MCP-UU-1-FBA"/>
    <s v="02/11/2024"/>
    <n v="6"/>
    <s v="$135.60"/>
    <s v="34"/>
    <s v="34"/>
    <n v="1"/>
    <n v="0"/>
    <n v="0.17647058823529413"/>
    <n v="22.599999999999998"/>
    <n v="6"/>
    <n v="135.6"/>
    <n v="0"/>
  </r>
  <r>
    <s v="B0CDMZJM6F"/>
    <x v="29"/>
    <s v="KD-3VCM-PAH1-FBA"/>
    <s v="02/11/2024"/>
    <n v="5"/>
    <s v="$118.65"/>
    <s v="64"/>
    <s v="64"/>
    <n v="1"/>
    <n v="0"/>
    <n v="7.8125E-2"/>
    <n v="23.73"/>
    <n v="5"/>
    <n v="118.65"/>
    <n v="0"/>
  </r>
  <r>
    <s v="B07MBWJP2B"/>
    <x v="23"/>
    <s v="T-Sterone10"/>
    <s v="02/11/2024"/>
    <n v="5"/>
    <s v="$338.75"/>
    <s v="37"/>
    <s v="36"/>
    <n v="0.97297297297297303"/>
    <n v="2.7027027027026973E-2"/>
    <n v="0.1388888888888889"/>
    <n v="67.75"/>
    <n v="5.1388888888888893"/>
    <n v="348.15972222222223"/>
    <n v="9.4097222222222285"/>
  </r>
  <r>
    <s v="B06XKN8VL7"/>
    <x v="16"/>
    <s v="TN-WPI-CF-CH-5"/>
    <s v="02/11/2024"/>
    <n v="4"/>
    <s v="$439.80"/>
    <s v="72"/>
    <s v="71"/>
    <n v="0.98611111111111116"/>
    <n v="1.388888888888884E-2"/>
    <n v="5.6338028169014086E-2"/>
    <n v="109.95"/>
    <n v="4.056338028169014"/>
    <n v="445.99436619718313"/>
    <n v="6.1943661971831148"/>
  </r>
  <r>
    <s v="B0CLPZZXMR"/>
    <x v="43"/>
    <s v="2A-I2UN-DT1R"/>
    <s v="02/11/2024"/>
    <n v="4"/>
    <s v="$500.00"/>
    <s v="93"/>
    <s v="89"/>
    <n v="0.956989247311828"/>
    <n v="4.3010752688172005E-2"/>
    <n v="4.49438202247191E-2"/>
    <n v="125"/>
    <n v="4.179775280898876"/>
    <n v="522.47191011235952"/>
    <n v="22.471910112359524"/>
  </r>
  <r>
    <s v="B0CGBTX886"/>
    <x v="35"/>
    <s v="TN-RPC-U-1lb"/>
    <s v="02/11/2024"/>
    <n v="5"/>
    <s v="$84.75"/>
    <s v="49"/>
    <s v="48"/>
    <n v="0.97959183673469385"/>
    <n v="2.0408163265306145E-2"/>
    <n v="0.10416666666666667"/>
    <n v="16.95"/>
    <n v="5.104166666666667"/>
    <n v="86.515625"/>
    <n v="1.765625"/>
  </r>
  <r>
    <s v="B0CLPZZXMR"/>
    <x v="20"/>
    <s v="TN-GFB-FV-5-FBA"/>
    <s v="02/11/2024"/>
    <n v="3"/>
    <s v="$375.00"/>
    <s v="132"/>
    <s v="130"/>
    <n v="0.98484848484848486"/>
    <n v="1.5151515151515138E-2"/>
    <n v="2.3076923076923078E-2"/>
    <n v="125"/>
    <n v="3.0461538461538464"/>
    <n v="380.76923076923083"/>
    <n v="5.7692307692308304"/>
  </r>
  <r>
    <s v="B01LYTVMGJ"/>
    <x v="24"/>
    <s v="TN-PPI-CH-5-FBA"/>
    <s v="02/11/2024"/>
    <n v="3"/>
    <s v="$221.28"/>
    <s v="10"/>
    <s v="7"/>
    <n v="0.7"/>
    <n v="0.30000000000000004"/>
    <n v="0.42857142857142855"/>
    <n v="73.760000000000005"/>
    <n v="4.2857142857142856"/>
    <n v="316.1142857142857"/>
    <n v="94.834285714285699"/>
  </r>
  <r>
    <s v="B06XNM8QGS"/>
    <x v="22"/>
    <s v="TN-WPC-FV-5-FBA"/>
    <s v="02/11/2024"/>
    <n v="3"/>
    <s v="$228.84"/>
    <s v="65"/>
    <s v="65"/>
    <n v="1"/>
    <n v="0"/>
    <n v="4.6153846153846156E-2"/>
    <n v="76.28"/>
    <n v="3"/>
    <n v="228.84"/>
    <n v="0"/>
  </r>
  <r>
    <s v="B0CDJNF7PB"/>
    <x v="31"/>
    <s v="TN-EWP-CH-5-FBA"/>
    <s v="02/11/2024"/>
    <n v="3"/>
    <s v="$396.63"/>
    <s v="39"/>
    <s v="39"/>
    <n v="1"/>
    <n v="0"/>
    <n v="7.6923076923076927E-2"/>
    <n v="132.21"/>
    <n v="3"/>
    <n v="396.63"/>
    <n v="0"/>
  </r>
  <r>
    <s v="B0CDMZJM6F"/>
    <x v="41"/>
    <s v="MK-E8GS-IKZD-FBA"/>
    <s v="02/11/2024"/>
    <n v="3"/>
    <s v="$320.37"/>
    <s v="44"/>
    <s v="44"/>
    <n v="1"/>
    <n v="0"/>
    <n v="6.8181818181818177E-2"/>
    <n v="106.79"/>
    <n v="3"/>
    <n v="320.37"/>
    <n v="0"/>
  </r>
  <r>
    <s v="B06XKN8VL7"/>
    <x v="25"/>
    <s v="CX-43LN-4JUG"/>
    <s v="02/11/2024"/>
    <n v="4"/>
    <s v="$395.84"/>
    <s v="63"/>
    <s v="58"/>
    <n v="0.92063492063492058"/>
    <n v="7.9365079365079416E-2"/>
    <n v="6.8965517241379309E-2"/>
    <n v="98.96"/>
    <n v="4.3448275862068968"/>
    <n v="429.96413793103449"/>
    <n v="34.124137931034511"/>
  </r>
  <r>
    <s v="B0CDJNF7PB"/>
    <x v="21"/>
    <s v="0O-ZQN5-V9HH"/>
    <s v="02/11/2024"/>
    <n v="3"/>
    <s v="$396.63"/>
    <s v="50"/>
    <s v="50"/>
    <n v="1"/>
    <n v="0"/>
    <n v="0.06"/>
    <n v="132.21"/>
    <n v="3"/>
    <n v="396.63"/>
    <n v="0"/>
  </r>
  <r>
    <s v="B0CLPZZXMR"/>
    <x v="27"/>
    <s v="TN-GFB-CH-5-FBA"/>
    <s v="02/11/2024"/>
    <n v="2"/>
    <s v="$250.00"/>
    <s v="148"/>
    <s v="146"/>
    <n v="0.98648648648648651"/>
    <n v="1.3513513513513487E-2"/>
    <n v="1.3698630136986301E-2"/>
    <n v="125"/>
    <n v="2.0273972602739727"/>
    <n v="253.42465753424659"/>
    <n v="3.4246575342465917"/>
  </r>
  <r>
    <s v="B06Y67HFSV"/>
    <x v="17"/>
    <s v="TN-PPI-UU-1"/>
    <s v="02/11/2024"/>
    <n v="3"/>
    <s v="$49.50"/>
    <s v="49"/>
    <s v="48"/>
    <n v="0.97959183673469385"/>
    <n v="2.0408163265306145E-2"/>
    <n v="6.25E-2"/>
    <n v="16.5"/>
    <n v="3.0625"/>
    <n v="50.53125"/>
    <n v="1.03125"/>
  </r>
  <r>
    <s v="B06Y67HFSV"/>
    <x v="19"/>
    <s v="TN-PPI-FV-1"/>
    <s v="02/11/2024"/>
    <n v="2"/>
    <s v="$37.00"/>
    <s v="43"/>
    <s v="42"/>
    <n v="0.97674418604651159"/>
    <n v="2.3255813953488413E-2"/>
    <n v="4.7619047619047616E-2"/>
    <n v="18.5"/>
    <n v="2.0476190476190474"/>
    <n v="37.88095238095238"/>
    <n v="0.8809523809523796"/>
  </r>
  <r>
    <s v="B08PG3SJSK"/>
    <x v="26"/>
    <s v="HA-Y0GZ-J25P"/>
    <s v="02/11/2024"/>
    <n v="2"/>
    <s v="$71.00"/>
    <s v="22"/>
    <s v="21"/>
    <n v="0.95454545454545459"/>
    <n v="4.5454545454545414E-2"/>
    <n v="9.5238095238095233E-2"/>
    <n v="35.5"/>
    <n v="2.0952380952380949"/>
    <n v="74.380952380952365"/>
    <n v="3.3809523809523654"/>
  </r>
  <r>
    <s v="B01LX7B7KU"/>
    <x v="36"/>
    <s v="TN-PPI-FV-5-FBA"/>
    <s v="02/11/2024"/>
    <n v="1"/>
    <s v="$73.76"/>
    <s v="5"/>
    <s v="5"/>
    <n v="1"/>
    <n v="0"/>
    <n v="0.2"/>
    <n v="73.760000000000005"/>
    <n v="1"/>
    <n v="73.760000000000005"/>
    <n v="0"/>
  </r>
  <r>
    <s v="B0CDJNF7PB"/>
    <x v="40"/>
    <s v="TN-EWP-FV-5-FBA"/>
    <s v="02/11/2024"/>
    <n v="1"/>
    <s v="$132.21"/>
    <s v="52"/>
    <s v="52"/>
    <n v="1"/>
    <n v="0"/>
    <n v="1.9230769230769232E-2"/>
    <n v="132.21"/>
    <n v="1"/>
    <n v="132.21"/>
    <n v="0"/>
  </r>
  <r>
    <s v="B01NC0R0WH"/>
    <x v="37"/>
    <s v="MF-12Y8-ROEX"/>
    <s v="02/11/2024"/>
    <n v="1"/>
    <s v="$8.09"/>
    <s v="2"/>
    <s v="2"/>
    <n v="1"/>
    <n v="0"/>
    <n v="0.5"/>
    <n v="8.09"/>
    <n v="1"/>
    <n v="8.09"/>
    <n v="0"/>
  </r>
  <r>
    <s v="B07R3GSNKL"/>
    <x v="33"/>
    <s v="H5-5I87-PT4U"/>
    <s v="02/11/2024"/>
    <n v="1"/>
    <s v="$73.76"/>
    <s v="14"/>
    <s v="14"/>
    <n v="1"/>
    <n v="0"/>
    <n v="7.1428571428571425E-2"/>
    <n v="73.760000000000005"/>
    <n v="1"/>
    <n v="73.760000000000005"/>
    <n v="0"/>
  </r>
  <r>
    <s v="B07R8FY6QY"/>
    <x v="47"/>
    <s v="4T-JZF9-14ED"/>
    <s v="02/11/2024"/>
    <n v="1"/>
    <s v="$76.28"/>
    <s v="20"/>
    <s v="20"/>
    <n v="1"/>
    <n v="0"/>
    <n v="0.05"/>
    <n v="76.28"/>
    <n v="1"/>
    <n v="76.28"/>
    <n v="0"/>
  </r>
  <r>
    <s v="B086GJXVQW"/>
    <x v="2"/>
    <s v="TN-HBCD-2-FBA"/>
    <s v="02/18/2024"/>
    <n v="68"/>
    <s v="$3151.12"/>
    <s v="312"/>
    <s v="308"/>
    <n v="0.98717948717948723"/>
    <n v="1.2820512820512775E-2"/>
    <n v="0.22077922077922077"/>
    <n v="46.339999999999996"/>
    <n v="68.883116883116884"/>
    <n v="3192.0436363636363"/>
    <n v="40.923636363636433"/>
  </r>
  <r>
    <s v="B086GJXVQW"/>
    <x v="0"/>
    <s v="TN-HBCD-UU-1"/>
    <s v="02/18/2024"/>
    <n v="67"/>
    <s v="$1552.39"/>
    <s v="408"/>
    <s v="404"/>
    <n v="0.99019607843137258"/>
    <n v="9.8039215686274161E-3"/>
    <n v="0.16584158415841585"/>
    <n v="23.17"/>
    <n v="67.663366336633672"/>
    <n v="1567.7601980198024"/>
    <n v="15.370198019802274"/>
  </r>
  <r>
    <s v="B06XNM8QGS"/>
    <x v="7"/>
    <s v="TN-WPC-UU-1"/>
    <s v="02/18/2024"/>
    <n v="65"/>
    <s v="$1101.75"/>
    <s v="242"/>
    <s v="242"/>
    <n v="1"/>
    <n v="0"/>
    <n v="0.26859504132231404"/>
    <n v="16.95"/>
    <n v="65"/>
    <n v="1101.75"/>
    <n v="0"/>
  </r>
  <r>
    <s v="B0CLPZZXMR"/>
    <x v="45"/>
    <s v="TN-GFB-UU-1-FBA"/>
    <s v="02/18/2024"/>
    <n v="47"/>
    <s v="$1175.00"/>
    <s v="436"/>
    <s v="435"/>
    <n v="0.99770642201834858"/>
    <n v="2.2935779816514179E-3"/>
    <n v="0.10804597701149425"/>
    <n v="25"/>
    <n v="47.108045977011493"/>
    <n v="1177.7011494252872"/>
    <n v="2.7011494252872126"/>
  </r>
  <r>
    <s v="B06XNM8QGS"/>
    <x v="4"/>
    <s v="TN-WPC-CH-1"/>
    <s v="02/18/2024"/>
    <n v="49"/>
    <s v="$830.55"/>
    <s v="262"/>
    <s v="262"/>
    <n v="1"/>
    <n v="0"/>
    <n v="0.18702290076335878"/>
    <n v="16.95"/>
    <n v="49"/>
    <n v="830.55"/>
    <n v="0"/>
  </r>
  <r>
    <s v="B0CDJNF7PB"/>
    <x v="6"/>
    <s v="TN-EWP-UU-1-FBA"/>
    <s v="02/18/2024"/>
    <n v="44"/>
    <s v="$1292.72"/>
    <s v="239"/>
    <s v="238"/>
    <n v="0.99581589958159"/>
    <n v="4.1841004184099972E-3"/>
    <n v="0.18487394957983194"/>
    <n v="29.38"/>
    <n v="44.184873949579831"/>
    <n v="1298.1515966386553"/>
    <n v="5.4315966386552645"/>
  </r>
  <r>
    <s v="B06XKN8VL7"/>
    <x v="8"/>
    <s v="TN-WPI-CF-UU-1"/>
    <s v="02/18/2024"/>
    <n v="36"/>
    <s v="$791.64"/>
    <s v="288"/>
    <s v="284"/>
    <n v="0.98611111111111116"/>
    <n v="1.388888888888884E-2"/>
    <n v="0.12676056338028169"/>
    <n v="21.99"/>
    <n v="36.507042253521128"/>
    <n v="802.78985915492956"/>
    <n v="11.149859154929572"/>
  </r>
  <r>
    <s v="B0CDQK65Y9"/>
    <x v="3"/>
    <s v="TN-CREMONO-500"/>
    <s v="02/18/2024"/>
    <n v="27"/>
    <s v="$917.73"/>
    <s v="97"/>
    <s v="91"/>
    <n v="0.93814432989690721"/>
    <n v="6.1855670103092786E-2"/>
    <n v="0.2967032967032967"/>
    <n v="33.99"/>
    <n v="28.780219780219781"/>
    <n v="978.23967032967039"/>
    <n v="60.509670329670371"/>
  </r>
  <r>
    <s v="B0CDMZJM6F"/>
    <x v="13"/>
    <s v="AW-DYDR-WN0W-FBA"/>
    <s v="02/18/2024"/>
    <n v="13"/>
    <s v="$318.50"/>
    <s v="131"/>
    <s v="130"/>
    <n v="0.99236641221374045"/>
    <n v="7.6335877862595547E-3"/>
    <n v="0.1"/>
    <n v="24.5"/>
    <n v="13.100000000000001"/>
    <n v="320.95000000000005"/>
    <n v="2.4500000000000455"/>
  </r>
  <r>
    <s v="B0CLPZZXMR"/>
    <x v="1"/>
    <s v="CD-2H68-E0KG"/>
    <s v="02/18/2024"/>
    <n v="13"/>
    <s v="$325.00"/>
    <s v="206"/>
    <s v="202"/>
    <n v="0.98058252427184467"/>
    <n v="1.9417475728155331E-2"/>
    <n v="6.4356435643564358E-2"/>
    <n v="25"/>
    <n v="13.257425742574258"/>
    <n v="331.43564356435644"/>
    <n v="6.4356435643564396"/>
  </r>
  <r>
    <s v="B07MC17XJP"/>
    <x v="10"/>
    <s v="A-Bolic4"/>
    <s v="02/18/2024"/>
    <n v="12"/>
    <s v="$813.48"/>
    <s v="54"/>
    <s v="52"/>
    <n v="0.96296296296296291"/>
    <n v="3.703703703703709E-2"/>
    <n v="0.23076923076923078"/>
    <n v="67.790000000000006"/>
    <n v="12.461538461538462"/>
    <n v="844.76769230769241"/>
    <n v="31.287692307692396"/>
  </r>
  <r>
    <s v="B06Y67HFSV"/>
    <x v="12"/>
    <s v="TN-PPI-CH-1"/>
    <s v="02/18/2024"/>
    <n v="14"/>
    <s v="$231.00"/>
    <s v="101"/>
    <s v="101"/>
    <n v="1"/>
    <n v="0"/>
    <n v="0.13861386138613863"/>
    <n v="16.5"/>
    <n v="14.000000000000002"/>
    <n v="231.00000000000003"/>
    <n v="0"/>
  </r>
  <r>
    <s v="B07M75LHK5"/>
    <x v="14"/>
    <s v="J-FLEX9"/>
    <s v="02/18/2024"/>
    <n v="13"/>
    <s v="$714.87"/>
    <s v="28"/>
    <s v="26"/>
    <n v="0.9285714285714286"/>
    <n v="7.1428571428571397E-2"/>
    <n v="0.5"/>
    <n v="54.99"/>
    <n v="14"/>
    <n v="769.86"/>
    <n v="54.990000000000009"/>
  </r>
  <r>
    <s v="B06XKN8VL7"/>
    <x v="16"/>
    <s v="TN-WPI-CF-CH-5"/>
    <s v="02/18/2024"/>
    <n v="10"/>
    <s v="$1044.50"/>
    <s v="78"/>
    <s v="74"/>
    <n v="0.94871794871794868"/>
    <n v="5.1282051282051322E-2"/>
    <n v="0.13513513513513514"/>
    <n v="104.45"/>
    <n v="10.54054054054054"/>
    <n v="1100.9594594594594"/>
    <n v="56.459459459459367"/>
  </r>
  <r>
    <s v="B06Y67HFSV"/>
    <x v="17"/>
    <s v="TN-PPI-UU-1"/>
    <s v="02/18/2024"/>
    <n v="9"/>
    <s v="$148.50"/>
    <s v="55"/>
    <s v="53"/>
    <n v="0.96363636363636362"/>
    <n v="3.6363636363636376E-2"/>
    <n v="0.16981132075471697"/>
    <n v="16.5"/>
    <n v="9.3396226415094326"/>
    <n v="154.10377358490564"/>
    <n v="5.6037735849056389"/>
  </r>
  <r>
    <s v="B0CDMZJM6F"/>
    <x v="29"/>
    <s v="KD-3VCM-PAH1-FBA"/>
    <s v="02/18/2024"/>
    <n v="9"/>
    <s v="$213.57"/>
    <s v="85"/>
    <s v="84"/>
    <n v="0.9882352941176471"/>
    <n v="1.1764705882352899E-2"/>
    <n v="0.10714285714285714"/>
    <n v="23.73"/>
    <n v="9.1071428571428559"/>
    <n v="216.11249999999998"/>
    <n v="2.5424999999999898"/>
  </r>
  <r>
    <s v="B0CLPZZXMR"/>
    <x v="27"/>
    <s v="TN-GFB-CH-5-FBA"/>
    <s v="02/18/2024"/>
    <n v="8"/>
    <s v="$961.00"/>
    <s v="133"/>
    <s v="131"/>
    <n v="0.98496240601503759"/>
    <n v="1.5037593984962405E-2"/>
    <n v="6.1068702290076333E-2"/>
    <n v="120.125"/>
    <n v="8.1221374045801529"/>
    <n v="975.67175572519091"/>
    <n v="14.671755725190906"/>
  </r>
  <r>
    <s v="B06XNM8QGS"/>
    <x v="22"/>
    <s v="TN-WPC-FV-5-FBA"/>
    <s v="02/18/2024"/>
    <n v="5"/>
    <s v="$381.40"/>
    <s v="82"/>
    <s v="82"/>
    <n v="1"/>
    <n v="0"/>
    <n v="6.097560975609756E-2"/>
    <n v="76.28"/>
    <n v="5"/>
    <n v="381.4"/>
    <n v="0"/>
  </r>
  <r>
    <s v="B01LZHAL2Z"/>
    <x v="18"/>
    <s v="TN-MCP-UU-1-FBA"/>
    <s v="02/18/2024"/>
    <n v="5"/>
    <s v="$113.00"/>
    <s v="48"/>
    <s v="48"/>
    <n v="1"/>
    <n v="0"/>
    <n v="0.10416666666666667"/>
    <n v="22.6"/>
    <n v="5"/>
    <n v="113"/>
    <n v="0"/>
  </r>
  <r>
    <s v="B06Y67HFSV"/>
    <x v="19"/>
    <s v="TN-PPI-FV-1"/>
    <s v="02/18/2024"/>
    <n v="5"/>
    <s v="$92.50"/>
    <s v="19"/>
    <s v="19"/>
    <n v="1"/>
    <n v="0"/>
    <n v="0.26315789473684209"/>
    <n v="18.5"/>
    <n v="5"/>
    <n v="92.5"/>
    <n v="0"/>
  </r>
  <r>
    <s v="B0CGC3ZZZZ"/>
    <x v="34"/>
    <s v="TN-MC-U-1lb"/>
    <s v="02/18/2024"/>
    <n v="5"/>
    <s v="$214.70"/>
    <s v="33"/>
    <s v="33"/>
    <n v="1"/>
    <n v="0"/>
    <n v="0.15151515151515152"/>
    <n v="42.94"/>
    <n v="5"/>
    <n v="214.7"/>
    <n v="0"/>
  </r>
  <r>
    <s v="B0CLPZZXMR"/>
    <x v="20"/>
    <s v="TN-GFB-FV-5-FBA"/>
    <s v="02/18/2024"/>
    <n v="4"/>
    <s v="$500.00"/>
    <s v="153"/>
    <s v="151"/>
    <n v="0.98692810457516345"/>
    <n v="1.3071895424836555E-2"/>
    <n v="2.6490066225165563E-2"/>
    <n v="125"/>
    <n v="4.0529801324503314"/>
    <n v="506.62251655629143"/>
    <n v="6.6225165562914299"/>
  </r>
  <r>
    <s v="B06XKN8VL7"/>
    <x v="25"/>
    <s v="CX-43LN-4JUG"/>
    <s v="02/18/2024"/>
    <n v="4"/>
    <s v="$406.83"/>
    <s v="52"/>
    <s v="49"/>
    <n v="0.94230769230769229"/>
    <n v="5.7692307692307709E-2"/>
    <n v="8.1632653061224483E-2"/>
    <n v="101.7075"/>
    <n v="4.2448979591836729"/>
    <n v="431.73795918367341"/>
    <n v="24.907959183673427"/>
  </r>
  <r>
    <s v="B06XKN8VL7"/>
    <x v="28"/>
    <s v="TN-WPI-CF-FV-5"/>
    <s v="02/18/2024"/>
    <n v="3"/>
    <s v="$296.88"/>
    <s v="71"/>
    <s v="71"/>
    <n v="1"/>
    <n v="0"/>
    <n v="4.2253521126760563E-2"/>
    <n v="98.96"/>
    <n v="3"/>
    <n v="296.88"/>
    <n v="0"/>
  </r>
  <r>
    <s v="B0CDJNF7PB"/>
    <x v="31"/>
    <s v="TN-EWP-CH-5-FBA"/>
    <s v="02/18/2024"/>
    <n v="3"/>
    <s v="$396.63"/>
    <s v="39"/>
    <s v="39"/>
    <n v="1"/>
    <n v="0"/>
    <n v="7.6923076923076927E-2"/>
    <n v="132.21"/>
    <n v="3"/>
    <n v="396.63"/>
    <n v="0"/>
  </r>
  <r>
    <s v="B07MBWJP2B"/>
    <x v="23"/>
    <s v="T-Sterone10"/>
    <s v="02/18/2024"/>
    <n v="3"/>
    <s v="$203.25"/>
    <s v="29"/>
    <s v="25"/>
    <n v="0.86206896551724133"/>
    <n v="0.13793103448275867"/>
    <n v="0.12"/>
    <n v="67.75"/>
    <n v="3.48"/>
    <n v="235.77"/>
    <n v="32.52000000000001"/>
  </r>
  <r>
    <s v="B0CLPZZXMR"/>
    <x v="43"/>
    <s v="2A-I2UN-DT1R"/>
    <s v="02/18/2024"/>
    <n v="3"/>
    <s v="$375.00"/>
    <s v="125"/>
    <s v="122"/>
    <n v="0.97599999999999998"/>
    <n v="2.4000000000000021E-2"/>
    <n v="2.4590163934426229E-2"/>
    <n v="125"/>
    <n v="3.0737704918032787"/>
    <n v="384.22131147540983"/>
    <n v="9.2213114754098342"/>
  </r>
  <r>
    <s v="B07R3GSNKL"/>
    <x v="33"/>
    <s v="H5-5I87-PT4U"/>
    <s v="02/18/2024"/>
    <n v="3"/>
    <s v="$221.28"/>
    <s v="14"/>
    <s v="14"/>
    <n v="1"/>
    <n v="0"/>
    <n v="0.21428571428571427"/>
    <n v="73.760000000000005"/>
    <n v="3"/>
    <n v="221.28000000000003"/>
    <n v="0"/>
  </r>
  <r>
    <s v="B08PG3SJSK"/>
    <x v="26"/>
    <s v="HA-Y0GZ-J25P"/>
    <s v="02/18/2024"/>
    <n v="3"/>
    <s v="$106.50"/>
    <s v="28"/>
    <s v="27"/>
    <n v="0.9642857142857143"/>
    <n v="3.5714285714285698E-2"/>
    <n v="0.1111111111111111"/>
    <n v="35.5"/>
    <n v="3.1111111111111107"/>
    <n v="110.44444444444443"/>
    <n v="3.9444444444444287"/>
  </r>
  <r>
    <s v="B0CGBTX886"/>
    <x v="35"/>
    <s v="TN-RPC-U-1lb"/>
    <s v="02/18/2024"/>
    <n v="3"/>
    <s v="$50.85"/>
    <s v="49"/>
    <s v="49"/>
    <n v="1"/>
    <n v="0"/>
    <n v="6.1224489795918366E-2"/>
    <n v="16.95"/>
    <n v="3"/>
    <n v="50.849999999999994"/>
    <n v="0"/>
  </r>
  <r>
    <s v="B0CDJNF7PB"/>
    <x v="21"/>
    <s v="0O-ZQN5-V9HH"/>
    <s v="02/18/2024"/>
    <n v="2"/>
    <s v="$264.42"/>
    <s v="49"/>
    <s v="48"/>
    <n v="0.97959183673469385"/>
    <n v="2.0408163265306145E-2"/>
    <n v="4.1666666666666664E-2"/>
    <n v="132.21"/>
    <n v="2.0416666666666665"/>
    <n v="269.92874999999998"/>
    <n v="5.5087499999999636"/>
  </r>
  <r>
    <s v="B0CGBSBBMD"/>
    <x v="30"/>
    <s v="TN-HBC-U-5lb"/>
    <s v="02/18/2024"/>
    <n v="2"/>
    <s v="$282.50"/>
    <s v="52"/>
    <s v="50"/>
    <n v="0.96153846153846156"/>
    <n v="3.8461538461538436E-2"/>
    <n v="0.04"/>
    <n v="141.25"/>
    <n v="2.08"/>
    <n v="293.8"/>
    <n v="11.300000000000011"/>
  </r>
  <r>
    <s v="B01LX7B7KU"/>
    <x v="36"/>
    <s v="TN-PPI-FV-5-FBA"/>
    <s v="02/18/2024"/>
    <n v="1"/>
    <s v="$73.76"/>
    <s v="10"/>
    <s v="10"/>
    <n v="1"/>
    <n v="0"/>
    <n v="0.1"/>
    <n v="73.760000000000005"/>
    <n v="1"/>
    <n v="73.760000000000005"/>
    <n v="0"/>
  </r>
  <r>
    <s v="B01LYTVMGJ"/>
    <x v="24"/>
    <s v="TN-PPI-CH-5-FBA"/>
    <s v="02/18/2024"/>
    <n v="1"/>
    <s v="$73.76"/>
    <s v="14"/>
    <s v="11"/>
    <n v="0.7857142857142857"/>
    <n v="0.2142857142857143"/>
    <n v="9.0909090909090912E-2"/>
    <n v="73.760000000000005"/>
    <n v="1.2727272727272727"/>
    <n v="93.876363636363635"/>
    <n v="20.11636363636363"/>
  </r>
  <r>
    <s v="B0CDJNF7PB"/>
    <x v="40"/>
    <s v="TN-EWP-FV-5-FBA"/>
    <s v="02/18/2024"/>
    <n v="1"/>
    <s v="$132.21"/>
    <s v="55"/>
    <s v="55"/>
    <n v="1"/>
    <n v="0"/>
    <n v="1.8181818181818181E-2"/>
    <n v="132.21"/>
    <n v="1"/>
    <n v="132.21"/>
    <n v="0"/>
  </r>
  <r>
    <s v="B0CDMZJM6F"/>
    <x v="41"/>
    <s v="MK-E8GS-IKZD-FBA"/>
    <s v="02/18/2024"/>
    <n v="1"/>
    <s v="$106.79"/>
    <s v="52"/>
    <s v="50"/>
    <n v="0.96153846153846156"/>
    <n v="3.8461538461538436E-2"/>
    <n v="0.02"/>
    <n v="106.79"/>
    <n v="1.04"/>
    <n v="111.06160000000001"/>
    <n v="4.2716000000000065"/>
  </r>
  <r>
    <s v="B06XKN8VL7"/>
    <x v="25"/>
    <s v="79-QJ2N-RBX2"/>
    <s v="02/18/2024"/>
    <n v="1"/>
    <s v="$98.96"/>
    <s v="52"/>
    <s v="49"/>
    <n v="0.94230769230769229"/>
    <n v="5.7692307692307709E-2"/>
    <n v="2.0408163265306121E-2"/>
    <n v="98.96"/>
    <n v="1.0612244897959182"/>
    <n v="105.01877551020407"/>
    <n v="6.0587755102040717"/>
  </r>
  <r>
    <s v="B07R8FY6QY"/>
    <x v="47"/>
    <s v="4T-JZF9-14ED"/>
    <s v="02/18/2024"/>
    <n v="1"/>
    <s v="$76.28"/>
    <s v="17"/>
    <s v="15"/>
    <n v="0.88235294117647056"/>
    <n v="0.11764705882352944"/>
    <n v="6.6666666666666666E-2"/>
    <n v="76.28"/>
    <n v="1.1333333333333333"/>
    <n v="86.450666666666663"/>
    <n v="10.170666666666662"/>
  </r>
  <r>
    <s v="B086GJXVQW"/>
    <x v="0"/>
    <s v="TN-HBCD-UU-1"/>
    <s v="02/25/2024"/>
    <n v="124"/>
    <s v="$2873.08"/>
    <s v="613"/>
    <s v="608"/>
    <n v="0.99184339314845027"/>
    <n v="8.1566068515497303E-3"/>
    <n v="0.20394736842105263"/>
    <n v="23.169999999999998"/>
    <n v="125.01973684210526"/>
    <n v="2896.7073026315788"/>
    <n v="23.627302631578914"/>
  </r>
  <r>
    <s v="B086GJXVQW"/>
    <x v="2"/>
    <s v="TN-HBCD-2-FBA"/>
    <s v="02/25/2024"/>
    <n v="61"/>
    <s v="$2826.74"/>
    <s v="136"/>
    <s v="133"/>
    <n v="0.9779411764705882"/>
    <n v="2.2058823529411797E-2"/>
    <n v="0.45864661654135336"/>
    <n v="46.339999999999996"/>
    <n v="62.375939849624054"/>
    <n v="2890.5010526315782"/>
    <n v="63.761052631578423"/>
  </r>
  <r>
    <s v="B0CLPZZXMR"/>
    <x v="1"/>
    <s v="CD-2H68-E0KG"/>
    <s v="02/25/2024"/>
    <n v="55"/>
    <s v="$1375.00"/>
    <s v="498"/>
    <s v="496"/>
    <n v="0.99598393574297184"/>
    <n v="4.0160642570281624E-3"/>
    <n v="0.11088709677419355"/>
    <n v="25"/>
    <n v="55.221774193548384"/>
    <n v="1380.5443548387095"/>
    <n v="5.5443548387095234"/>
  </r>
  <r>
    <s v="B0CDJNF7PB"/>
    <x v="6"/>
    <s v="TN-EWP-UU-1-FBA"/>
    <s v="02/25/2024"/>
    <n v="52"/>
    <s v="$1527.76"/>
    <s v="294"/>
    <s v="293"/>
    <n v="0.99659863945578231"/>
    <n v="3.4013605442176909E-3"/>
    <n v="0.17747440273037543"/>
    <n v="29.38"/>
    <n v="52.177474402730375"/>
    <n v="1532.9741979522184"/>
    <n v="5.2141979522184556"/>
  </r>
  <r>
    <s v="B06XKN8VL7"/>
    <x v="8"/>
    <s v="TN-WPI-CF-UU-1"/>
    <s v="02/25/2024"/>
    <n v="40"/>
    <s v="$879.60"/>
    <s v="298"/>
    <s v="289"/>
    <n v="0.96979865771812079"/>
    <n v="3.0201342281879207E-2"/>
    <n v="0.13840830449826991"/>
    <n v="21.990000000000002"/>
    <n v="41.245674740484432"/>
    <n v="906.99238754325279"/>
    <n v="27.392387543252767"/>
  </r>
  <r>
    <s v="B0CLPZZXMR"/>
    <x v="45"/>
    <s v="TN-GFB-UU-1-FBA"/>
    <s v="02/25/2024"/>
    <n v="40"/>
    <s v="$1000.00"/>
    <s v="423"/>
    <s v="422"/>
    <n v="0.99763593380614657"/>
    <n v="2.3640661938534313E-3"/>
    <n v="9.4786729857819899E-2"/>
    <n v="25"/>
    <n v="40.094786729857816"/>
    <n v="1002.3696682464454"/>
    <n v="2.3696682464453716"/>
  </r>
  <r>
    <s v="B06XNM8QGS"/>
    <x v="7"/>
    <s v="TN-WPC-UU-1"/>
    <s v="02/25/2024"/>
    <n v="41"/>
    <s v="$694.95"/>
    <s v="166"/>
    <s v="166"/>
    <n v="1"/>
    <n v="0"/>
    <n v="0.24698795180722891"/>
    <n v="16.950000000000003"/>
    <n v="41"/>
    <n v="694.95000000000016"/>
    <n v="0"/>
  </r>
  <r>
    <s v="B06XNM8QGS"/>
    <x v="4"/>
    <s v="TN-WPC-CH-1"/>
    <s v="02/25/2024"/>
    <n v="27"/>
    <s v="$457.65"/>
    <s v="168"/>
    <s v="159"/>
    <n v="0.9464285714285714"/>
    <n v="5.3571428571428603E-2"/>
    <n v="0.16981132075471697"/>
    <n v="16.95"/>
    <n v="28.528301886792452"/>
    <n v="483.55471698113206"/>
    <n v="25.904716981132083"/>
  </r>
  <r>
    <s v="B0CDMZJM6F"/>
    <x v="13"/>
    <s v="AW-DYDR-WN0W-FBA"/>
    <s v="02/25/2024"/>
    <n v="26"/>
    <s v="$637.00"/>
    <s v="137"/>
    <s v="137"/>
    <n v="1"/>
    <n v="0"/>
    <n v="0.18978102189781021"/>
    <n v="24.5"/>
    <n v="26"/>
    <n v="637"/>
    <n v="0"/>
  </r>
  <r>
    <s v="B0CDQK65Y9"/>
    <x v="3"/>
    <s v="TN-CREMONO-500"/>
    <s v="02/25/2024"/>
    <n v="19"/>
    <s v="$645.81"/>
    <s v="112"/>
    <s v="81"/>
    <n v="0.7232142857142857"/>
    <n v="0.2767857142857143"/>
    <n v="0.23456790123456789"/>
    <n v="33.989999999999995"/>
    <n v="26.271604938271604"/>
    <n v="892.97185185185174"/>
    <n v="247.16185185185179"/>
  </r>
  <r>
    <s v="B0CLPZZXMR"/>
    <x v="48"/>
    <s v="KA-S353-7TNC"/>
    <s v="02/25/2024"/>
    <n v="14"/>
    <s v="$350.00"/>
    <s v="269"/>
    <s v="269"/>
    <n v="1"/>
    <n v="0"/>
    <n v="5.204460966542751E-2"/>
    <n v="25"/>
    <n v="14"/>
    <n v="350"/>
    <n v="0"/>
  </r>
  <r>
    <s v="B06XKN8VL7"/>
    <x v="16"/>
    <s v="TN-WPI-CF-CH-5"/>
    <s v="02/25/2024"/>
    <n v="14"/>
    <s v="$1385.30"/>
    <s v="125"/>
    <s v="116"/>
    <n v="0.92800000000000005"/>
    <n v="7.1999999999999953E-2"/>
    <n v="0.1206896551724138"/>
    <n v="98.95"/>
    <n v="15.086206896551724"/>
    <n v="1492.7801724137933"/>
    <n v="107.4801724137933"/>
  </r>
  <r>
    <s v="B06Y67HFSV"/>
    <x v="12"/>
    <s v="TN-PPI-CH-1"/>
    <s v="02/25/2024"/>
    <n v="17"/>
    <s v="$280.50"/>
    <s v="109"/>
    <s v="105"/>
    <n v="0.96330275229357798"/>
    <n v="3.669724770642202E-2"/>
    <n v="0.16190476190476191"/>
    <n v="16.5"/>
    <n v="17.647619047619049"/>
    <n v="291.18571428571431"/>
    <n v="10.685714285714312"/>
  </r>
  <r>
    <s v="B07MC17XJP"/>
    <x v="10"/>
    <s v="A-Bolic4"/>
    <s v="02/25/2024"/>
    <n v="14"/>
    <s v="$949.06"/>
    <s v="43"/>
    <s v="38"/>
    <n v="0.88372093023255816"/>
    <n v="0.11627906976744184"/>
    <n v="0.36842105263157893"/>
    <n v="67.789999999999992"/>
    <n v="15.842105263157894"/>
    <n v="1073.9363157894734"/>
    <n v="124.87631578947344"/>
  </r>
  <r>
    <s v="B0CLPZZXMR"/>
    <x v="27"/>
    <s v="TN-GFB-CH-5-FBA"/>
    <s v="02/25/2024"/>
    <n v="10"/>
    <s v="$1120.00"/>
    <s v="89"/>
    <s v="85"/>
    <n v="0.9550561797752809"/>
    <n v="4.49438202247191E-2"/>
    <n v="0.11764705882352941"/>
    <n v="112"/>
    <n v="10.470588235294118"/>
    <n v="1172.7058823529412"/>
    <n v="52.705882352941217"/>
  </r>
  <r>
    <s v="B07M75LHK5"/>
    <x v="14"/>
    <s v="J-FLEX9"/>
    <s v="02/25/2024"/>
    <n v="8"/>
    <s v="$439.92"/>
    <s v="22"/>
    <s v="21"/>
    <n v="0.95454545454545459"/>
    <n v="4.5454545454545414E-2"/>
    <n v="0.38095238095238093"/>
    <n v="54.99"/>
    <n v="8.3809523809523796"/>
    <n v="460.86857142857139"/>
    <n v="20.94857142857137"/>
  </r>
  <r>
    <s v="B0CGBTX886"/>
    <x v="35"/>
    <s v="TN-RPC-U-1lb"/>
    <s v="02/25/2024"/>
    <n v="12"/>
    <s v="$203.40"/>
    <s v="48"/>
    <s v="48"/>
    <n v="1"/>
    <n v="0"/>
    <n v="0.25"/>
    <n v="16.95"/>
    <n v="12"/>
    <n v="203.39999999999998"/>
    <n v="0"/>
  </r>
  <r>
    <s v="B06XNM8QGS"/>
    <x v="22"/>
    <s v="TN-WPC-FV-5-FBA"/>
    <s v="02/25/2024"/>
    <n v="6"/>
    <s v="$474.62"/>
    <s v="99"/>
    <s v="97"/>
    <n v="0.97979797979797978"/>
    <n v="2.0202020202020221E-2"/>
    <n v="6.1855670103092786E-2"/>
    <n v="79.103333333333339"/>
    <n v="6.123711340206186"/>
    <n v="484.40597938144339"/>
    <n v="9.7859793814433829"/>
  </r>
  <r>
    <s v="B0CDMZJM6F"/>
    <x v="29"/>
    <s v="KD-3VCM-PAH1-FBA"/>
    <s v="02/25/2024"/>
    <n v="5"/>
    <s v="$118.65"/>
    <s v="135"/>
    <s v="133"/>
    <n v="0.98518518518518516"/>
    <n v="1.4814814814814836E-2"/>
    <n v="3.7593984962406013E-2"/>
    <n v="23.73"/>
    <n v="5.0751879699248121"/>
    <n v="120.43421052631579"/>
    <n v="1.784210526315789"/>
  </r>
  <r>
    <s v="B01LZHAL2Z"/>
    <x v="18"/>
    <s v="TN-MCP-UU-1-FBA"/>
    <s v="02/25/2024"/>
    <n v="4"/>
    <s v="$90.40"/>
    <s v="54"/>
    <s v="54"/>
    <n v="1"/>
    <n v="0"/>
    <n v="7.407407407407407E-2"/>
    <n v="22.6"/>
    <n v="4"/>
    <n v="90.4"/>
    <n v="0"/>
  </r>
  <r>
    <s v="B0CLPZZXMR"/>
    <x v="43"/>
    <s v="2A-I2UN-DT1R"/>
    <s v="02/25/2024"/>
    <n v="4"/>
    <s v="$500.00"/>
    <s v="92"/>
    <s v="89"/>
    <n v="0.96739130434782605"/>
    <n v="3.2608695652173947E-2"/>
    <n v="4.49438202247191E-2"/>
    <n v="125"/>
    <n v="4.1348314606741567"/>
    <n v="516.85393258426961"/>
    <n v="16.853932584269614"/>
  </r>
  <r>
    <s v="B0CGC3ZZZZ"/>
    <x v="34"/>
    <s v="TN-MC-U-1lb"/>
    <s v="02/25/2024"/>
    <n v="4"/>
    <s v="$171.76"/>
    <s v="27"/>
    <s v="27"/>
    <n v="1"/>
    <n v="0"/>
    <n v="0.14814814814814814"/>
    <n v="42.94"/>
    <n v="4"/>
    <n v="171.76"/>
    <n v="0"/>
  </r>
  <r>
    <s v="B0CLPZZXMR"/>
    <x v="20"/>
    <s v="TN-GFB-FV-5-FBA"/>
    <s v="02/25/2024"/>
    <n v="3"/>
    <s v="$375.00"/>
    <s v="111"/>
    <s v="109"/>
    <n v="0.98198198198198194"/>
    <n v="1.8018018018018056E-2"/>
    <n v="2.7522935779816515E-2"/>
    <n v="125"/>
    <n v="3.0550458715596331"/>
    <n v="381.88073394495416"/>
    <n v="6.8807339449541587"/>
  </r>
  <r>
    <s v="B06XKN8VL7"/>
    <x v="25"/>
    <s v="CX-43LN-4JUG"/>
    <s v="02/25/2024"/>
    <n v="3"/>
    <s v="$329.85"/>
    <s v="66"/>
    <s v="65"/>
    <n v="0.98484848484848486"/>
    <n v="1.5151515151515138E-2"/>
    <n v="4.6153846153846156E-2"/>
    <n v="109.95"/>
    <n v="3.0461538461538464"/>
    <n v="334.92461538461544"/>
    <n v="5.0746153846154129"/>
  </r>
  <r>
    <s v="B01LX7B7KU"/>
    <x v="36"/>
    <s v="TN-PPI-FV-5-FBA"/>
    <s v="02/25/2024"/>
    <n v="2"/>
    <s v="$147.52"/>
    <s v="21"/>
    <s v="21"/>
    <n v="1"/>
    <n v="0"/>
    <n v="9.5238095238095233E-2"/>
    <n v="73.760000000000005"/>
    <n v="2"/>
    <n v="147.52000000000001"/>
    <n v="0"/>
  </r>
  <r>
    <s v="B06XKN8VL7"/>
    <x v="28"/>
    <s v="TN-WPI-CF-FV-5"/>
    <s v="02/25/2024"/>
    <n v="2"/>
    <s v="$208.91"/>
    <s v="77"/>
    <s v="73"/>
    <n v="0.94805194805194803"/>
    <n v="5.1948051948051965E-2"/>
    <n v="2.7397260273972601E-2"/>
    <n v="104.455"/>
    <n v="2.1095890410958904"/>
    <n v="220.35712328767121"/>
    <n v="11.447123287671218"/>
  </r>
  <r>
    <s v="B01LYTVMGJ"/>
    <x v="24"/>
    <s v="TN-PPI-CH-5-FBA"/>
    <s v="02/25/2024"/>
    <n v="2"/>
    <s v="$155.71"/>
    <s v="24"/>
    <s v="23"/>
    <n v="0.95833333333333337"/>
    <n v="4.166666666666663E-2"/>
    <n v="8.6956521739130432E-2"/>
    <n v="77.855000000000004"/>
    <n v="2.0869565217391304"/>
    <n v="162.47999999999999"/>
    <n v="6.7699999999999818"/>
  </r>
  <r>
    <s v="B06Y67HFSV"/>
    <x v="19"/>
    <s v="TN-PPI-FV-1"/>
    <s v="02/25/2024"/>
    <n v="2"/>
    <s v="$37.00"/>
    <s v="17"/>
    <s v="17"/>
    <n v="1"/>
    <n v="0"/>
    <n v="0.11764705882352941"/>
    <n v="18.5"/>
    <n v="2"/>
    <n v="37"/>
    <n v="0"/>
  </r>
  <r>
    <s v="B0CDJNF7PB"/>
    <x v="21"/>
    <s v="0O-ZQN5-V9HH"/>
    <s v="02/25/2024"/>
    <n v="2"/>
    <s v="$264.42"/>
    <s v="63"/>
    <s v="63"/>
    <n v="1"/>
    <n v="0"/>
    <n v="3.1746031746031744E-2"/>
    <n v="132.21"/>
    <n v="2"/>
    <n v="264.42"/>
    <n v="0"/>
  </r>
  <r>
    <s v="B07R3GSNKL"/>
    <x v="33"/>
    <s v="H5-5I87-PT4U"/>
    <s v="02/25/2024"/>
    <n v="2"/>
    <s v="$163.90"/>
    <s v="17"/>
    <s v="17"/>
    <n v="1"/>
    <n v="0"/>
    <n v="0.11764705882352941"/>
    <n v="81.95"/>
    <n v="2"/>
    <n v="163.9"/>
    <n v="0"/>
  </r>
  <r>
    <s v="B0CGBSBBMD"/>
    <x v="30"/>
    <s v="TN-HBC-U-5lb"/>
    <s v="02/25/2024"/>
    <n v="2"/>
    <s v="$282.50"/>
    <s v="58"/>
    <s v="54"/>
    <n v="0.93103448275862066"/>
    <n v="6.8965517241379337E-2"/>
    <n v="3.7037037037037035E-2"/>
    <n v="141.25"/>
    <n v="2.1481481481481479"/>
    <n v="303.42592592592587"/>
    <n v="20.925925925925867"/>
  </r>
  <r>
    <s v="B06Y67HFSV"/>
    <x v="17"/>
    <s v="TN-PPI-UU-1"/>
    <s v="02/25/2024"/>
    <n v="1"/>
    <s v="$16.50"/>
    <s v="39"/>
    <s v="38"/>
    <n v="0.97435897435897434"/>
    <n v="2.5641025641025661E-2"/>
    <n v="2.6315789473684209E-2"/>
    <n v="16.5"/>
    <n v="1.0263157894736841"/>
    <n v="16.934210526315788"/>
    <n v="0.4342105263157876"/>
  </r>
  <r>
    <s v="B0CDJNF7PB"/>
    <x v="31"/>
    <s v="TN-EWP-CH-5-FBA"/>
    <s v="02/25/2024"/>
    <n v="1"/>
    <s v="$132.21"/>
    <s v="51"/>
    <s v="50"/>
    <n v="0.98039215686274506"/>
    <n v="1.9607843137254943E-2"/>
    <n v="0.02"/>
    <n v="132.21"/>
    <n v="1.02"/>
    <n v="134.85420000000002"/>
    <n v="2.6442000000000121"/>
  </r>
  <r>
    <s v="B01NC0R0WH"/>
    <x v="37"/>
    <s v="MF-12Y8-ROEX"/>
    <s v="02/25/2024"/>
    <n v="2"/>
    <s v="$17.98"/>
    <s v="4"/>
    <s v="4"/>
    <n v="1"/>
    <n v="0"/>
    <n v="0.5"/>
    <n v="8.99"/>
    <n v="2"/>
    <n v="17.98"/>
    <n v="0"/>
  </r>
  <r>
    <s v="B0CDMZJM6F"/>
    <x v="41"/>
    <s v="MK-E8GS-IKZD-FBA"/>
    <s v="02/25/2024"/>
    <n v="1"/>
    <s v="$106.79"/>
    <s v="49"/>
    <s v="48"/>
    <n v="0.97959183673469385"/>
    <n v="2.0408163265306145E-2"/>
    <n v="2.0833333333333332E-2"/>
    <n v="106.79"/>
    <n v="1.0208333333333333"/>
    <n v="109.01479166666667"/>
    <n v="2.2247916666666612"/>
  </r>
  <r>
    <s v="B07R8FY6QY"/>
    <x v="47"/>
    <s v="4T-JZF9-14ED"/>
    <s v="02/25/2024"/>
    <n v="1"/>
    <s v="$76.28"/>
    <s v="18"/>
    <s v="16"/>
    <n v="0.88888888888888884"/>
    <n v="0.11111111111111116"/>
    <n v="6.25E-2"/>
    <n v="76.28"/>
    <n v="1.125"/>
    <n v="85.814999999999998"/>
    <n v="9.5349999999999966"/>
  </r>
  <r>
    <s v="B08PG3SJSK"/>
    <x v="26"/>
    <s v="HA-Y0GZ-J25P"/>
    <s v="02/25/2024"/>
    <n v="1"/>
    <s v="$35.50"/>
    <s v="15"/>
    <s v="14"/>
    <n v="0.93333333333333335"/>
    <n v="6.6666666666666652E-2"/>
    <n v="7.1428571428571425E-2"/>
    <n v="35.5"/>
    <n v="1.0714285714285714"/>
    <n v="38.035714285714285"/>
    <n v="2.5357142857142847"/>
  </r>
  <r>
    <s v="B086GJXVQW"/>
    <x v="0"/>
    <s v="TN-HBCD-UU-1"/>
    <s v="03/03/2024"/>
    <n v="150"/>
    <s v="$3475.50"/>
    <s v="707"/>
    <s v="692"/>
    <n v="0.97878359264497883"/>
    <n v="2.1216407355021172E-2"/>
    <n v="0.21676300578034682"/>
    <n v="23.17"/>
    <n v="153.25144508670522"/>
    <n v="3550.8359826589603"/>
    <n v="75.335982658960347"/>
  </r>
  <r>
    <s v="B0CLPZZXMR"/>
    <x v="1"/>
    <s v="CD-2H68-E0KG"/>
    <s v="03/03/2024"/>
    <n v="58"/>
    <s v="$1450.00"/>
    <s v="603"/>
    <s v="601"/>
    <n v="0.99668325041459371"/>
    <n v="3.3167495854062867E-3"/>
    <n v="9.6505823627287851E-2"/>
    <n v="25"/>
    <n v="58.193011647254572"/>
    <n v="1454.8252911813643"/>
    <n v="4.825291181364264"/>
  </r>
  <r>
    <s v="B0CDJNF7PB"/>
    <x v="6"/>
    <s v="TN-EWP-UU-1-FBA"/>
    <s v="03/03/2024"/>
    <n v="44"/>
    <s v="$1292.72"/>
    <s v="313"/>
    <s v="312"/>
    <n v="0.99680511182108622"/>
    <n v="3.1948881789137795E-3"/>
    <n v="0.14102564102564102"/>
    <n v="29.38"/>
    <n v="44.141025641025642"/>
    <n v="1296.8633333333332"/>
    <n v="4.143333333333203"/>
  </r>
  <r>
    <s v="B06XKN8VL7"/>
    <x v="8"/>
    <s v="TN-WPI-CF-UU-1"/>
    <s v="03/03/2024"/>
    <n v="45"/>
    <s v="$989.55"/>
    <s v="312"/>
    <s v="306"/>
    <n v="0.98076923076923073"/>
    <n v="1.9230769230769273E-2"/>
    <n v="0.14705882352941177"/>
    <n v="21.99"/>
    <n v="45.882352941176471"/>
    <n v="1008.9529411764705"/>
    <n v="19.402941176470563"/>
  </r>
  <r>
    <s v="B0CLPZZXMR"/>
    <x v="45"/>
    <s v="TN-GFB-UU-1-FBA"/>
    <s v="03/03/2024"/>
    <n v="41"/>
    <s v="$1025.00"/>
    <s v="340"/>
    <s v="337"/>
    <n v="0.99117647058823533"/>
    <n v="8.8235294117646745E-3"/>
    <n v="0.12166172106824925"/>
    <n v="25"/>
    <n v="41.364985163204743"/>
    <n v="1034.1246290801187"/>
    <n v="9.124629080118666"/>
  </r>
  <r>
    <s v="B0CLPZZXMR"/>
    <x v="48"/>
    <s v="KA-S353-7TNC"/>
    <s v="03/03/2024"/>
    <n v="37"/>
    <s v="$925.00"/>
    <s v="228"/>
    <s v="227"/>
    <n v="0.99561403508771928"/>
    <n v="4.3859649122807154E-3"/>
    <n v="0.16299559471365638"/>
    <n v="25"/>
    <n v="37.162995594713657"/>
    <n v="929.07488986784142"/>
    <n v="4.0748898678414207"/>
  </r>
  <r>
    <s v="B0CDQK65Y9"/>
    <x v="3"/>
    <s v="TN-CREMONO-500"/>
    <s v="03/03/2024"/>
    <n v="35"/>
    <s v="$1189.65"/>
    <s v="119"/>
    <s v="78"/>
    <n v="0.65546218487394958"/>
    <n v="0.34453781512605042"/>
    <n v="0.44871794871794873"/>
    <n v="33.99"/>
    <n v="53.397435897435898"/>
    <n v="1814.9788461538462"/>
    <n v="625.32884615384614"/>
  </r>
  <r>
    <s v="B06XNM8QGS"/>
    <x v="7"/>
    <s v="TN-WPC-UU-1"/>
    <s v="03/03/2024"/>
    <n v="37"/>
    <s v="$627.15"/>
    <s v="179"/>
    <s v="178"/>
    <n v="0.994413407821229"/>
    <n v="5.5865921787709993E-3"/>
    <n v="0.20786516853932585"/>
    <n v="16.95"/>
    <n v="37.207865168539328"/>
    <n v="630.67331460674154"/>
    <n v="3.5233146067415646"/>
  </r>
  <r>
    <s v="B086GJXVQW"/>
    <x v="2"/>
    <s v="TN-HBCD-2-FBA"/>
    <s v="03/03/2024"/>
    <n v="21"/>
    <s v="$973.14"/>
    <s v="0"/>
    <s v="0"/>
    <n v="0"/>
    <n v="1"/>
    <n v="0"/>
    <n v="46.339999999999996"/>
    <n v="0"/>
    <n v="0"/>
    <n v="-973.14"/>
  </r>
  <r>
    <s v="B0CDMZJM6F"/>
    <x v="13"/>
    <s v="AW-DYDR-WN0W-FBA"/>
    <s v="03/03/2024"/>
    <n v="20"/>
    <s v="$490.00"/>
    <s v="163"/>
    <s v="163"/>
    <n v="1"/>
    <n v="0"/>
    <n v="0.12269938650306748"/>
    <n v="24.5"/>
    <n v="20"/>
    <n v="490"/>
    <n v="0"/>
  </r>
  <r>
    <s v="B07MC17XJP"/>
    <x v="10"/>
    <s v="A-Bolic4"/>
    <s v="03/03/2024"/>
    <n v="16"/>
    <s v="$1084.64"/>
    <s v="44"/>
    <s v="38"/>
    <n v="0.86363636363636365"/>
    <n v="0.13636363636363635"/>
    <n v="0.42105263157894735"/>
    <n v="67.790000000000006"/>
    <n v="18.526315789473685"/>
    <n v="1255.8989473684212"/>
    <n v="171.2589473684211"/>
  </r>
  <r>
    <s v="B06XKN8VL7"/>
    <x v="16"/>
    <s v="TN-WPI-CF-CH-5"/>
    <s v="03/03/2024"/>
    <n v="15"/>
    <s v="$1484.25"/>
    <s v="115"/>
    <s v="114"/>
    <n v="0.99130434782608701"/>
    <n v="8.6956521739129933E-3"/>
    <n v="0.13157894736842105"/>
    <n v="98.95"/>
    <n v="15.131578947368419"/>
    <n v="1497.2697368421052"/>
    <n v="13.019736842105203"/>
  </r>
  <r>
    <s v="B06Y67HFSV"/>
    <x v="12"/>
    <s v="TN-PPI-CH-1"/>
    <s v="03/03/2024"/>
    <n v="16"/>
    <s v="$264.00"/>
    <s v="106"/>
    <s v="103"/>
    <n v="0.97169811320754718"/>
    <n v="2.8301886792452824E-2"/>
    <n v="0.1553398058252427"/>
    <n v="16.5"/>
    <n v="16.466019417475728"/>
    <n v="271.68932038834953"/>
    <n v="7.6893203883495289"/>
  </r>
  <r>
    <s v="B07M75LHK5"/>
    <x v="14"/>
    <s v="J-FLEX9"/>
    <s v="03/03/2024"/>
    <n v="17"/>
    <s v="$934.83"/>
    <s v="31"/>
    <s v="30"/>
    <n v="0.967741935483871"/>
    <n v="3.2258064516129004E-2"/>
    <n v="0.56666666666666665"/>
    <n v="54.99"/>
    <n v="17.566666666666666"/>
    <n v="965.99099999999999"/>
    <n v="31.160999999999945"/>
  </r>
  <r>
    <s v="B0CDMZJM6F"/>
    <x v="29"/>
    <s v="KD-3VCM-PAH1-FBA"/>
    <s v="03/03/2024"/>
    <n v="12"/>
    <s v="$284.76"/>
    <s v="115"/>
    <s v="113"/>
    <n v="0.9826086956521739"/>
    <n v="1.7391304347826098E-2"/>
    <n v="0.10619469026548672"/>
    <n v="23.73"/>
    <n v="12.212389380530974"/>
    <n v="289.8"/>
    <n v="5.0400000000000205"/>
  </r>
  <r>
    <s v="B06Y67HFSV"/>
    <x v="17"/>
    <s v="TN-PPI-UU-1"/>
    <s v="03/03/2024"/>
    <n v="11"/>
    <s v="$181.50"/>
    <s v="57"/>
    <s v="57"/>
    <n v="1"/>
    <n v="0"/>
    <n v="0.19298245614035087"/>
    <n v="16.5"/>
    <n v="11"/>
    <n v="181.5"/>
    <n v="0"/>
  </r>
  <r>
    <s v="B06Y67HFSV"/>
    <x v="19"/>
    <s v="TN-PPI-FV-1"/>
    <s v="03/03/2024"/>
    <n v="10"/>
    <s v="$185.00"/>
    <s v="52"/>
    <s v="51"/>
    <n v="0.98076923076923073"/>
    <n v="1.9230769230769273E-2"/>
    <n v="0.19607843137254902"/>
    <n v="18.5"/>
    <n v="10.196078431372548"/>
    <n v="188.62745098039215"/>
    <n v="3.6274509803921546"/>
  </r>
  <r>
    <s v="B06XNM8QGS"/>
    <x v="22"/>
    <s v="TN-WPC-FV-5-FBA"/>
    <s v="03/03/2024"/>
    <n v="8"/>
    <s v="$678.00"/>
    <s v="158"/>
    <s v="154"/>
    <n v="0.97468354430379744"/>
    <n v="2.5316455696202556E-2"/>
    <n v="5.1948051948051951E-2"/>
    <n v="84.75"/>
    <n v="8.2077922077922079"/>
    <n v="695.61038961038957"/>
    <n v="17.610389610389575"/>
  </r>
  <r>
    <s v="B0CGBSBBMD"/>
    <x v="11"/>
    <s v="TN-HBC1-MF"/>
    <s v="03/03/2024"/>
    <n v="8"/>
    <s v="$226.00"/>
    <s v="39"/>
    <s v="37"/>
    <n v="0.94871794871794868"/>
    <n v="5.1282051282051322E-2"/>
    <n v="0.21621621621621623"/>
    <n v="28.25"/>
    <n v="8.4324324324324333"/>
    <n v="238.21621621621625"/>
    <n v="12.216216216216253"/>
  </r>
  <r>
    <s v="B0CLPZZXMR"/>
    <x v="27"/>
    <s v="TN-GFB-CH-5-FBA"/>
    <s v="03/03/2024"/>
    <n v="6"/>
    <s v="$672.00"/>
    <s v="79"/>
    <s v="77"/>
    <n v="0.97468354430379744"/>
    <n v="2.5316455696202556E-2"/>
    <n v="7.792207792207792E-2"/>
    <n v="112"/>
    <n v="6.1558441558441555"/>
    <n v="689.45454545454538"/>
    <n v="17.454545454545382"/>
  </r>
  <r>
    <s v="B06XKN8VL7"/>
    <x v="28"/>
    <s v="TN-WPI-CF-FV-5"/>
    <s v="03/03/2024"/>
    <n v="6"/>
    <s v="$610.23"/>
    <s v="70"/>
    <s v="68"/>
    <n v="0.97142857142857142"/>
    <n v="2.8571428571428581E-2"/>
    <n v="8.8235294117647065E-2"/>
    <n v="101.705"/>
    <n v="6.1764705882352944"/>
    <n v="628.17794117647065"/>
    <n v="17.947941176470636"/>
  </r>
  <r>
    <s v="B01LZHAL2Z"/>
    <x v="18"/>
    <s v="TN-MCP-UU-1-FBA"/>
    <s v="03/03/2024"/>
    <n v="5"/>
    <s v="$113.00"/>
    <s v="39"/>
    <s v="37"/>
    <n v="0.94871794871794868"/>
    <n v="5.1282051282051322E-2"/>
    <n v="0.13513513513513514"/>
    <n v="22.6"/>
    <n v="5.2702702702702702"/>
    <n v="119.10810810810811"/>
    <n v="6.1081081081081123"/>
  </r>
  <r>
    <s v="B0CGBTX886"/>
    <x v="35"/>
    <s v="TN-RPC-U-1lb"/>
    <s v="03/03/2024"/>
    <n v="5"/>
    <s v="$84.75"/>
    <s v="40"/>
    <s v="39"/>
    <n v="0.97499999999999998"/>
    <n v="2.5000000000000022E-2"/>
    <n v="0.12820512820512819"/>
    <n v="16.95"/>
    <n v="5.1282051282051277"/>
    <n v="86.923076923076906"/>
    <n v="2.1730769230769056"/>
  </r>
  <r>
    <s v="B06XKN8VL7"/>
    <x v="25"/>
    <s v="CX-43LN-4JUG"/>
    <s v="03/03/2024"/>
    <n v="4"/>
    <s v="$439.80"/>
    <s v="65"/>
    <s v="65"/>
    <n v="1"/>
    <n v="0"/>
    <n v="6.1538461538461542E-2"/>
    <n v="109.95"/>
    <n v="4"/>
    <n v="439.8"/>
    <n v="0"/>
  </r>
  <r>
    <s v="B08PG3SJSK"/>
    <x v="26"/>
    <s v="HA-Y0GZ-J25P"/>
    <s v="03/03/2024"/>
    <n v="4"/>
    <s v="$142.00"/>
    <s v="23"/>
    <s v="23"/>
    <n v="1"/>
    <n v="0"/>
    <n v="0.17391304347826086"/>
    <n v="35.5"/>
    <n v="4"/>
    <n v="142"/>
    <n v="0"/>
  </r>
  <r>
    <s v="B0CGC3ZZZZ"/>
    <x v="34"/>
    <s v="TN-MC-U-1lb"/>
    <s v="03/03/2024"/>
    <n v="4"/>
    <s v="$171.76"/>
    <s v="27"/>
    <s v="27"/>
    <n v="1"/>
    <n v="0"/>
    <n v="0.14814814814814814"/>
    <n v="42.94"/>
    <n v="4"/>
    <n v="171.76"/>
    <n v="0"/>
  </r>
  <r>
    <s v="B01LYTVMGJ"/>
    <x v="24"/>
    <s v="TN-PPI-CH-5-FBA"/>
    <s v="03/03/2024"/>
    <n v="3"/>
    <s v="$233.56"/>
    <s v="27"/>
    <s v="26"/>
    <n v="0.96296296296296291"/>
    <n v="3.703703703703709E-2"/>
    <n v="0.11538461538461539"/>
    <n v="77.853333333333339"/>
    <n v="3.1153846153846154"/>
    <n v="242.54307692307694"/>
    <n v="8.9830769230769363"/>
  </r>
  <r>
    <s v="B0CDJNF7PB"/>
    <x v="31"/>
    <s v="TN-EWP-CH-5-FBA"/>
    <s v="03/03/2024"/>
    <n v="3"/>
    <s v="$440.70"/>
    <s v="65"/>
    <s v="65"/>
    <n v="1"/>
    <n v="0"/>
    <n v="4.6153846153846156E-2"/>
    <n v="146.9"/>
    <n v="3"/>
    <n v="440.70000000000005"/>
    <n v="0"/>
  </r>
  <r>
    <s v="B0CDJNF7PB"/>
    <x v="21"/>
    <s v="0O-ZQN5-V9HH"/>
    <s v="03/03/2024"/>
    <n v="3"/>
    <s v="$396.64"/>
    <s v="55"/>
    <s v="54"/>
    <n v="0.98181818181818181"/>
    <n v="1.8181818181818188E-2"/>
    <n v="5.5555555555555552E-2"/>
    <n v="132.21333333333334"/>
    <n v="3.0555555555555554"/>
    <n v="403.98518518518517"/>
    <n v="7.345185185185187"/>
  </r>
  <r>
    <s v="B01LX7B7KU"/>
    <x v="36"/>
    <s v="TN-PPI-FV-5-FBA"/>
    <s v="03/03/2024"/>
    <n v="2"/>
    <s v="$139.32"/>
    <s v="24"/>
    <s v="23"/>
    <n v="0.95833333333333337"/>
    <n v="4.166666666666663E-2"/>
    <n v="8.6956521739130432E-2"/>
    <n v="69.66"/>
    <n v="2.0869565217391304"/>
    <n v="145.37739130434781"/>
    <n v="6.0573913043478171"/>
  </r>
  <r>
    <s v="B0CLPZZXMR"/>
    <x v="20"/>
    <s v="TN-GFB-FV-5-FBA"/>
    <s v="03/03/2024"/>
    <n v="2"/>
    <s v="$250.00"/>
    <s v="68"/>
    <s v="66"/>
    <n v="0.97058823529411764"/>
    <n v="2.9411764705882359E-2"/>
    <n v="3.0303030303030304E-2"/>
    <n v="125"/>
    <n v="2.0606060606060606"/>
    <n v="257.57575757575756"/>
    <n v="7.5757575757575637"/>
  </r>
  <r>
    <s v="B0CDMZJM6F"/>
    <x v="41"/>
    <s v="MK-E8GS-IKZD-FBA"/>
    <s v="03/03/2024"/>
    <n v="2"/>
    <s v="$219.50"/>
    <s v="67"/>
    <s v="66"/>
    <n v="0.9850746268656716"/>
    <n v="1.4925373134328401E-2"/>
    <n v="3.0303030303030304E-2"/>
    <n v="109.75"/>
    <n v="2.0303030303030303"/>
    <n v="222.82575757575756"/>
    <n v="3.3257575757575637"/>
  </r>
  <r>
    <s v="B0CLPZZXMR"/>
    <x v="43"/>
    <s v="2A-I2UN-DT1R"/>
    <s v="03/03/2024"/>
    <n v="2"/>
    <s v="$250.00"/>
    <s v="84"/>
    <s v="80"/>
    <n v="0.95238095238095233"/>
    <n v="4.7619047619047672E-2"/>
    <n v="2.5000000000000001E-2"/>
    <n v="125"/>
    <n v="2.1"/>
    <n v="262.5"/>
    <n v="12.5"/>
  </r>
  <r>
    <s v="B06XNM8QGS"/>
    <x v="4"/>
    <s v="TN-WPC-CH-1"/>
    <s v="03/03/2024"/>
    <n v="1"/>
    <s v="$16.95"/>
    <s v="11"/>
    <s v="10"/>
    <n v="0.90909090909090906"/>
    <n v="9.0909090909090939E-2"/>
    <n v="0.1"/>
    <n v="16.95"/>
    <n v="1.1000000000000001"/>
    <n v="18.645"/>
    <n v="1.6950000000000003"/>
  </r>
  <r>
    <s v="B01M04NHZE"/>
    <x v="44"/>
    <s v="TN-MCP-UU-5-FBA"/>
    <s v="03/03/2024"/>
    <n v="1"/>
    <s v="$104.50"/>
    <s v="8"/>
    <s v="7"/>
    <n v="0.875"/>
    <n v="0.125"/>
    <n v="0.14285714285714285"/>
    <n v="104.5"/>
    <n v="1.1428571428571428"/>
    <n v="119.42857142857142"/>
    <n v="14.928571428571416"/>
  </r>
  <r>
    <s v="B0CDJNF7PB"/>
    <x v="40"/>
    <s v="TN-EWP-FV-5-FBA"/>
    <s v="03/03/2024"/>
    <n v="1"/>
    <s v="$146.90"/>
    <s v="71"/>
    <s v="68"/>
    <n v="0.95774647887323938"/>
    <n v="4.2253521126760618E-2"/>
    <n v="1.4705882352941176E-2"/>
    <n v="146.9"/>
    <n v="1.0441176470588236"/>
    <n v="153.3808823529412"/>
    <n v="6.4808823529411939"/>
  </r>
  <r>
    <s v="B01NC0R0WH"/>
    <x v="37"/>
    <s v="MF-12Y8-ROEX"/>
    <s v="03/03/2024"/>
    <n v="1"/>
    <s v="$8.99"/>
    <s v="2"/>
    <s v="2"/>
    <n v="1"/>
    <n v="0"/>
    <n v="0.5"/>
    <n v="8.99"/>
    <n v="1"/>
    <n v="8.99"/>
    <n v="0"/>
  </r>
  <r>
    <s v="B086GJXVQW"/>
    <x v="0"/>
    <s v="TN-HBCD-UU-1"/>
    <s v="03/10/2024"/>
    <n v="144"/>
    <s v="$3336.48"/>
    <s v="607"/>
    <s v="601"/>
    <n v="0.99011532125205926"/>
    <n v="9.884678747940745E-3"/>
    <n v="0.23960066555740434"/>
    <n v="23.17"/>
    <n v="145.43760399334442"/>
    <n v="3369.7892845257907"/>
    <n v="33.309284525790645"/>
  </r>
  <r>
    <s v="B0CLPZZXMR"/>
    <x v="1"/>
    <s v="CD-2H68-E0KG"/>
    <s v="03/10/2024"/>
    <n v="76"/>
    <s v="$1900.00"/>
    <s v="699"/>
    <s v="694"/>
    <n v="0.99284692417739628"/>
    <n v="7.1530758226037161E-3"/>
    <n v="0.10951008645533142"/>
    <n v="25"/>
    <n v="76.547550432276665"/>
    <n v="1913.6887608069167"/>
    <n v="13.688760806916662"/>
  </r>
  <r>
    <s v="B0CLPZZXMR"/>
    <x v="45"/>
    <s v="TN-GFB-UU-1-FBA"/>
    <s v="03/10/2024"/>
    <n v="45"/>
    <s v="$1125.00"/>
    <s v="357"/>
    <s v="356"/>
    <n v="0.99719887955182074"/>
    <n v="2.8011204481792618E-3"/>
    <n v="0.12640449438202248"/>
    <n v="25"/>
    <n v="45.126404494382022"/>
    <n v="1128.1601123595506"/>
    <n v="3.1601123595505669"/>
  </r>
  <r>
    <s v="B0CLPZZXMR"/>
    <x v="48"/>
    <s v="KA-S353-7TNC"/>
    <s v="03/10/2024"/>
    <n v="42"/>
    <s v="$1050.00"/>
    <s v="287"/>
    <s v="286"/>
    <n v="0.99651567944250874"/>
    <n v="3.4843205574912606E-3"/>
    <n v="0.14685314685314685"/>
    <n v="25"/>
    <n v="42.146853146853147"/>
    <n v="1053.6713286713286"/>
    <n v="3.6713286713286379"/>
  </r>
  <r>
    <s v="B0CDJNF7PB"/>
    <x v="6"/>
    <s v="TN-EWP-UU-1-FBA"/>
    <s v="03/10/2024"/>
    <n v="40"/>
    <s v="$1175.20"/>
    <s v="301"/>
    <s v="298"/>
    <n v="0.99003322259136217"/>
    <n v="9.966777408637828E-3"/>
    <n v="0.13422818791946309"/>
    <n v="29.380000000000003"/>
    <n v="40.402684563758392"/>
    <n v="1187.0308724832216"/>
    <n v="11.830872483221583"/>
  </r>
  <r>
    <s v="B06XKN8VL7"/>
    <x v="8"/>
    <s v="TN-WPI-CF-UU-1"/>
    <s v="03/10/2024"/>
    <n v="34"/>
    <s v="$747.66"/>
    <s v="278"/>
    <s v="273"/>
    <n v="0.98201438848920863"/>
    <n v="1.7985611510791366E-2"/>
    <n v="0.12454212454212454"/>
    <n v="21.99"/>
    <n v="34.62271062271062"/>
    <n v="761.35340659340648"/>
    <n v="13.693406593406507"/>
  </r>
  <r>
    <s v="B06XNM8QGS"/>
    <x v="7"/>
    <s v="TN-WPC-UU-1"/>
    <s v="03/10/2024"/>
    <n v="37"/>
    <s v="$627.15"/>
    <s v="167"/>
    <s v="166"/>
    <n v="0.99401197604790414"/>
    <n v="5.9880239520958556E-3"/>
    <n v="0.22289156626506024"/>
    <n v="16.95"/>
    <n v="37.222891566265062"/>
    <n v="630.92801204819273"/>
    <n v="3.7780120481927497"/>
  </r>
  <r>
    <s v="B086GJXVQW"/>
    <x v="2"/>
    <s v="TN-HBCD-2-FBA"/>
    <s v="03/10/2024"/>
    <n v="26"/>
    <s v="$1204.84"/>
    <s v="0"/>
    <s v="0"/>
    <n v="0"/>
    <n v="1"/>
    <n v="0"/>
    <n v="46.339999999999996"/>
    <n v="0"/>
    <n v="0"/>
    <n v="-1204.8399999999999"/>
  </r>
  <r>
    <s v="B0CDQK65Y9"/>
    <x v="3"/>
    <s v="TN-CREMONO-500"/>
    <s v="03/10/2024"/>
    <n v="23"/>
    <s v="$781.77"/>
    <s v="132"/>
    <s v="131"/>
    <n v="0.99242424242424243"/>
    <n v="7.575757575757569E-3"/>
    <n v="0.17557251908396945"/>
    <n v="33.99"/>
    <n v="23.175572519083968"/>
    <n v="787.73770992366406"/>
    <n v="5.9677099236640743"/>
  </r>
  <r>
    <s v="B06Y67HFSV"/>
    <x v="12"/>
    <s v="TN-PPI-CH-1"/>
    <s v="03/10/2024"/>
    <n v="18"/>
    <s v="$297.00"/>
    <s v="103"/>
    <s v="102"/>
    <n v="0.99029126213592233"/>
    <n v="9.7087378640776656E-3"/>
    <n v="0.17647058823529413"/>
    <n v="16.5"/>
    <n v="18.176470588235297"/>
    <n v="299.91176470588238"/>
    <n v="2.9117647058823763"/>
  </r>
  <r>
    <s v="B075179VH5"/>
    <x v="9"/>
    <s v="F5-5FG7-2AO5-FBA"/>
    <s v="03/10/2024"/>
    <n v="21"/>
    <s v="$367.29"/>
    <s v="161"/>
    <s v="159"/>
    <n v="0.98757763975155277"/>
    <n v="1.2422360248447228E-2"/>
    <n v="0.13207547169811321"/>
    <n v="17.490000000000002"/>
    <n v="21.264150943396228"/>
    <n v="371.91000000000008"/>
    <n v="4.6200000000000614"/>
  </r>
  <r>
    <s v="B07MC17XJP"/>
    <x v="10"/>
    <s v="A-Bolic4"/>
    <s v="03/10/2024"/>
    <n v="17"/>
    <s v="$1152.43"/>
    <s v="47"/>
    <s v="43"/>
    <n v="0.91489361702127658"/>
    <n v="8.5106382978723416E-2"/>
    <n v="0.39534883720930231"/>
    <n v="67.790000000000006"/>
    <n v="18.581395348837209"/>
    <n v="1259.6327906976744"/>
    <n v="107.20279069767435"/>
  </r>
  <r>
    <s v="B0CDMZJM6F"/>
    <x v="13"/>
    <s v="AW-DYDR-WN0W-FBA"/>
    <s v="03/10/2024"/>
    <n v="13"/>
    <s v="$318.50"/>
    <s v="148"/>
    <s v="147"/>
    <n v="0.9932432432432432"/>
    <n v="6.7567567567567988E-3"/>
    <n v="8.8435374149659865E-2"/>
    <n v="24.5"/>
    <n v="13.088435374149659"/>
    <n v="320.66666666666663"/>
    <n v="2.1666666666666288"/>
  </r>
  <r>
    <s v="B07M75LHK5"/>
    <x v="14"/>
    <s v="J-FLEX9"/>
    <s v="03/10/2024"/>
    <n v="14"/>
    <s v="$769.86"/>
    <s v="25"/>
    <s v="22"/>
    <n v="0.88"/>
    <n v="0.12"/>
    <n v="0.63636363636363635"/>
    <n v="54.99"/>
    <n v="15.909090909090908"/>
    <n v="874.84090909090912"/>
    <n v="104.98090909090911"/>
  </r>
  <r>
    <s v="B0CGBSBBMD"/>
    <x v="11"/>
    <s v="TN-HBC1-MF"/>
    <s v="03/10/2024"/>
    <n v="15"/>
    <s v="$423.75"/>
    <s v="80"/>
    <s v="78"/>
    <n v="0.97499999999999998"/>
    <n v="2.5000000000000022E-2"/>
    <n v="0.19230769230769232"/>
    <n v="28.25"/>
    <n v="15.384615384615385"/>
    <n v="434.61538461538464"/>
    <n v="10.865384615384642"/>
  </r>
  <r>
    <s v="B06XNM8QGS"/>
    <x v="22"/>
    <s v="TN-WPC-FV-5-FBA"/>
    <s v="03/10/2024"/>
    <n v="9"/>
    <s v="$762.75"/>
    <s v="141"/>
    <s v="139"/>
    <n v="0.98581560283687941"/>
    <n v="1.4184397163120588E-2"/>
    <n v="6.4748201438848921E-2"/>
    <n v="84.75"/>
    <n v="9.129496402877697"/>
    <n v="773.72482014388481"/>
    <n v="10.974820143884813"/>
  </r>
  <r>
    <s v="B06Y67HFSV"/>
    <x v="19"/>
    <s v="TN-PPI-FV-1"/>
    <s v="03/10/2024"/>
    <n v="9"/>
    <s v="$166.50"/>
    <s v="56"/>
    <s v="56"/>
    <n v="1"/>
    <n v="0"/>
    <n v="0.16071428571428573"/>
    <n v="18.5"/>
    <n v="9"/>
    <n v="166.5"/>
    <n v="0"/>
  </r>
  <r>
    <s v="B06XKN8VL7"/>
    <x v="16"/>
    <s v="TN-WPI-CF-CH-5"/>
    <s v="03/10/2024"/>
    <n v="9"/>
    <s v="$945.55"/>
    <s v="87"/>
    <s v="87"/>
    <n v="1"/>
    <n v="0"/>
    <n v="0.10344827586206896"/>
    <n v="105.0611111111111"/>
    <n v="9"/>
    <n v="945.55"/>
    <n v="0"/>
  </r>
  <r>
    <s v="B0CDMZJM6F"/>
    <x v="29"/>
    <s v="KD-3VCM-PAH1-FBA"/>
    <s v="03/10/2024"/>
    <n v="6"/>
    <s v="$142.38"/>
    <s v="123"/>
    <s v="122"/>
    <n v="0.99186991869918695"/>
    <n v="8.1300813008130524E-3"/>
    <n v="4.9180327868852458E-2"/>
    <n v="23.73"/>
    <n v="6.0491803278688527"/>
    <n v="143.54704918032789"/>
    <n v="1.1670491803278935"/>
  </r>
  <r>
    <s v="B0CLPZZXMR"/>
    <x v="27"/>
    <s v="TN-GFB-CH-5-FBA"/>
    <s v="03/10/2024"/>
    <n v="9"/>
    <s v="$1034.00"/>
    <s v="53"/>
    <s v="51"/>
    <n v="0.96226415094339623"/>
    <n v="3.7735849056603765E-2"/>
    <n v="0.17647058823529413"/>
    <n v="114.88888888888889"/>
    <n v="9.3529411764705888"/>
    <n v="1074.5490196078431"/>
    <n v="40.549019607843093"/>
  </r>
  <r>
    <s v="B06XKN8VL7"/>
    <x v="28"/>
    <s v="TN-WPI-CF-FV-5"/>
    <s v="03/10/2024"/>
    <n v="5"/>
    <s v="$467.30"/>
    <s v="63"/>
    <s v="63"/>
    <n v="1"/>
    <n v="0"/>
    <n v="7.9365079365079361E-2"/>
    <n v="93.460000000000008"/>
    <n v="5"/>
    <n v="467.30000000000007"/>
    <n v="0"/>
  </r>
  <r>
    <s v="B01LYTVMGJ"/>
    <x v="24"/>
    <s v="TN-PPI-CH-5-FBA"/>
    <s v="03/10/2024"/>
    <n v="5"/>
    <s v="$348.30"/>
    <s v="38"/>
    <s v="36"/>
    <n v="0.94736842105263153"/>
    <n v="5.2631578947368474E-2"/>
    <n v="0.1388888888888889"/>
    <n v="69.66"/>
    <n v="5.2777777777777777"/>
    <n v="367.65"/>
    <n v="19.349999999999966"/>
  </r>
  <r>
    <s v="B0CGBTX886"/>
    <x v="35"/>
    <s v="TN-RPC-U-1lb"/>
    <s v="03/10/2024"/>
    <n v="5"/>
    <s v="$84.75"/>
    <s v="53"/>
    <s v="53"/>
    <n v="1"/>
    <n v="0"/>
    <n v="9.4339622641509441E-2"/>
    <n v="16.95"/>
    <n v="5"/>
    <n v="84.75"/>
    <n v="0"/>
  </r>
  <r>
    <s v="B06Y67HFSV"/>
    <x v="17"/>
    <s v="TN-PPI-UU-1"/>
    <s v="03/10/2024"/>
    <n v="4"/>
    <s v="$66.00"/>
    <s v="52"/>
    <s v="52"/>
    <n v="1"/>
    <n v="0"/>
    <n v="7.6923076923076927E-2"/>
    <n v="16.5"/>
    <n v="4"/>
    <n v="66"/>
    <n v="0"/>
  </r>
  <r>
    <s v="B01LZHAL2Z"/>
    <x v="18"/>
    <s v="TN-MCP-UU-1-FBA"/>
    <s v="03/10/2024"/>
    <n v="3"/>
    <s v="$67.80"/>
    <s v="34"/>
    <s v="34"/>
    <n v="1"/>
    <n v="0"/>
    <n v="8.8235294117647065E-2"/>
    <n v="22.599999999999998"/>
    <n v="3"/>
    <n v="67.8"/>
    <n v="0"/>
  </r>
  <r>
    <s v="B0CDMZJM6F"/>
    <x v="41"/>
    <s v="MK-E8GS-IKZD-FBA"/>
    <s v="03/10/2024"/>
    <n v="3"/>
    <s v="$302.55"/>
    <s v="52"/>
    <s v="51"/>
    <n v="0.98076923076923073"/>
    <n v="1.9230769230769273E-2"/>
    <n v="5.8823529411764705E-2"/>
    <n v="100.85000000000001"/>
    <n v="3.0588235294117645"/>
    <n v="308.48235294117649"/>
    <n v="5.9323529411764753"/>
  </r>
  <r>
    <s v="B06XKN8VL7"/>
    <x v="25"/>
    <s v="CX-43LN-4JUG"/>
    <s v="03/10/2024"/>
    <n v="3"/>
    <s v="$329.85"/>
    <s v="57"/>
    <s v="55"/>
    <n v="0.96491228070175439"/>
    <n v="3.5087719298245612E-2"/>
    <n v="5.4545454545454543E-2"/>
    <n v="109.95"/>
    <n v="3.1090909090909089"/>
    <n v="341.84454545454543"/>
    <n v="11.994545454545403"/>
  </r>
  <r>
    <s v="B0CDJNF7PB"/>
    <x v="21"/>
    <s v="0O-ZQN5-V9HH"/>
    <s v="03/10/2024"/>
    <n v="3"/>
    <s v="$374.61"/>
    <s v="59"/>
    <s v="59"/>
    <n v="1"/>
    <n v="0"/>
    <n v="5.0847457627118647E-2"/>
    <n v="124.87"/>
    <n v="3"/>
    <n v="374.61"/>
    <n v="0"/>
  </r>
  <r>
    <s v="B08PG3SJSK"/>
    <x v="26"/>
    <s v="HA-Y0GZ-J25P"/>
    <s v="03/10/2024"/>
    <n v="3"/>
    <s v="$106.50"/>
    <s v="31"/>
    <s v="30"/>
    <n v="0.967741935483871"/>
    <n v="3.2258064516129004E-2"/>
    <n v="0.1"/>
    <n v="35.5"/>
    <n v="3.1"/>
    <n v="110.05"/>
    <n v="3.5499999999999972"/>
  </r>
  <r>
    <s v="B0CLPZZXMR"/>
    <x v="20"/>
    <s v="TN-GFB-FV-5-FBA"/>
    <s v="03/10/2024"/>
    <n v="2"/>
    <s v="$250.00"/>
    <s v="70"/>
    <s v="70"/>
    <n v="1"/>
    <n v="0"/>
    <n v="2.8571428571428571E-2"/>
    <n v="125"/>
    <n v="2"/>
    <n v="250"/>
    <n v="0"/>
  </r>
  <r>
    <s v="B07MBWJP2B"/>
    <x v="23"/>
    <s v="T-Sterone10"/>
    <s v="03/10/2024"/>
    <n v="2"/>
    <s v="$135.50"/>
    <s v="9"/>
    <s v="7"/>
    <n v="0.77777777777777779"/>
    <n v="0.22222222222222221"/>
    <n v="0.2857142857142857"/>
    <n v="67.75"/>
    <n v="2.5714285714285712"/>
    <n v="174.21428571428569"/>
    <n v="38.714285714285694"/>
  </r>
  <r>
    <s v="B0CGC3ZZZZ"/>
    <x v="34"/>
    <s v="TN-MC-U-1lb"/>
    <s v="03/10/2024"/>
    <n v="2"/>
    <s v="$85.88"/>
    <s v="13"/>
    <s v="13"/>
    <n v="1"/>
    <n v="0"/>
    <n v="0.15384615384615385"/>
    <n v="42.94"/>
    <n v="2"/>
    <n v="85.88"/>
    <n v="0"/>
  </r>
  <r>
    <s v="B0CGBSBBMD"/>
    <x v="30"/>
    <s v="TN-HBC-U-5lb"/>
    <s v="03/10/2024"/>
    <n v="2"/>
    <s v="$247.19"/>
    <s v="30"/>
    <s v="29"/>
    <n v="0.96666666666666667"/>
    <n v="3.3333333333333326E-2"/>
    <n v="6.8965517241379309E-2"/>
    <n v="123.595"/>
    <n v="2.0689655172413794"/>
    <n v="255.7137931034483"/>
    <n v="8.5237931034482983"/>
  </r>
  <r>
    <s v="B01LX7B7KU"/>
    <x v="36"/>
    <s v="TN-PPI-FV-5-FBA"/>
    <s v="03/10/2024"/>
    <n v="1"/>
    <s v="$69.66"/>
    <s v="27"/>
    <s v="26"/>
    <n v="0.96296296296296291"/>
    <n v="3.703703703703709E-2"/>
    <n v="3.8461538461538464E-2"/>
    <n v="69.66"/>
    <n v="1.0384615384615385"/>
    <n v="72.339230769230767"/>
    <n v="2.6792307692307702"/>
  </r>
  <r>
    <s v="B0CDJNF7PB"/>
    <x v="31"/>
    <s v="TN-EWP-CH-5-FBA"/>
    <s v="03/10/2024"/>
    <n v="1"/>
    <s v="$146.90"/>
    <s v="59"/>
    <s v="58"/>
    <n v="0.98305084745762716"/>
    <n v="1.6949152542372836E-2"/>
    <n v="1.7241379310344827E-2"/>
    <n v="146.9"/>
    <n v="1.0172413793103448"/>
    <n v="149.43275862068964"/>
    <n v="2.5327586206896342"/>
  </r>
  <r>
    <s v="B01M04NHZE"/>
    <x v="44"/>
    <s v="TN-MCP-UU-5-FBA"/>
    <s v="03/10/2024"/>
    <n v="1"/>
    <s v="$88.83"/>
    <s v="9"/>
    <s v="7"/>
    <n v="0.77777777777777779"/>
    <n v="0.22222222222222221"/>
    <n v="0.14285714285714285"/>
    <n v="88.83"/>
    <n v="1.2857142857142856"/>
    <n v="114.20999999999998"/>
    <n v="25.379999999999981"/>
  </r>
  <r>
    <s v="B0CDJNF7PB"/>
    <x v="40"/>
    <s v="TN-EWP-FV-5-FBA"/>
    <s v="03/10/2024"/>
    <n v="1"/>
    <s v="$124.87"/>
    <s v="59"/>
    <s v="59"/>
    <n v="1"/>
    <n v="0"/>
    <n v="1.6949152542372881E-2"/>
    <n v="124.87"/>
    <n v="1"/>
    <n v="124.87"/>
    <n v="0"/>
  </r>
  <r>
    <s v="B01N9WZPV8"/>
    <x v="32"/>
    <s v="87-1S5W-9J1I-FBA"/>
    <s v="03/10/2024"/>
    <n v="1"/>
    <s v="$25.99"/>
    <s v="2"/>
    <s v="2"/>
    <n v="1"/>
    <n v="0"/>
    <n v="0.5"/>
    <n v="25.99"/>
    <n v="1"/>
    <n v="25.99"/>
    <n v="0"/>
  </r>
  <r>
    <s v="B01NC0R0WH"/>
    <x v="37"/>
    <s v="MF-12Y8-ROEX"/>
    <s v="03/10/2024"/>
    <n v="1"/>
    <s v="$8.99"/>
    <s v="2"/>
    <s v="2"/>
    <n v="1"/>
    <n v="0"/>
    <n v="0.5"/>
    <n v="8.99"/>
    <n v="1"/>
    <n v="8.99"/>
    <n v="0"/>
  </r>
  <r>
    <s v="B0CLPZZXMR"/>
    <x v="43"/>
    <s v="2A-I2UN-DT1R"/>
    <s v="03/10/2024"/>
    <n v="2"/>
    <s v="$250.00"/>
    <s v="63"/>
    <s v="60"/>
    <n v="0.95238095238095233"/>
    <n v="4.7619047619047672E-2"/>
    <n v="3.3333333333333333E-2"/>
    <n v="125"/>
    <n v="2.1"/>
    <n v="262.5"/>
    <n v="12.5"/>
  </r>
  <r>
    <s v="B07R3GSNKL"/>
    <x v="33"/>
    <s v="H5-5I87-PT4U"/>
    <s v="03/10/2024"/>
    <n v="1"/>
    <s v="$69.66"/>
    <s v="21"/>
    <s v="19"/>
    <n v="0.90476190476190477"/>
    <n v="9.5238095238095233E-2"/>
    <n v="5.2631578947368418E-2"/>
    <n v="69.66"/>
    <n v="1.1052631578947367"/>
    <n v="76.992631578947353"/>
    <n v="7.3326315789473568"/>
  </r>
  <r>
    <s v="B07R8FY6QY"/>
    <x v="47"/>
    <s v="4T-JZF9-14ED"/>
    <s v="03/10/2024"/>
    <n v="1"/>
    <s v="$72.04"/>
    <s v="12"/>
    <s v="11"/>
    <n v="0.91666666666666663"/>
    <n v="8.333333333333337E-2"/>
    <n v="9.0909090909090912E-2"/>
    <n v="72.040000000000006"/>
    <n v="1.0909090909090908"/>
    <n v="78.589090909090913"/>
    <n v="6.5490909090909071"/>
  </r>
  <r>
    <s v="B086GJXVQW"/>
    <x v="0"/>
    <s v="TN-HBCD-UU-1"/>
    <s v="03/17/2024"/>
    <n v="168"/>
    <s v="$3892.56"/>
    <s v="760"/>
    <s v="751"/>
    <n v="0.98815789473684212"/>
    <n v="1.1842105263157876E-2"/>
    <n v="0.22370173102529961"/>
    <n v="23.169999999999998"/>
    <n v="170.01331557922771"/>
    <n v="3939.2085219707055"/>
    <n v="46.648521970705588"/>
  </r>
  <r>
    <s v="B0CLPZZXMR"/>
    <x v="1"/>
    <s v="CD-2H68-E0KG"/>
    <s v="03/17/2024"/>
    <n v="64"/>
    <s v="$1600.00"/>
    <s v="630"/>
    <s v="625"/>
    <n v="0.99206349206349209"/>
    <n v="7.9365079365079083E-3"/>
    <n v="0.1024"/>
    <n v="25"/>
    <n v="64.512"/>
    <n v="1612.8"/>
    <n v="12.799999999999955"/>
  </r>
  <r>
    <s v="B0CLPZZXMR"/>
    <x v="48"/>
    <s v="KA-S353-7TNC"/>
    <s v="03/17/2024"/>
    <n v="57"/>
    <s v="$1425.00"/>
    <s v="253"/>
    <s v="253"/>
    <n v="1"/>
    <n v="0"/>
    <n v="0.22529644268774704"/>
    <n v="25"/>
    <n v="57"/>
    <n v="1425"/>
    <n v="0"/>
  </r>
  <r>
    <s v="B0CLPZZXMR"/>
    <x v="45"/>
    <s v="TN-GFB-UU-1-FBA"/>
    <s v="03/17/2024"/>
    <n v="54"/>
    <s v="$1350.00"/>
    <s v="388"/>
    <s v="384"/>
    <n v="0.98969072164948457"/>
    <n v="1.0309278350515427E-2"/>
    <n v="0.140625"/>
    <n v="25"/>
    <n v="54.5625"/>
    <n v="1364.0625"/>
    <n v="14.0625"/>
  </r>
  <r>
    <s v="B0CDJNF7PB"/>
    <x v="6"/>
    <s v="TN-EWP-UU-1-FBA"/>
    <s v="03/17/2024"/>
    <n v="53"/>
    <s v="$1557.14"/>
    <s v="288"/>
    <s v="288"/>
    <n v="1"/>
    <n v="0"/>
    <n v="0.18402777777777779"/>
    <n v="29.380000000000003"/>
    <n v="53"/>
    <n v="1557.14"/>
    <n v="0"/>
  </r>
  <r>
    <s v="B06XKN8VL7"/>
    <x v="8"/>
    <s v="TN-WPI-CF-UU-1"/>
    <s v="03/17/2024"/>
    <n v="27"/>
    <s v="$593.73"/>
    <s v="272"/>
    <s v="271"/>
    <n v="0.99632352941176472"/>
    <n v="3.6764705882352811E-3"/>
    <n v="9.9630996309963096E-2"/>
    <n v="21.990000000000002"/>
    <n v="27.099630996309962"/>
    <n v="595.92088560885611"/>
    <n v="2.1908856088560924"/>
  </r>
  <r>
    <s v="B06XNM8QGS"/>
    <x v="7"/>
    <s v="TN-WPC-UU-1"/>
    <s v="03/17/2024"/>
    <n v="31"/>
    <s v="$525.45"/>
    <s v="172"/>
    <s v="171"/>
    <n v="0.9941860465116279"/>
    <n v="5.8139534883721034E-3"/>
    <n v="0.18128654970760233"/>
    <n v="16.950000000000003"/>
    <n v="31.1812865497076"/>
    <n v="528.52280701754387"/>
    <n v="3.0728070175438233"/>
  </r>
  <r>
    <s v="B0CDQK65Y9"/>
    <x v="3"/>
    <s v="TN-CREMONO-500"/>
    <s v="03/17/2024"/>
    <n v="28"/>
    <s v="$951.72"/>
    <s v="125"/>
    <s v="114"/>
    <n v="0.91200000000000003"/>
    <n v="8.7999999999999967E-2"/>
    <n v="0.24561403508771928"/>
    <n v="33.99"/>
    <n v="30.701754385964911"/>
    <n v="1043.5526315789473"/>
    <n v="91.832631578947257"/>
  </r>
  <r>
    <s v="B0CDMZJM6F"/>
    <x v="13"/>
    <s v="AW-DYDR-WN0W-FBA"/>
    <s v="03/17/2024"/>
    <n v="24"/>
    <s v="$588.00"/>
    <s v="150"/>
    <s v="149"/>
    <n v="0.99333333333333329"/>
    <n v="6.6666666666667096E-3"/>
    <n v="0.16107382550335569"/>
    <n v="24.5"/>
    <n v="24.161073825503355"/>
    <n v="591.94630872483219"/>
    <n v="3.9463087248321926"/>
  </r>
  <r>
    <s v="B075179VH5"/>
    <x v="9"/>
    <s v="F5-5FG7-2AO5-FBA"/>
    <s v="03/17/2024"/>
    <n v="18"/>
    <s v="$314.82"/>
    <s v="205"/>
    <s v="203"/>
    <n v="0.99024390243902438"/>
    <n v="9.7560975609756184E-3"/>
    <n v="8.8669950738916259E-2"/>
    <n v="17.489999999999998"/>
    <n v="18.177339901477833"/>
    <n v="317.92167487684725"/>
    <n v="3.1016748768472553"/>
  </r>
  <r>
    <s v="B06Y67HFSV"/>
    <x v="12"/>
    <s v="TN-PPI-CH-1"/>
    <s v="03/17/2024"/>
    <n v="17"/>
    <s v="$280.50"/>
    <s v="111"/>
    <s v="110"/>
    <n v="0.99099099099099097"/>
    <n v="9.009009009009028E-3"/>
    <n v="0.15454545454545454"/>
    <n v="16.5"/>
    <n v="17.154545454545453"/>
    <n v="283.04999999999995"/>
    <n v="2.5499999999999545"/>
  </r>
  <r>
    <s v="B086GJXVQW"/>
    <x v="2"/>
    <s v="TN-HBCD-2-FBA"/>
    <s v="03/17/2024"/>
    <n v="16"/>
    <s v="$741.44"/>
    <s v="0"/>
    <s v="0"/>
    <n v="0"/>
    <n v="1"/>
    <n v="0"/>
    <n v="46.34"/>
    <n v="0"/>
    <n v="0"/>
    <n v="-741.44"/>
  </r>
  <r>
    <s v="B0CDMZJM6F"/>
    <x v="29"/>
    <s v="KD-3VCM-PAH1-FBA"/>
    <s v="03/17/2024"/>
    <n v="14"/>
    <s v="$332.22"/>
    <s v="136"/>
    <s v="135"/>
    <n v="0.99264705882352944"/>
    <n v="7.3529411764705621E-3"/>
    <n v="0.1037037037037037"/>
    <n v="23.73"/>
    <n v="14.103703703703703"/>
    <n v="334.68088888888889"/>
    <n v="2.46088888888886"/>
  </r>
  <r>
    <s v="B07MC17XJP"/>
    <x v="10"/>
    <s v="A-Bolic4"/>
    <s v="03/17/2024"/>
    <n v="13"/>
    <s v="$881.27"/>
    <s v="40"/>
    <s v="36"/>
    <n v="0.9"/>
    <n v="9.9999999999999978E-2"/>
    <n v="0.3611111111111111"/>
    <n v="67.789999999999992"/>
    <n v="14.444444444444445"/>
    <n v="979.18888888888875"/>
    <n v="97.918888888888773"/>
  </r>
  <r>
    <s v="B0CGBSBBMD"/>
    <x v="11"/>
    <s v="TN-HBC1-MF"/>
    <s v="03/17/2024"/>
    <n v="11"/>
    <s v="$310.75"/>
    <s v="89"/>
    <s v="86"/>
    <n v="0.9662921348314607"/>
    <n v="3.3707865168539297E-2"/>
    <n v="0.12790697674418605"/>
    <n v="28.25"/>
    <n v="11.383720930232558"/>
    <n v="321.59011627906978"/>
    <n v="10.840116279069775"/>
  </r>
  <r>
    <s v="B07M75LHK5"/>
    <x v="14"/>
    <s v="J-FLEX9"/>
    <s v="03/17/2024"/>
    <n v="22"/>
    <s v="$1209.78"/>
    <s v="27"/>
    <s v="26"/>
    <n v="0.96296296296296291"/>
    <n v="3.703703703703709E-2"/>
    <n v="0.84615384615384615"/>
    <n v="54.99"/>
    <n v="22.846153846153847"/>
    <n v="1256.3100000000002"/>
    <n v="46.5300000000002"/>
  </r>
  <r>
    <s v="B06Y67HFSV"/>
    <x v="19"/>
    <s v="TN-PPI-FV-1"/>
    <s v="03/17/2024"/>
    <n v="8"/>
    <s v="$148.00"/>
    <s v="55"/>
    <s v="54"/>
    <n v="0.98181818181818181"/>
    <n v="1.8181818181818188E-2"/>
    <n v="0.14814814814814814"/>
    <n v="18.5"/>
    <n v="8.148148148148147"/>
    <n v="150.74074074074073"/>
    <n v="2.7407407407407334"/>
  </r>
  <r>
    <s v="B0CGBTX886"/>
    <x v="35"/>
    <s v="TN-RPC-U-1lb"/>
    <s v="03/17/2024"/>
    <n v="9"/>
    <s v="$152.55"/>
    <s v="49"/>
    <s v="49"/>
    <n v="1"/>
    <n v="0"/>
    <n v="0.18367346938775511"/>
    <n v="16.950000000000003"/>
    <n v="9"/>
    <n v="152.55000000000001"/>
    <n v="0"/>
  </r>
  <r>
    <s v="B06XKN8VL7"/>
    <x v="16"/>
    <s v="TN-WPI-CF-CH-5"/>
    <s v="03/17/2024"/>
    <n v="6"/>
    <s v="$659.70"/>
    <s v="88"/>
    <s v="88"/>
    <n v="1"/>
    <n v="0"/>
    <n v="6.8181818181818177E-2"/>
    <n v="109.95"/>
    <n v="6"/>
    <n v="659.7"/>
    <n v="0"/>
  </r>
  <r>
    <s v="B0CLPZZXMR"/>
    <x v="20"/>
    <s v="TN-GFB-FV-5-FBA"/>
    <s v="03/17/2024"/>
    <n v="6"/>
    <s v="$750.00"/>
    <s v="61"/>
    <s v="61"/>
    <n v="1"/>
    <n v="0"/>
    <n v="9.8360655737704916E-2"/>
    <n v="125"/>
    <n v="6"/>
    <n v="750"/>
    <n v="0"/>
  </r>
  <r>
    <s v="B0CDJNF7PB"/>
    <x v="40"/>
    <s v="TN-EWP-FV-5-FBA"/>
    <s v="03/17/2024"/>
    <n v="6"/>
    <s v="$705.15"/>
    <s v="54"/>
    <s v="54"/>
    <n v="1"/>
    <n v="0"/>
    <n v="0.1111111111111111"/>
    <n v="117.52499999999999"/>
    <n v="6"/>
    <n v="705.15"/>
    <n v="0"/>
  </r>
  <r>
    <s v="B06XNM8QGS"/>
    <x v="22"/>
    <s v="TN-WPC-FV-5-FBA"/>
    <s v="03/17/2024"/>
    <n v="5"/>
    <s v="$423.75"/>
    <s v="119"/>
    <s v="115"/>
    <n v="0.96638655462184875"/>
    <n v="3.3613445378151252E-2"/>
    <n v="4.3478260869565216E-2"/>
    <n v="84.75"/>
    <n v="5.1739130434782608"/>
    <n v="438.48913043478262"/>
    <n v="14.739130434782624"/>
  </r>
  <r>
    <s v="B0CLPZZXMR"/>
    <x v="43"/>
    <s v="2A-I2UN-DT1R"/>
    <s v="03/17/2024"/>
    <n v="5"/>
    <s v="$625.00"/>
    <s v="75"/>
    <s v="72"/>
    <n v="0.96"/>
    <n v="4.0000000000000036E-2"/>
    <n v="6.9444444444444448E-2"/>
    <n v="125"/>
    <n v="5.2083333333333339"/>
    <n v="651.04166666666674"/>
    <n v="26.041666666666742"/>
  </r>
  <r>
    <s v="B07MBWJP2B"/>
    <x v="23"/>
    <s v="T-Sterone10"/>
    <s v="03/17/2024"/>
    <n v="4"/>
    <s v="$271.00"/>
    <s v="25"/>
    <s v="21"/>
    <n v="0.84"/>
    <n v="0.16000000000000003"/>
    <n v="0.19047619047619047"/>
    <n v="67.75"/>
    <n v="4.7619047619047619"/>
    <n v="322.61904761904759"/>
    <n v="51.619047619047592"/>
  </r>
  <r>
    <s v="B07R8FY6QY"/>
    <x v="47"/>
    <s v="4T-JZF9-14ED"/>
    <s v="03/17/2024"/>
    <n v="4"/>
    <s v="$271.20"/>
    <s v="34"/>
    <s v="33"/>
    <n v="0.97058823529411764"/>
    <n v="2.9411764705882359E-2"/>
    <n v="0.12121212121212122"/>
    <n v="67.8"/>
    <n v="4.1212121212121211"/>
    <n v="279.41818181818178"/>
    <n v="8.2181818181817903"/>
  </r>
  <r>
    <s v="B08PG3SJSK"/>
    <x v="26"/>
    <s v="HA-Y0GZ-J25P"/>
    <s v="03/17/2024"/>
    <n v="4"/>
    <s v="$142.00"/>
    <s v="30"/>
    <s v="26"/>
    <n v="0.8666666666666667"/>
    <n v="0.1333333333333333"/>
    <n v="0.15384615384615385"/>
    <n v="35.5"/>
    <n v="4.6153846153846159"/>
    <n v="163.84615384615387"/>
    <n v="21.846153846153868"/>
  </r>
  <r>
    <s v="B01LX7B7KU"/>
    <x v="36"/>
    <s v="TN-PPI-FV-5-FBA"/>
    <s v="03/17/2024"/>
    <n v="3"/>
    <s v="$192.58"/>
    <s v="19"/>
    <s v="19"/>
    <n v="1"/>
    <n v="0"/>
    <n v="0.15789473684210525"/>
    <n v="64.193333333333342"/>
    <n v="3"/>
    <n v="192.58000000000004"/>
    <n v="0"/>
  </r>
  <r>
    <s v="B0CLPZZXMR"/>
    <x v="27"/>
    <s v="TN-GFB-CH-5-FBA"/>
    <s v="03/17/2024"/>
    <n v="3"/>
    <s v="$375.00"/>
    <s v="55"/>
    <s v="55"/>
    <n v="1"/>
    <n v="0"/>
    <n v="5.4545454545454543E-2"/>
    <n v="125"/>
    <n v="3"/>
    <n v="375"/>
    <n v="0"/>
  </r>
  <r>
    <s v="B06Y67HFSV"/>
    <x v="17"/>
    <s v="TN-PPI-UU-1"/>
    <s v="03/17/2024"/>
    <n v="3"/>
    <s v="$49.50"/>
    <s v="51"/>
    <s v="50"/>
    <n v="0.98039215686274506"/>
    <n v="1.9607843137254943E-2"/>
    <n v="0.06"/>
    <n v="16.5"/>
    <n v="3.06"/>
    <n v="50.49"/>
    <n v="0.99000000000000199"/>
  </r>
  <r>
    <s v="B01LYTVMGJ"/>
    <x v="24"/>
    <s v="TN-PPI-CH-5-FBA"/>
    <s v="03/17/2024"/>
    <n v="3"/>
    <s v="$200.78"/>
    <s v="45"/>
    <s v="44"/>
    <n v="0.97777777777777775"/>
    <n v="2.2222222222222254E-2"/>
    <n v="6.8181818181818177E-2"/>
    <n v="66.926666666666662"/>
    <n v="3.0681818181818179"/>
    <n v="205.34318181818179"/>
    <n v="4.5631818181817891"/>
  </r>
  <r>
    <s v="B01LZHAL2Z"/>
    <x v="18"/>
    <s v="TN-MCP-UU-1-FBA"/>
    <s v="03/17/2024"/>
    <n v="4"/>
    <s v="$90.40"/>
    <s v="45"/>
    <s v="43"/>
    <n v="0.9555555555555556"/>
    <n v="4.4444444444444398E-2"/>
    <n v="9.3023255813953487E-2"/>
    <n v="22.6"/>
    <n v="4.1860465116279073"/>
    <n v="94.604651162790717"/>
    <n v="4.2046511627907108"/>
  </r>
  <r>
    <s v="B01N9WZPV8"/>
    <x v="32"/>
    <s v="87-1S5W-9J1I-FBA"/>
    <s v="03/17/2024"/>
    <n v="4"/>
    <s v="$103.96"/>
    <s v="7"/>
    <s v="7"/>
    <n v="1"/>
    <n v="0"/>
    <n v="0.5714285714285714"/>
    <n v="25.99"/>
    <n v="4"/>
    <n v="103.96"/>
    <n v="0"/>
  </r>
  <r>
    <s v="B06XKN8VL7"/>
    <x v="28"/>
    <s v="TN-WPI-CF-FV-5"/>
    <s v="03/17/2024"/>
    <n v="2"/>
    <s v="$186.92"/>
    <s v="62"/>
    <s v="62"/>
    <n v="1"/>
    <n v="0"/>
    <n v="3.2258064516129031E-2"/>
    <n v="93.46"/>
    <n v="2"/>
    <n v="186.92"/>
    <n v="0"/>
  </r>
  <r>
    <s v="B0CDJNF7PB"/>
    <x v="21"/>
    <s v="0O-ZQN5-V9HH"/>
    <s v="03/17/2024"/>
    <n v="2"/>
    <s v="$249.74"/>
    <s v="29"/>
    <s v="29"/>
    <n v="1"/>
    <n v="0"/>
    <n v="6.8965517241379309E-2"/>
    <n v="124.87"/>
    <n v="2"/>
    <n v="249.74"/>
    <n v="0"/>
  </r>
  <r>
    <s v="B07R3GSNKL"/>
    <x v="33"/>
    <s v="H5-5I87-PT4U"/>
    <s v="03/17/2024"/>
    <n v="2"/>
    <s v="$139.32"/>
    <s v="16"/>
    <s v="14"/>
    <n v="0.875"/>
    <n v="0.125"/>
    <n v="0.14285714285714285"/>
    <n v="69.66"/>
    <n v="2.2857142857142856"/>
    <n v="159.22285714285712"/>
    <n v="19.90285714285713"/>
  </r>
  <r>
    <s v="B0CGBSBBMD"/>
    <x v="30"/>
    <s v="TN-HBC-U-5lb"/>
    <s v="03/17/2024"/>
    <n v="2"/>
    <s v="$247.19"/>
    <s v="34"/>
    <s v="29"/>
    <n v="0.8529411764705882"/>
    <n v="0.1470588235294118"/>
    <n v="6.8965517241379309E-2"/>
    <n v="123.595"/>
    <n v="2.3448275862068964"/>
    <n v="289.80896551724135"/>
    <n v="42.61896551724135"/>
  </r>
  <r>
    <s v="B0CDJNF7PB"/>
    <x v="31"/>
    <s v="TN-EWP-CH-5-FBA"/>
    <s v="03/17/2024"/>
    <n v="1"/>
    <s v="$146.90"/>
    <s v="38"/>
    <s v="38"/>
    <n v="1"/>
    <n v="0"/>
    <n v="2.6315789473684209E-2"/>
    <n v="146.9"/>
    <n v="1"/>
    <n v="146.9"/>
    <n v="0"/>
  </r>
  <r>
    <s v="B01NC0R0WH"/>
    <x v="37"/>
    <s v="MF-12Y8-ROEX"/>
    <s v="03/17/2024"/>
    <n v="1"/>
    <s v="$8.99"/>
    <s v="5"/>
    <s v="5"/>
    <n v="1"/>
    <n v="0"/>
    <n v="0.2"/>
    <n v="8.99"/>
    <n v="1"/>
    <n v="8.99"/>
    <n v="0"/>
  </r>
  <r>
    <s v="B0CDMZJM6F"/>
    <x v="41"/>
    <s v="MK-E8GS-IKZD-FBA"/>
    <s v="03/17/2024"/>
    <n v="1"/>
    <s v="$100.85"/>
    <s v="53"/>
    <s v="53"/>
    <n v="1"/>
    <n v="0"/>
    <n v="1.8867924528301886E-2"/>
    <n v="100.85"/>
    <n v="1"/>
    <n v="100.85"/>
    <n v="0"/>
  </r>
  <r>
    <s v="B06XKN8VL7"/>
    <x v="25"/>
    <s v="CX-43LN-4JUG"/>
    <s v="03/17/2024"/>
    <n v="1"/>
    <s v="$109.95"/>
    <s v="49"/>
    <s v="48"/>
    <n v="0.97959183673469385"/>
    <n v="2.0408163265306145E-2"/>
    <n v="2.0833333333333332E-2"/>
    <n v="109.95"/>
    <n v="1.0208333333333333"/>
    <n v="112.24062499999999"/>
    <n v="2.2906249999999915"/>
  </r>
  <r>
    <s v="B0CGBTX886"/>
    <x v="39"/>
    <s v="TN-RPC-U-5lb"/>
    <s v="03/17/2024"/>
    <n v="1"/>
    <s v="$72.04"/>
    <s v="8"/>
    <s v="8"/>
    <n v="1"/>
    <n v="0"/>
    <n v="0.125"/>
    <n v="72.040000000000006"/>
    <n v="1"/>
    <n v="72.040000000000006"/>
    <n v="0"/>
  </r>
  <r>
    <s v="B0CGC3ZZZZ"/>
    <x v="34"/>
    <s v="TN-MC-U-1lb"/>
    <s v="03/17/2024"/>
    <n v="1"/>
    <s v="$42.94"/>
    <s v="23"/>
    <s v="23"/>
    <n v="1"/>
    <n v="0"/>
    <n v="4.3478260869565216E-2"/>
    <n v="42.94"/>
    <n v="1"/>
    <n v="42.94"/>
    <n v="0"/>
  </r>
  <r>
    <s v="B086GJXVQW"/>
    <x v="0"/>
    <s v="TN-HBCD-UU-1"/>
    <s v="03/24/2024"/>
    <n v="95"/>
    <s v="$2201.15"/>
    <s v="390"/>
    <s v="386"/>
    <n v="0.98974358974358978"/>
    <n v="1.025641025641022E-2"/>
    <n v="0.24611398963730569"/>
    <n v="23.17"/>
    <n v="95.984455958549219"/>
    <n v="2223.9598445595857"/>
    <n v="22.809844559585599"/>
  </r>
  <r>
    <s v="B0CLPZZXMR"/>
    <x v="1"/>
    <s v="CD-2H68-E0KG"/>
    <s v="03/24/2024"/>
    <n v="58"/>
    <s v="$1450.00"/>
    <s v="535"/>
    <s v="534"/>
    <n v="0.9981308411214953"/>
    <n v="1.8691588785046953E-3"/>
    <n v="0.10861423220973783"/>
    <n v="25"/>
    <n v="58.108614232209739"/>
    <n v="1452.7153558052435"/>
    <n v="2.7153558052434619"/>
  </r>
  <r>
    <s v="B01LYTVIZE"/>
    <x v="0"/>
    <s v="TN-HBCD-UU-1"/>
    <s v="03/24/2024"/>
    <n v="45"/>
    <s v="$1042.65"/>
    <s v="376"/>
    <s v="371"/>
    <n v="0.98670212765957444"/>
    <n v="1.3297872340425565E-2"/>
    <n v="0.12129380053908356"/>
    <n v="23.17"/>
    <n v="45.60646900269542"/>
    <n v="1056.701886792453"/>
    <n v="14.051886792452933"/>
  </r>
  <r>
    <s v="B0CLPZZXMR"/>
    <x v="45"/>
    <s v="TN-GFB-UU-1-FBA"/>
    <s v="03/24/2024"/>
    <n v="42"/>
    <s v="$1050.00"/>
    <s v="386"/>
    <s v="380"/>
    <n v="0.98445595854922274"/>
    <n v="1.5544041450777257E-2"/>
    <n v="0.11052631578947368"/>
    <n v="25"/>
    <n v="42.663157894736841"/>
    <n v="1066.578947368421"/>
    <n v="16.578947368421041"/>
  </r>
  <r>
    <s v="B0CLPZZXMR"/>
    <x v="48"/>
    <s v="KA-S353-7TNC"/>
    <s v="03/24/2024"/>
    <n v="44"/>
    <s v="$1100.00"/>
    <s v="264"/>
    <s v="264"/>
    <n v="1"/>
    <n v="0"/>
    <n v="0.16666666666666666"/>
    <n v="25"/>
    <n v="44"/>
    <n v="1100"/>
    <n v="0"/>
  </r>
  <r>
    <s v="B086GJXVQW"/>
    <x v="2"/>
    <s v="TN-HBCD-2-FBA"/>
    <s v="03/24/2024"/>
    <n v="36"/>
    <s v="$1668.24"/>
    <s v="78"/>
    <s v="78"/>
    <n v="1"/>
    <n v="0"/>
    <n v="0.46153846153846156"/>
    <n v="46.34"/>
    <n v="36"/>
    <n v="1668.2400000000002"/>
    <n v="0"/>
  </r>
  <r>
    <s v="B075179VH5"/>
    <x v="9"/>
    <s v="F5-5FG7-2AO5-FBA"/>
    <s v="03/24/2024"/>
    <n v="26"/>
    <s v="$454.74"/>
    <s v="168"/>
    <s v="166"/>
    <n v="0.98809523809523814"/>
    <n v="1.1904761904761862E-2"/>
    <n v="0.15662650602409639"/>
    <n v="17.490000000000002"/>
    <n v="26.313253012048193"/>
    <n v="460.21879518072296"/>
    <n v="5.4787951807229547"/>
  </r>
  <r>
    <s v="B0CDJNF7PB"/>
    <x v="6"/>
    <s v="TN-EWP-UU-1-FBA"/>
    <s v="03/24/2024"/>
    <n v="31"/>
    <s v="$910.78"/>
    <s v="287"/>
    <s v="285"/>
    <n v="0.99303135888501737"/>
    <n v="6.9686411149826322E-3"/>
    <n v="0.10877192982456141"/>
    <n v="29.38"/>
    <n v="31.217543859649123"/>
    <n v="917.17143859649116"/>
    <n v="6.3914385964911844"/>
  </r>
  <r>
    <s v="B06XKN8VL7"/>
    <x v="8"/>
    <s v="TN-WPI-CF-UU-1"/>
    <s v="03/24/2024"/>
    <n v="26"/>
    <s v="$571.74"/>
    <s v="231"/>
    <s v="230"/>
    <n v="0.99567099567099571"/>
    <n v="4.3290043290042934E-3"/>
    <n v="0.11304347826086956"/>
    <n v="21.990000000000002"/>
    <n v="26.11304347826087"/>
    <n v="574.22582608695654"/>
    <n v="2.4858260869565356"/>
  </r>
  <r>
    <s v="B0CDQK65Y9"/>
    <x v="3"/>
    <s v="TN-CREMONO-500"/>
    <s v="03/24/2024"/>
    <n v="21"/>
    <s v="$713.79"/>
    <s v="112"/>
    <s v="74"/>
    <n v="0.6607142857142857"/>
    <n v="0.3392857142857143"/>
    <n v="0.28378378378378377"/>
    <n v="33.989999999999995"/>
    <n v="31.783783783783782"/>
    <n v="1080.3308108108106"/>
    <n v="366.54081081081063"/>
  </r>
  <r>
    <s v="B0CDMZJM6F"/>
    <x v="13"/>
    <s v="AW-DYDR-WN0W-FBA"/>
    <s v="03/24/2024"/>
    <n v="25"/>
    <s v="$612.50"/>
    <s v="141"/>
    <s v="140"/>
    <n v="0.99290780141843971"/>
    <n v="7.0921985815602939E-3"/>
    <n v="0.17857142857142858"/>
    <n v="24.5"/>
    <n v="25.178571428571431"/>
    <n v="616.875"/>
    <n v="4.375"/>
  </r>
  <r>
    <s v="B06XNM8QGS"/>
    <x v="7"/>
    <s v="TN-WPC-UU-1"/>
    <s v="03/24/2024"/>
    <n v="20"/>
    <s v="$339.00"/>
    <s v="160"/>
    <s v="159"/>
    <n v="0.99375000000000002"/>
    <n v="6.2499999999999778E-3"/>
    <n v="0.12578616352201258"/>
    <n v="16.95"/>
    <n v="20.125786163522012"/>
    <n v="341.1320754716981"/>
    <n v="2.1320754716981014"/>
  </r>
  <r>
    <s v="B06Y67HFSV"/>
    <x v="12"/>
    <s v="TN-PPI-CH-1"/>
    <s v="03/24/2024"/>
    <n v="17"/>
    <s v="$280.50"/>
    <s v="121"/>
    <s v="120"/>
    <n v="0.99173553719008267"/>
    <n v="8.2644628099173278E-3"/>
    <n v="0.14166666666666666"/>
    <n v="16.5"/>
    <n v="17.141666666666666"/>
    <n v="282.83749999999998"/>
    <n v="2.3374999999999773"/>
  </r>
  <r>
    <s v="B0CDMZJM6F"/>
    <x v="29"/>
    <s v="KD-3VCM-PAH1-FBA"/>
    <s v="03/24/2024"/>
    <n v="14"/>
    <s v="$332.22"/>
    <s v="143"/>
    <s v="142"/>
    <n v="0.99300699300699302"/>
    <n v="6.9930069930069783E-3"/>
    <n v="9.8591549295774641E-2"/>
    <n v="23.73"/>
    <n v="14.098591549295774"/>
    <n v="334.55957746478873"/>
    <n v="2.3395774647887038"/>
  </r>
  <r>
    <s v="B07MC17XJP"/>
    <x v="10"/>
    <s v="A-Bolic4"/>
    <s v="03/24/2024"/>
    <n v="14"/>
    <s v="$949.06"/>
    <s v="36"/>
    <s v="27"/>
    <n v="0.75"/>
    <n v="0.25"/>
    <n v="0.51851851851851849"/>
    <n v="67.789999999999992"/>
    <n v="18.666666666666664"/>
    <n v="1265.413333333333"/>
    <n v="316.35333333333301"/>
  </r>
  <r>
    <s v="B0CGBSBBMD"/>
    <x v="11"/>
    <s v="TN-HBC1-MF"/>
    <s v="03/24/2024"/>
    <n v="13"/>
    <s v="$367.25"/>
    <s v="89"/>
    <s v="88"/>
    <n v="0.9887640449438202"/>
    <n v="1.1235955056179803E-2"/>
    <n v="0.14772727272727273"/>
    <n v="28.25"/>
    <n v="13.147727272727273"/>
    <n v="371.4232954545455"/>
    <n v="4.1732954545454959"/>
  </r>
  <r>
    <s v="B07M75LHK5"/>
    <x v="14"/>
    <s v="J-FLEX9"/>
    <s v="03/24/2024"/>
    <n v="15"/>
    <s v="$824.85"/>
    <s v="35"/>
    <s v="31"/>
    <n v="0.88571428571428568"/>
    <n v="0.11428571428571432"/>
    <n v="0.4838709677419355"/>
    <n v="54.99"/>
    <n v="16.935483870967744"/>
    <n v="931.28225806451621"/>
    <n v="106.43225806451619"/>
  </r>
  <r>
    <s v="B06XKN8VL7"/>
    <x v="16"/>
    <s v="TN-WPI-CF-CH-5"/>
    <s v="03/24/2024"/>
    <n v="8"/>
    <s v="$879.60"/>
    <s v="83"/>
    <s v="83"/>
    <n v="1"/>
    <n v="0"/>
    <n v="9.6385542168674704E-2"/>
    <n v="109.95"/>
    <n v="8"/>
    <n v="879.6"/>
    <n v="0"/>
  </r>
  <r>
    <s v="B0CGBTX886"/>
    <x v="35"/>
    <s v="TN-RPC-U-1lb"/>
    <s v="03/24/2024"/>
    <n v="9"/>
    <s v="$152.55"/>
    <s v="42"/>
    <s v="40"/>
    <n v="0.95238095238095233"/>
    <n v="4.7619047619047672E-2"/>
    <n v="0.22500000000000001"/>
    <n v="16.950000000000003"/>
    <n v="9.4500000000000011"/>
    <n v="160.17750000000004"/>
    <n v="7.6275000000000261"/>
  </r>
  <r>
    <s v="B06Y67HFSV"/>
    <x v="17"/>
    <s v="TN-PPI-UU-1"/>
    <s v="03/24/2024"/>
    <n v="6"/>
    <s v="$99.00"/>
    <s v="48"/>
    <s v="46"/>
    <n v="0.95833333333333337"/>
    <n v="4.166666666666663E-2"/>
    <n v="0.13043478260869565"/>
    <n v="16.5"/>
    <n v="6.2608695652173907"/>
    <n v="103.30434782608694"/>
    <n v="4.3043478260869392"/>
  </r>
  <r>
    <s v="B0CLPZZXMR"/>
    <x v="20"/>
    <s v="TN-GFB-FV-5-FBA"/>
    <s v="03/24/2024"/>
    <n v="5"/>
    <s v="$625.00"/>
    <s v="52"/>
    <s v="51"/>
    <n v="0.98076923076923073"/>
    <n v="1.9230769230769273E-2"/>
    <n v="9.8039215686274508E-2"/>
    <n v="125"/>
    <n v="5.0980392156862742"/>
    <n v="637.25490196078431"/>
    <n v="12.254901960784309"/>
  </r>
  <r>
    <s v="B01LYTVMGJ"/>
    <x v="24"/>
    <s v="TN-PPI-CH-5-FBA"/>
    <s v="03/24/2024"/>
    <n v="5"/>
    <s v="$307.30"/>
    <s v="22"/>
    <s v="21"/>
    <n v="0.95454545454545459"/>
    <n v="4.5454545454545414E-2"/>
    <n v="0.23809523809523808"/>
    <n v="61.46"/>
    <n v="5.2380952380952381"/>
    <n v="321.93333333333334"/>
    <n v="14.633333333333326"/>
  </r>
  <r>
    <s v="B06Y67HFSV"/>
    <x v="19"/>
    <s v="TN-PPI-FV-1"/>
    <s v="03/24/2024"/>
    <n v="5"/>
    <s v="$92.50"/>
    <s v="33"/>
    <s v="33"/>
    <n v="1"/>
    <n v="0"/>
    <n v="0.15151515151515152"/>
    <n v="18.5"/>
    <n v="5"/>
    <n v="92.5"/>
    <n v="0"/>
  </r>
  <r>
    <s v="B0CDJNF7PB"/>
    <x v="21"/>
    <s v="0O-ZQN5-V9HH"/>
    <s v="03/24/2024"/>
    <n v="5"/>
    <s v="$550.90"/>
    <s v="33"/>
    <s v="33"/>
    <n v="1"/>
    <n v="0"/>
    <n v="0.15151515151515152"/>
    <n v="110.17999999999999"/>
    <n v="5"/>
    <n v="550.9"/>
    <n v="0"/>
  </r>
  <r>
    <s v="B06XKN8VL7"/>
    <x v="28"/>
    <s v="TN-WPI-CF-FV-5"/>
    <s v="03/24/2024"/>
    <n v="4"/>
    <s v="$373.84"/>
    <s v="43"/>
    <s v="42"/>
    <n v="0.97674418604651159"/>
    <n v="2.3255813953488413E-2"/>
    <n v="9.5238095238095233E-2"/>
    <n v="93.46"/>
    <n v="4.0952380952380949"/>
    <n v="382.74095238095231"/>
    <n v="8.900952380952333"/>
  </r>
  <r>
    <s v="B06XNM8QGS"/>
    <x v="22"/>
    <s v="TN-WPC-FV-5-FBA"/>
    <s v="03/24/2024"/>
    <n v="4"/>
    <s v="$339.00"/>
    <s v="107"/>
    <s v="98"/>
    <n v="0.91588785046728971"/>
    <n v="8.411214953271029E-2"/>
    <n v="4.0816326530612242E-2"/>
    <n v="84.75"/>
    <n v="4.3673469387755102"/>
    <n v="370.13265306122446"/>
    <n v="31.13265306122446"/>
  </r>
  <r>
    <s v="B01LZHAL2Z"/>
    <x v="18"/>
    <s v="TN-MCP-UU-1-FBA"/>
    <s v="03/24/2024"/>
    <n v="4"/>
    <s v="$90.40"/>
    <s v="33"/>
    <s v="32"/>
    <n v="0.96969696969696972"/>
    <n v="3.0303030303030276E-2"/>
    <n v="0.125"/>
    <n v="22.6"/>
    <n v="4.125"/>
    <n v="93.225000000000009"/>
    <n v="2.8250000000000028"/>
  </r>
  <r>
    <s v="B0CDJNF7PB"/>
    <x v="40"/>
    <s v="TN-EWP-FV-5-FBA"/>
    <s v="03/24/2024"/>
    <n v="3"/>
    <s v="$330.54"/>
    <s v="54"/>
    <s v="53"/>
    <n v="0.98148148148148151"/>
    <n v="1.851851851851849E-2"/>
    <n v="5.6603773584905662E-2"/>
    <n v="110.18"/>
    <n v="3.0566037735849059"/>
    <n v="336.77660377358495"/>
    <n v="6.2366037735849318"/>
  </r>
  <r>
    <s v="B0CLPZZXMR"/>
    <x v="43"/>
    <s v="2A-I2UN-DT1R"/>
    <s v="03/24/2024"/>
    <n v="3"/>
    <s v="$375.00"/>
    <s v="62"/>
    <s v="61"/>
    <n v="0.9838709677419355"/>
    <n v="1.6129032258064502E-2"/>
    <n v="4.9180327868852458E-2"/>
    <n v="125"/>
    <n v="3.0491803278688523"/>
    <n v="381.14754098360652"/>
    <n v="6.1475409836065182"/>
  </r>
  <r>
    <s v="B07R8FY6QY"/>
    <x v="47"/>
    <s v="4T-JZF9-14ED"/>
    <s v="03/24/2024"/>
    <n v="3"/>
    <s v="$190.68"/>
    <s v="36"/>
    <s v="35"/>
    <n v="0.97222222222222221"/>
    <n v="2.777777777777779E-2"/>
    <n v="8.5714285714285715E-2"/>
    <n v="63.56"/>
    <n v="3.0857142857142859"/>
    <n v="196.12800000000001"/>
    <n v="5.4480000000000075"/>
  </r>
  <r>
    <s v="B08PG3SJSK"/>
    <x v="26"/>
    <s v="HA-Y0GZ-J25P"/>
    <s v="03/24/2024"/>
    <n v="3"/>
    <s v="$106.50"/>
    <s v="31"/>
    <s v="31"/>
    <n v="1"/>
    <n v="0"/>
    <n v="9.6774193548387094E-2"/>
    <n v="35.5"/>
    <n v="3"/>
    <n v="106.5"/>
    <n v="0"/>
  </r>
  <r>
    <s v="B0CDJNF7PB"/>
    <x v="31"/>
    <s v="TN-EWP-CH-5-FBA"/>
    <s v="03/24/2024"/>
    <n v="2"/>
    <s v="$293.80"/>
    <s v="42"/>
    <s v="40"/>
    <n v="0.95238095238095233"/>
    <n v="4.7619047619047672E-2"/>
    <n v="0.05"/>
    <n v="146.9"/>
    <n v="2.1"/>
    <n v="308.49"/>
    <n v="14.689999999999998"/>
  </r>
  <r>
    <s v="B06XKN8VL7"/>
    <x v="25"/>
    <s v="CX-43LN-4JUG"/>
    <s v="03/24/2024"/>
    <n v="2"/>
    <s v="$219.90"/>
    <s v="42"/>
    <s v="42"/>
    <n v="1"/>
    <n v="0"/>
    <n v="4.7619047619047616E-2"/>
    <n v="109.95"/>
    <n v="2"/>
    <n v="219.9"/>
    <n v="0"/>
  </r>
  <r>
    <s v="B01LX7B7KU"/>
    <x v="36"/>
    <s v="TN-PPI-FV-5-FBA"/>
    <s v="03/24/2024"/>
    <n v="1"/>
    <s v="$61.46"/>
    <s v="19"/>
    <s v="19"/>
    <n v="1"/>
    <n v="0"/>
    <n v="5.2631578947368418E-2"/>
    <n v="61.46"/>
    <n v="1"/>
    <n v="61.46"/>
    <n v="0"/>
  </r>
  <r>
    <s v="B0CLPZZXMR"/>
    <x v="27"/>
    <s v="TN-GFB-CH-5-FBA"/>
    <s v="03/24/2024"/>
    <n v="4"/>
    <s v="$500.00"/>
    <s v="56"/>
    <s v="54"/>
    <n v="0.9642857142857143"/>
    <n v="3.5714285714285698E-2"/>
    <n v="7.407407407407407E-2"/>
    <n v="125"/>
    <n v="4.1481481481481479"/>
    <n v="518.51851851851848"/>
    <n v="18.518518518518476"/>
  </r>
  <r>
    <s v="B01NC0R0WH"/>
    <x v="37"/>
    <s v="MF-12Y8-ROEX"/>
    <s v="03/24/2024"/>
    <n v="1"/>
    <s v="$8.99"/>
    <s v="4"/>
    <s v="4"/>
    <n v="1"/>
    <n v="0"/>
    <n v="0.25"/>
    <n v="8.99"/>
    <n v="1"/>
    <n v="8.99"/>
    <n v="0"/>
  </r>
  <r>
    <s v="B0CDMZJM6F"/>
    <x v="41"/>
    <s v="MK-E8GS-IKZD-FBA"/>
    <s v="03/24/2024"/>
    <n v="1"/>
    <s v="$100.85"/>
    <s v="41"/>
    <s v="40"/>
    <n v="0.97560975609756095"/>
    <n v="2.4390243902439046E-2"/>
    <n v="2.5000000000000001E-2"/>
    <n v="100.85"/>
    <n v="1.0250000000000001"/>
    <n v="103.37125"/>
    <n v="2.5212500000000091"/>
  </r>
  <r>
    <s v="B07MBWJP2B"/>
    <x v="23"/>
    <s v="T-Sterone10"/>
    <s v="03/24/2024"/>
    <n v="1"/>
    <s v="$67.75"/>
    <s v="36"/>
    <s v="32"/>
    <n v="0.88888888888888884"/>
    <n v="0.11111111111111116"/>
    <n v="3.125E-2"/>
    <n v="67.75"/>
    <n v="1.125"/>
    <n v="76.21875"/>
    <n v="8.46875"/>
  </r>
  <r>
    <s v="B07R3GSNKL"/>
    <x v="33"/>
    <s v="H5-5I87-PT4U"/>
    <s v="03/24/2024"/>
    <n v="2"/>
    <s v="$122.92"/>
    <s v="17"/>
    <s v="17"/>
    <n v="1"/>
    <n v="0"/>
    <n v="0.11764705882352941"/>
    <n v="61.46"/>
    <n v="2"/>
    <n v="122.92"/>
    <n v="0"/>
  </r>
  <r>
    <s v="B0CGC3ZZZZ"/>
    <x v="34"/>
    <s v="TN-MC-U-1lb"/>
    <s v="03/24/2024"/>
    <n v="1"/>
    <s v="$42.94"/>
    <s v="22"/>
    <s v="22"/>
    <n v="1"/>
    <n v="0"/>
    <n v="4.5454545454545456E-2"/>
    <n v="42.94"/>
    <n v="1"/>
    <n v="42.94"/>
    <n v="0"/>
  </r>
  <r>
    <s v="B0CGBSBBMD"/>
    <x v="30"/>
    <s v="TN-HBC-U-5lb"/>
    <s v="03/24/2024"/>
    <n v="1"/>
    <s v="$105.94"/>
    <s v="30"/>
    <s v="28"/>
    <n v="0.93333333333333335"/>
    <n v="6.6666666666666652E-2"/>
    <n v="3.5714285714285712E-2"/>
    <n v="105.94"/>
    <n v="1.0714285714285714"/>
    <n v="113.50714285714285"/>
    <n v="7.567142857142855"/>
  </r>
  <r>
    <s v="B0CGC3ZZZZ"/>
    <x v="42"/>
    <s v="TN-MC-U-5lb"/>
    <s v="03/24/2024"/>
    <n v="1"/>
    <s v="$161.03"/>
    <s v="7"/>
    <s v="7"/>
    <n v="1"/>
    <n v="0"/>
    <n v="0.14285714285714285"/>
    <n v="161.03"/>
    <n v="1"/>
    <n v="161.03"/>
    <n v="0"/>
  </r>
  <r>
    <s v="B01LYTVIZE"/>
    <x v="0"/>
    <s v="TN-HBCD-UU-1"/>
    <s v="03/31/2024"/>
    <n v="160"/>
    <s v="$3684.03"/>
    <s v="669"/>
    <s v="661"/>
    <n v="0.98804185351270557"/>
    <n v="1.195814648729443E-2"/>
    <n v="0.24205748865355523"/>
    <n v="23.025187500000001"/>
    <n v="161.93645990922843"/>
    <n v="3728.6173524962178"/>
    <n v="44.587352496217591"/>
  </r>
  <r>
    <s v="B086GJXVQW"/>
    <x v="2"/>
    <s v="TN-HBCD-2-FBA"/>
    <s v="03/31/2024"/>
    <n v="75"/>
    <s v="$3475.50"/>
    <s v="222"/>
    <s v="222"/>
    <n v="1"/>
    <n v="0"/>
    <n v="0.33783783783783783"/>
    <n v="46.34"/>
    <n v="75"/>
    <n v="3475.5000000000005"/>
    <n v="0"/>
  </r>
  <r>
    <s v="B0CLPZZXMR"/>
    <x v="1"/>
    <s v="CD-2H68-E0KG"/>
    <s v="03/31/2024"/>
    <n v="81"/>
    <s v="$2025.00"/>
    <s v="675"/>
    <s v="672"/>
    <n v="0.99555555555555553"/>
    <n v="4.4444444444444731E-3"/>
    <n v="0.12053571428571429"/>
    <n v="25"/>
    <n v="81.361607142857139"/>
    <n v="2034.0401785714284"/>
    <n v="9.0401785714284415"/>
  </r>
  <r>
    <s v="B0CDJNF7PB"/>
    <x v="6"/>
    <s v="TN-EWP-UU-1-FBA"/>
    <s v="03/31/2024"/>
    <n v="46"/>
    <s v="$1351.48"/>
    <s v="261"/>
    <s v="260"/>
    <n v="0.99616858237547889"/>
    <n v="3.8314176245211051E-3"/>
    <n v="0.17692307692307693"/>
    <n v="29.38"/>
    <n v="46.176923076923082"/>
    <n v="1356.6780000000001"/>
    <n v="5.1980000000000928"/>
  </r>
  <r>
    <s v="B0CLPZZXMR"/>
    <x v="48"/>
    <s v="KA-S353-7TNC"/>
    <s v="03/31/2024"/>
    <n v="36"/>
    <s v="$900.00"/>
    <s v="280"/>
    <s v="277"/>
    <n v="0.98928571428571432"/>
    <n v="1.0714285714285676E-2"/>
    <n v="0.1299638989169675"/>
    <n v="25"/>
    <n v="36.389891696750901"/>
    <n v="909.74729241877253"/>
    <n v="9.7472924187725312"/>
  </r>
  <r>
    <s v="B06XNM8QGS"/>
    <x v="7"/>
    <s v="TN-WPC-UU-1"/>
    <s v="03/31/2024"/>
    <n v="28"/>
    <s v="$474.60"/>
    <s v="143"/>
    <s v="142"/>
    <n v="0.99300699300699302"/>
    <n v="6.9930069930069783E-3"/>
    <n v="0.19718309859154928"/>
    <n v="16.95"/>
    <n v="28.197183098591548"/>
    <n v="477.9422535211267"/>
    <n v="3.3422535211266791"/>
  </r>
  <r>
    <s v="B0CDMZJM6F"/>
    <x v="13"/>
    <s v="AW-DYDR-WN0W-FBA"/>
    <s v="03/31/2024"/>
    <n v="20"/>
    <s v="$490.00"/>
    <s v="144"/>
    <s v="144"/>
    <n v="1"/>
    <n v="0"/>
    <n v="0.1388888888888889"/>
    <n v="24.5"/>
    <n v="20"/>
    <n v="490"/>
    <n v="0"/>
  </r>
  <r>
    <s v="B0CDMZJM6F"/>
    <x v="29"/>
    <s v="KD-3VCM-PAH1-FBA"/>
    <s v="03/31/2024"/>
    <n v="20"/>
    <s v="$474.60"/>
    <s v="160"/>
    <s v="157"/>
    <n v="0.98124999999999996"/>
    <n v="1.8750000000000044E-2"/>
    <n v="0.12738853503184713"/>
    <n v="23.73"/>
    <n v="20.38216560509554"/>
    <n v="483.66878980891721"/>
    <n v="9.0687898089171881"/>
  </r>
  <r>
    <s v="B0CDQK65Y9"/>
    <x v="3"/>
    <s v="TN-CREMONO-500"/>
    <s v="03/31/2024"/>
    <n v="18"/>
    <s v="$611.82"/>
    <s v="108"/>
    <s v="79"/>
    <n v="0.73148148148148151"/>
    <n v="0.26851851851851849"/>
    <n v="0.22784810126582278"/>
    <n v="33.99"/>
    <n v="24.60759493670886"/>
    <n v="836.41215189873424"/>
    <n v="224.59215189873419"/>
  </r>
  <r>
    <s v="B075179VH5"/>
    <x v="9"/>
    <s v="F5-5FG7-2AO5-FBA"/>
    <s v="03/31/2024"/>
    <n v="21"/>
    <s v="$367.29"/>
    <s v="156"/>
    <s v="155"/>
    <n v="0.99358974358974361"/>
    <n v="6.4102564102563875E-3"/>
    <n v="0.13548387096774195"/>
    <n v="17.490000000000002"/>
    <n v="21.135483870967743"/>
    <n v="369.65961290322588"/>
    <n v="2.3696129032258568"/>
  </r>
  <r>
    <s v="B0CGBSBBMD"/>
    <x v="11"/>
    <s v="TN-HBC1-MF"/>
    <s v="03/31/2024"/>
    <n v="18"/>
    <s v="$508.50"/>
    <s v="103"/>
    <s v="100"/>
    <n v="0.970873786407767"/>
    <n v="2.9126213592232997E-2"/>
    <n v="0.18"/>
    <n v="28.25"/>
    <n v="18.54"/>
    <n v="523.755"/>
    <n v="15.254999999999995"/>
  </r>
  <r>
    <s v="B06Y67HFSV"/>
    <x v="12"/>
    <s v="TN-PPI-CH-1"/>
    <s v="03/31/2024"/>
    <n v="13"/>
    <s v="$214.50"/>
    <s v="106"/>
    <s v="103"/>
    <n v="0.97169811320754718"/>
    <n v="2.8301886792452824E-2"/>
    <n v="0.12621359223300971"/>
    <n v="16.5"/>
    <n v="13.378640776699029"/>
    <n v="220.747572815534"/>
    <n v="6.2475728155339993"/>
  </r>
  <r>
    <s v="B0CLPZZXMR"/>
    <x v="45"/>
    <s v="TN-GFB-UU-1-FBA"/>
    <s v="03/31/2024"/>
    <n v="11"/>
    <s v="$275.00"/>
    <s v="162"/>
    <s v="159"/>
    <n v="0.98148148148148151"/>
    <n v="1.851851851851849E-2"/>
    <n v="6.9182389937106917E-2"/>
    <n v="25"/>
    <n v="11.20754716981132"/>
    <n v="280.18867924528303"/>
    <n v="5.1886792452830264"/>
  </r>
  <r>
    <s v="B06XKN8VL7"/>
    <x v="25"/>
    <s v="CX-43LN-4JUG"/>
    <s v="03/31/2024"/>
    <n v="9"/>
    <s v="$989.55"/>
    <s v="94"/>
    <s v="92"/>
    <n v="0.97872340425531912"/>
    <n v="2.1276595744680882E-2"/>
    <n v="9.7826086956521743E-2"/>
    <n v="109.94999999999999"/>
    <n v="9.195652173913043"/>
    <n v="1011.0619565217389"/>
    <n v="21.511956521738966"/>
  </r>
  <r>
    <s v="B01LYTVMGJ"/>
    <x v="24"/>
    <s v="TN-PPI-CH-5-FBA"/>
    <s v="03/31/2024"/>
    <n v="8"/>
    <s v="$491.68"/>
    <s v="46"/>
    <s v="46"/>
    <n v="1"/>
    <n v="0"/>
    <n v="0.17391304347826086"/>
    <n v="61.46"/>
    <n v="8"/>
    <n v="491.68"/>
    <n v="0"/>
  </r>
  <r>
    <s v="B07MC17XJP"/>
    <x v="10"/>
    <s v="A-Bolic4"/>
    <s v="03/31/2024"/>
    <n v="9"/>
    <s v="$610.11"/>
    <s v="52"/>
    <s v="47"/>
    <n v="0.90384615384615385"/>
    <n v="9.6153846153846145E-2"/>
    <n v="0.19148936170212766"/>
    <n v="67.790000000000006"/>
    <n v="9.9574468085106389"/>
    <n v="675.01531914893633"/>
    <n v="64.905319148936314"/>
  </r>
  <r>
    <s v="B06XKN8VL7"/>
    <x v="28"/>
    <s v="TN-WPI-CF-FV-5"/>
    <s v="03/31/2024"/>
    <n v="7"/>
    <s v="$654.22"/>
    <s v="74"/>
    <s v="71"/>
    <n v="0.95945945945945943"/>
    <n v="4.0540540540540571E-2"/>
    <n v="9.8591549295774641E-2"/>
    <n v="93.460000000000008"/>
    <n v="7.2957746478873231"/>
    <n v="681.86309859154926"/>
    <n v="27.643098591549233"/>
  </r>
  <r>
    <s v="B07M75LHK5"/>
    <x v="14"/>
    <s v="J-FLEX9"/>
    <s v="03/31/2024"/>
    <n v="9"/>
    <s v="$494.91"/>
    <s v="23"/>
    <s v="22"/>
    <n v="0.95652173913043481"/>
    <n v="4.3478260869565188E-2"/>
    <n v="0.40909090909090912"/>
    <n v="54.99"/>
    <n v="9.4090909090909101"/>
    <n v="517.40590909090918"/>
    <n v="22.495909090909151"/>
  </r>
  <r>
    <s v="B0CLPZZXMR"/>
    <x v="43"/>
    <s v="2A-I2UN-DT1R"/>
    <s v="03/31/2024"/>
    <n v="7"/>
    <s v="$875.00"/>
    <s v="136"/>
    <s v="130"/>
    <n v="0.95588235294117652"/>
    <n v="4.4117647058823484E-2"/>
    <n v="5.3846153846153849E-2"/>
    <n v="125"/>
    <n v="7.3230769230769237"/>
    <n v="915.38461538461547"/>
    <n v="40.384615384615472"/>
  </r>
  <r>
    <s v="B0CLPZZXMR"/>
    <x v="20"/>
    <s v="TN-GFB-FV-5-FBA"/>
    <s v="03/31/2024"/>
    <n v="6"/>
    <s v="$750.00"/>
    <s v="112"/>
    <s v="104"/>
    <n v="0.9285714285714286"/>
    <n v="7.1428571428571397E-2"/>
    <n v="5.7692307692307696E-2"/>
    <n v="125"/>
    <n v="6.4615384615384617"/>
    <n v="807.69230769230774"/>
    <n v="57.692307692307736"/>
  </r>
  <r>
    <s v="B06XKN8VL7"/>
    <x v="16"/>
    <s v="TN-WPI-CF-CH-5"/>
    <s v="03/31/2024"/>
    <n v="6"/>
    <s v="$659.70"/>
    <s v="163"/>
    <s v="153"/>
    <n v="0.93865030674846628"/>
    <n v="6.1349693251533721E-2"/>
    <n v="3.9215686274509803E-2"/>
    <n v="109.95"/>
    <n v="6.3921568627450975"/>
    <n v="702.81764705882347"/>
    <n v="43.117647058823422"/>
  </r>
  <r>
    <s v="B06XNM8QGS"/>
    <x v="22"/>
    <s v="TN-WPC-FV-5-FBA"/>
    <s v="03/31/2024"/>
    <n v="5"/>
    <s v="$423.75"/>
    <s v="149"/>
    <s v="148"/>
    <n v="0.99328859060402686"/>
    <n v="6.7114093959731447E-3"/>
    <n v="3.3783783783783786E-2"/>
    <n v="84.75"/>
    <n v="5.0337837837837842"/>
    <n v="426.61317567567573"/>
    <n v="2.8631756756757341"/>
  </r>
  <r>
    <s v="B0CDJNF7PB"/>
    <x v="40"/>
    <s v="TN-EWP-FV-5-FBA"/>
    <s v="03/31/2024"/>
    <n v="5"/>
    <s v="$550.90"/>
    <s v="59"/>
    <s v="59"/>
    <n v="1"/>
    <n v="0"/>
    <n v="8.4745762711864403E-2"/>
    <n v="110.17999999999999"/>
    <n v="5"/>
    <n v="550.9"/>
    <n v="0"/>
  </r>
  <r>
    <s v="B07MBWJP2B"/>
    <x v="23"/>
    <s v="T-Sterone10"/>
    <s v="03/31/2024"/>
    <n v="5"/>
    <s v="$338.75"/>
    <s v="24"/>
    <s v="23"/>
    <n v="0.95833333333333337"/>
    <n v="4.166666666666663E-2"/>
    <n v="0.21739130434782608"/>
    <n v="67.75"/>
    <n v="5.2173913043478262"/>
    <n v="353.47826086956525"/>
    <n v="14.728260869565247"/>
  </r>
  <r>
    <s v="B06Y67HFSV"/>
    <x v="17"/>
    <s v="TN-PPI-UU-1"/>
    <s v="03/31/2024"/>
    <n v="5"/>
    <s v="$82.50"/>
    <s v="49"/>
    <s v="49"/>
    <n v="1"/>
    <n v="0"/>
    <n v="0.10204081632653061"/>
    <n v="16.5"/>
    <n v="5"/>
    <n v="82.5"/>
    <n v="0"/>
  </r>
  <r>
    <s v="B0CGBSBBMD"/>
    <x v="30"/>
    <s v="TN-HBC-U-5lb"/>
    <s v="03/31/2024"/>
    <n v="4"/>
    <s v="$423.76"/>
    <s v="37"/>
    <s v="35"/>
    <n v="0.94594594594594594"/>
    <n v="5.4054054054054057E-2"/>
    <n v="0.11428571428571428"/>
    <n v="105.94"/>
    <n v="4.2285714285714286"/>
    <n v="447.97485714285716"/>
    <n v="24.21485714285717"/>
  </r>
  <r>
    <s v="B0CLPZZXMR"/>
    <x v="27"/>
    <s v="TN-GFB-CH-5-FBA"/>
    <s v="03/31/2024"/>
    <n v="3"/>
    <s v="$375.00"/>
    <s v="79"/>
    <s v="72"/>
    <n v="0.91139240506329111"/>
    <n v="8.8607594936708889E-2"/>
    <n v="4.1666666666666664E-2"/>
    <n v="125"/>
    <n v="3.2916666666666665"/>
    <n v="411.45833333333331"/>
    <n v="36.458333333333314"/>
  </r>
  <r>
    <s v="B07R8FY6QY"/>
    <x v="47"/>
    <s v="4T-JZF9-14ED"/>
    <s v="03/31/2024"/>
    <n v="3"/>
    <s v="$190.68"/>
    <s v="39"/>
    <s v="39"/>
    <n v="1"/>
    <n v="0"/>
    <n v="7.6923076923076927E-2"/>
    <n v="63.56"/>
    <n v="3"/>
    <n v="190.68"/>
    <n v="0"/>
  </r>
  <r>
    <s v="B08PG3SJSK"/>
    <x v="26"/>
    <s v="HA-Y0GZ-J25P"/>
    <s v="03/31/2024"/>
    <n v="3"/>
    <s v="$106.50"/>
    <s v="31"/>
    <s v="30"/>
    <n v="0.967741935483871"/>
    <n v="3.2258064516129004E-2"/>
    <n v="0.1"/>
    <n v="35.5"/>
    <n v="3.1"/>
    <n v="110.05"/>
    <n v="3.5499999999999972"/>
  </r>
  <r>
    <s v="B01LX7B7KU"/>
    <x v="36"/>
    <s v="TN-PPI-FV-5-FBA"/>
    <s v="03/31/2024"/>
    <n v="2"/>
    <s v="$122.92"/>
    <s v="28"/>
    <s v="27"/>
    <n v="0.9642857142857143"/>
    <n v="3.5714285714285698E-2"/>
    <n v="7.407407407407407E-2"/>
    <n v="61.46"/>
    <n v="2.074074074074074"/>
    <n v="127.47259259259259"/>
    <n v="4.552592592592589"/>
  </r>
  <r>
    <s v="B01LZHAL2Z"/>
    <x v="18"/>
    <s v="TN-MCP-UU-1-FBA"/>
    <s v="03/31/2024"/>
    <n v="2"/>
    <s v="$45.20"/>
    <s v="29"/>
    <s v="29"/>
    <n v="1"/>
    <n v="0"/>
    <n v="6.8965517241379309E-2"/>
    <n v="22.6"/>
    <n v="2"/>
    <n v="45.2"/>
    <n v="0"/>
  </r>
  <r>
    <s v="B0CDJNF7PB"/>
    <x v="31"/>
    <s v="TN-EWP-CH-5-FBA"/>
    <s v="03/31/2024"/>
    <n v="2"/>
    <s v="$293.80"/>
    <s v="44"/>
    <s v="43"/>
    <n v="0.97727272727272729"/>
    <n v="2.2727272727272707E-2"/>
    <n v="4.6511627906976744E-2"/>
    <n v="146.9"/>
    <n v="2.0465116279069768"/>
    <n v="300.63255813953492"/>
    <n v="6.8325581395349104"/>
  </r>
  <r>
    <s v="B0CDMZJM6F"/>
    <x v="41"/>
    <s v="MK-E8GS-IKZD-FBA"/>
    <s v="03/31/2024"/>
    <n v="2"/>
    <s v="$201.70"/>
    <s v="47"/>
    <s v="47"/>
    <n v="1"/>
    <n v="0"/>
    <n v="4.2553191489361701E-2"/>
    <n v="100.85"/>
    <n v="2"/>
    <n v="201.7"/>
    <n v="0"/>
  </r>
  <r>
    <s v="B0CDJNF7PB"/>
    <x v="21"/>
    <s v="0O-ZQN5-V9HH"/>
    <s v="03/31/2024"/>
    <n v="2"/>
    <s v="$220.36"/>
    <s v="65"/>
    <s v="65"/>
    <n v="1"/>
    <n v="0"/>
    <n v="3.0769230769230771E-2"/>
    <n v="110.18"/>
    <n v="2"/>
    <n v="220.36"/>
    <n v="0"/>
  </r>
  <r>
    <s v="B07R3GSNKL"/>
    <x v="33"/>
    <s v="H5-5I87-PT4U"/>
    <s v="03/31/2024"/>
    <n v="2"/>
    <s v="$122.92"/>
    <s v="24"/>
    <s v="24"/>
    <n v="1"/>
    <n v="0"/>
    <n v="8.3333333333333329E-2"/>
    <n v="61.46"/>
    <n v="2"/>
    <n v="122.92"/>
    <n v="0"/>
  </r>
  <r>
    <s v="B0CGBTX886"/>
    <x v="39"/>
    <s v="TN-RPC-U-5lb"/>
    <s v="03/31/2024"/>
    <n v="2"/>
    <s v="$127.12"/>
    <s v="9"/>
    <s v="9"/>
    <n v="1"/>
    <n v="0"/>
    <n v="0.22222222222222221"/>
    <n v="63.56"/>
    <n v="2"/>
    <n v="127.12"/>
    <n v="0"/>
  </r>
  <r>
    <s v="B0CGC3ZZZZ"/>
    <x v="34"/>
    <s v="TN-MC-U-1lb"/>
    <s v="03/31/2024"/>
    <n v="2"/>
    <s v="$85.88"/>
    <s v="28"/>
    <s v="28"/>
    <n v="1"/>
    <n v="0"/>
    <n v="7.1428571428571425E-2"/>
    <n v="42.94"/>
    <n v="2"/>
    <n v="85.88"/>
    <n v="0"/>
  </r>
  <r>
    <s v="B0CGBTX886"/>
    <x v="35"/>
    <s v="TN-RPC-U-1lb"/>
    <s v="03/31/2024"/>
    <n v="3"/>
    <s v="$50.85"/>
    <s v="51"/>
    <s v="51"/>
    <n v="1"/>
    <n v="0"/>
    <n v="5.8823529411764705E-2"/>
    <n v="16.95"/>
    <n v="3"/>
    <n v="50.849999999999994"/>
    <n v="0"/>
  </r>
  <r>
    <s v="B01M04NHZE"/>
    <x v="44"/>
    <s v="TN-MCP-UU-5-FBA"/>
    <s v="03/31/2024"/>
    <n v="1"/>
    <s v="$78.38"/>
    <s v="10"/>
    <s v="8"/>
    <n v="0.8"/>
    <n v="0.19999999999999996"/>
    <n v="0.125"/>
    <n v="78.38"/>
    <n v="1.25"/>
    <n v="97.974999999999994"/>
    <n v="19.594999999999999"/>
  </r>
  <r>
    <s v="B01N9WZPV8"/>
    <x v="32"/>
    <s v="87-1S5W-9J1I-FBA"/>
    <s v="03/31/2024"/>
    <n v="1"/>
    <s v="$25.99"/>
    <s v="11"/>
    <s v="11"/>
    <n v="1"/>
    <n v="0"/>
    <n v="9.0909090909090912E-2"/>
    <n v="25.99"/>
    <n v="1"/>
    <n v="25.99"/>
    <n v="0"/>
  </r>
  <r>
    <s v="B01LYTVIZE"/>
    <x v="0"/>
    <s v="TN-HBCD-UU-1"/>
    <s v="04/07/2024"/>
    <n v="92"/>
    <s v="$2131.64"/>
    <s v="424"/>
    <s v="415"/>
    <n v="0.97877358490566035"/>
    <n v="2.1226415094339646E-2"/>
    <n v="0.22168674698795179"/>
    <n v="23.169999999999998"/>
    <n v="93.995180722891561"/>
    <n v="2177.8683373493973"/>
    <n v="46.228337349397407"/>
  </r>
  <r>
    <s v="B0CLPZZXMR"/>
    <x v="1"/>
    <s v="CD-2H68-E0KG"/>
    <s v="04/07/2024"/>
    <n v="85"/>
    <s v="$2125.00"/>
    <s v="793"/>
    <s v="772"/>
    <n v="0.97351828499369486"/>
    <n v="2.648171500630514E-2"/>
    <n v="0.11010362694300518"/>
    <n v="25"/>
    <n v="87.312176165803109"/>
    <n v="2182.8044041450776"/>
    <n v="57.804404145077569"/>
  </r>
  <r>
    <s v="B086GJXVQW"/>
    <x v="2"/>
    <s v="TN-HBCD-2-FBA"/>
    <s v="04/07/2024"/>
    <n v="67"/>
    <s v="$3104.78"/>
    <s v="235"/>
    <s v="220"/>
    <n v="0.93617021276595747"/>
    <n v="6.3829787234042534E-2"/>
    <n v="0.30454545454545456"/>
    <n v="46.34"/>
    <n v="71.568181818181827"/>
    <n v="3316.4695454545463"/>
    <n v="211.68954545454608"/>
  </r>
  <r>
    <s v="B0CDJNF7PB"/>
    <x v="6"/>
    <s v="TN-EWP-UU-1-FBA"/>
    <s v="04/07/2024"/>
    <n v="42"/>
    <s v="$1233.96"/>
    <s v="262"/>
    <s v="226"/>
    <n v="0.86259541984732824"/>
    <n v="0.13740458015267176"/>
    <n v="0.18584070796460178"/>
    <n v="29.380000000000003"/>
    <n v="48.690265486725664"/>
    <n v="1430.5200000000002"/>
    <n v="196.56000000000017"/>
  </r>
  <r>
    <s v="B0CLPZZXMR"/>
    <x v="48"/>
    <s v="KA-S353-7TNC"/>
    <s v="04/07/2024"/>
    <n v="40"/>
    <s v="$1000.00"/>
    <s v="300"/>
    <s v="295"/>
    <n v="0.98333333333333328"/>
    <n v="1.6666666666666718E-2"/>
    <n v="0.13559322033898305"/>
    <n v="25"/>
    <n v="40.677966101694913"/>
    <n v="1016.9491525423729"/>
    <n v="16.949152542372872"/>
  </r>
  <r>
    <s v="B0CDQK65Y9"/>
    <x v="3"/>
    <s v="TN-CREMONO-500"/>
    <s v="04/07/2024"/>
    <n v="28"/>
    <s v="$951.72"/>
    <s v="124"/>
    <s v="91"/>
    <n v="0.7338709677419355"/>
    <n v="0.2661290322580645"/>
    <n v="0.30769230769230771"/>
    <n v="33.99"/>
    <n v="38.153846153846153"/>
    <n v="1296.8492307692309"/>
    <n v="345.12923076923084"/>
  </r>
  <r>
    <s v="B06XNM8QGS"/>
    <x v="7"/>
    <s v="TN-WPC-UU-1"/>
    <s v="04/07/2024"/>
    <n v="34"/>
    <s v="$576.30"/>
    <s v="148"/>
    <s v="148"/>
    <n v="1"/>
    <n v="0"/>
    <n v="0.22972972972972974"/>
    <n v="16.95"/>
    <n v="34"/>
    <n v="576.29999999999995"/>
    <n v="0"/>
  </r>
  <r>
    <s v="B0CDMZJM6F"/>
    <x v="29"/>
    <s v="KD-3VCM-PAH1-FBA"/>
    <s v="04/07/2024"/>
    <n v="24"/>
    <s v="$569.52"/>
    <s v="205"/>
    <s v="201"/>
    <n v="0.98048780487804876"/>
    <n v="1.9512195121951237E-2"/>
    <n v="0.11940298507462686"/>
    <n v="23.73"/>
    <n v="24.477611940298505"/>
    <n v="580.85373134328358"/>
    <n v="11.333731343283603"/>
  </r>
  <r>
    <s v="B0CGBSBBMD"/>
    <x v="11"/>
    <s v="TN-HBC1-MF"/>
    <s v="04/07/2024"/>
    <n v="27"/>
    <s v="$762.75"/>
    <s v="109"/>
    <s v="108"/>
    <n v="0.99082568807339455"/>
    <n v="9.1743119266054496E-3"/>
    <n v="0.25"/>
    <n v="28.25"/>
    <n v="27.25"/>
    <n v="769.8125"/>
    <n v="7.0625"/>
  </r>
  <r>
    <s v="B0CDMZJM6F"/>
    <x v="13"/>
    <s v="AW-DYDR-WN0W-FBA"/>
    <s v="04/07/2024"/>
    <n v="27"/>
    <s v="$661.50"/>
    <s v="139"/>
    <s v="138"/>
    <n v="0.9928057553956835"/>
    <n v="7.194244604316502E-3"/>
    <n v="0.19565217391304349"/>
    <n v="24.5"/>
    <n v="27.195652173913043"/>
    <n v="666.29347826086951"/>
    <n v="4.7934782608695059"/>
  </r>
  <r>
    <s v="B07MC17XJP"/>
    <x v="10"/>
    <s v="A-Bolic4"/>
    <s v="04/07/2024"/>
    <n v="19"/>
    <s v="$1288.01"/>
    <s v="75"/>
    <s v="71"/>
    <n v="0.94666666666666666"/>
    <n v="5.3333333333333344E-2"/>
    <n v="0.26760563380281688"/>
    <n v="67.790000000000006"/>
    <n v="20.070422535211264"/>
    <n v="1360.5739436619717"/>
    <n v="72.563943661971734"/>
  </r>
  <r>
    <s v="B086GJXVQW"/>
    <x v="0"/>
    <s v="TN-HBCD-UU-1"/>
    <s v="04/07/2024"/>
    <n v="16"/>
    <s v="$370.72"/>
    <s v="137"/>
    <s v="134"/>
    <n v="0.97810218978102192"/>
    <n v="2.1897810218978075E-2"/>
    <n v="0.11940298507462686"/>
    <n v="23.17"/>
    <n v="16.35820895522388"/>
    <n v="379.01970149253731"/>
    <n v="8.299701492537281"/>
  </r>
  <r>
    <s v="B075179VH5"/>
    <x v="9"/>
    <s v="F5-5FG7-2AO5-FBA"/>
    <s v="04/07/2024"/>
    <n v="19"/>
    <s v="$332.31"/>
    <s v="142"/>
    <s v="141"/>
    <n v="0.99295774647887325"/>
    <n v="7.0422535211267512E-3"/>
    <n v="0.13475177304964539"/>
    <n v="17.489999999999998"/>
    <n v="19.134751773049647"/>
    <n v="334.6668085106383"/>
    <n v="2.3568085106383023"/>
  </r>
  <r>
    <s v="B07M75LHK5"/>
    <x v="14"/>
    <s v="J-FLEX9"/>
    <s v="04/07/2024"/>
    <n v="14"/>
    <s v="$769.86"/>
    <s v="36"/>
    <s v="34"/>
    <n v="0.94444444444444442"/>
    <n v="5.555555555555558E-2"/>
    <n v="0.41176470588235292"/>
    <n v="54.99"/>
    <n v="14.823529411764705"/>
    <n v="815.14588235294116"/>
    <n v="45.285882352941144"/>
  </r>
  <r>
    <s v="B06Y67HFSV"/>
    <x v="12"/>
    <s v="TN-PPI-CH-1"/>
    <s v="04/07/2024"/>
    <n v="14"/>
    <s v="$231.00"/>
    <s v="87"/>
    <s v="87"/>
    <n v="1"/>
    <n v="0"/>
    <n v="0.16091954022988506"/>
    <n v="16.5"/>
    <n v="14"/>
    <n v="231"/>
    <n v="0"/>
  </r>
  <r>
    <s v="B06XKN8VL7"/>
    <x v="16"/>
    <s v="TN-WPI-CF-CH-5"/>
    <s v="04/07/2024"/>
    <n v="11"/>
    <s v="$1209.45"/>
    <s v="180"/>
    <s v="169"/>
    <n v="0.93888888888888888"/>
    <n v="6.1111111111111116E-2"/>
    <n v="6.5088757396449703E-2"/>
    <n v="109.95"/>
    <n v="11.715976331360947"/>
    <n v="1288.1715976331361"/>
    <n v="78.721597633136071"/>
  </r>
  <r>
    <s v="B0CLPZZXMR"/>
    <x v="43"/>
    <s v="2A-I2UN-DT1R"/>
    <s v="04/07/2024"/>
    <n v="10"/>
    <s v="$1250.00"/>
    <s v="236"/>
    <s v="228"/>
    <n v="0.96610169491525422"/>
    <n v="3.3898305084745783E-2"/>
    <n v="4.3859649122807015E-2"/>
    <n v="125"/>
    <n v="10.350877192982455"/>
    <n v="1293.859649122807"/>
    <n v="43.859649122807014"/>
  </r>
  <r>
    <s v="B01LYTVMGJ"/>
    <x v="24"/>
    <s v="TN-PPI-CH-5-FBA"/>
    <s v="04/07/2024"/>
    <n v="8"/>
    <s v="$491.68"/>
    <s v="36"/>
    <s v="36"/>
    <n v="1"/>
    <n v="0"/>
    <n v="0.22222222222222221"/>
    <n v="61.46"/>
    <n v="8"/>
    <n v="491.68"/>
    <n v="0"/>
  </r>
  <r>
    <s v="B06XNM8QGS"/>
    <x v="22"/>
    <s v="TN-WPC-FV-5-FBA"/>
    <s v="04/07/2024"/>
    <n v="8"/>
    <s v="$678.00"/>
    <s v="127"/>
    <s v="121"/>
    <n v="0.952755905511811"/>
    <n v="4.7244094488189003E-2"/>
    <n v="6.6115702479338845E-2"/>
    <n v="84.75"/>
    <n v="8.3966942148760335"/>
    <n v="711.61983471074382"/>
    <n v="33.619834710743817"/>
  </r>
  <r>
    <s v="B0CLPZZXMR"/>
    <x v="27"/>
    <s v="TN-GFB-CH-5-FBA"/>
    <s v="04/07/2024"/>
    <n v="6"/>
    <s v="$750.00"/>
    <s v="87"/>
    <s v="81"/>
    <n v="0.93103448275862066"/>
    <n v="6.8965517241379337E-2"/>
    <n v="7.407407407407407E-2"/>
    <n v="125"/>
    <n v="6.4444444444444438"/>
    <n v="805.55555555555543"/>
    <n v="55.555555555555429"/>
  </r>
  <r>
    <s v="B0CDJNF7PB"/>
    <x v="21"/>
    <s v="0O-ZQN5-V9HH"/>
    <s v="04/07/2024"/>
    <n v="7"/>
    <s v="$771.26"/>
    <s v="38"/>
    <s v="33"/>
    <n v="0.86842105263157898"/>
    <n v="0.13157894736842102"/>
    <n v="0.21212121212121213"/>
    <n v="110.17999999999999"/>
    <n v="8.0606060606060606"/>
    <n v="888.11757575757565"/>
    <n v="116.85757575757566"/>
  </r>
  <r>
    <s v="B0CDJNF7PB"/>
    <x v="40"/>
    <s v="TN-EWP-FV-5-FBA"/>
    <s v="04/07/2024"/>
    <n v="5"/>
    <s v="$550.90"/>
    <s v="42"/>
    <s v="35"/>
    <n v="0.83333333333333337"/>
    <n v="0.16666666666666663"/>
    <n v="0.14285714285714285"/>
    <n v="110.17999999999999"/>
    <n v="6"/>
    <n v="661.07999999999993"/>
    <n v="110.17999999999995"/>
  </r>
  <r>
    <s v="B06XKN8VL7"/>
    <x v="25"/>
    <s v="CX-43LN-4JUG"/>
    <s v="04/07/2024"/>
    <n v="5"/>
    <s v="$549.75"/>
    <s v="85"/>
    <s v="80"/>
    <n v="0.94117647058823528"/>
    <n v="5.8823529411764719E-2"/>
    <n v="6.25E-2"/>
    <n v="109.95"/>
    <n v="5.3125"/>
    <n v="584.109375"/>
    <n v="34.359375"/>
  </r>
  <r>
    <s v="B0CLPZZXMR"/>
    <x v="20"/>
    <s v="TN-GFB-FV-5-FBA"/>
    <s v="04/07/2024"/>
    <n v="4"/>
    <s v="$500.00"/>
    <s v="119"/>
    <s v="82"/>
    <n v="0.68907563025210083"/>
    <n v="0.31092436974789917"/>
    <n v="4.878048780487805E-2"/>
    <n v="125"/>
    <n v="5.8048780487804876"/>
    <n v="725.60975609756099"/>
    <n v="225.60975609756099"/>
  </r>
  <r>
    <s v="B06XKN8VL7"/>
    <x v="28"/>
    <s v="TN-WPI-CF-FV-5"/>
    <s v="04/07/2024"/>
    <n v="4"/>
    <s v="$423.31"/>
    <s v="83"/>
    <s v="71"/>
    <n v="0.85542168674698793"/>
    <n v="0.14457831325301207"/>
    <n v="5.6338028169014086E-2"/>
    <n v="105.8275"/>
    <n v="4.676056338028169"/>
    <n v="494.85535211267603"/>
    <n v="71.545352112676028"/>
  </r>
  <r>
    <s v="B01LX7B7KU"/>
    <x v="36"/>
    <s v="TN-PPI-FV-5-FBA"/>
    <s v="04/07/2024"/>
    <n v="3"/>
    <s v="$184.38"/>
    <s v="33"/>
    <s v="32"/>
    <n v="0.96969696969696972"/>
    <n v="3.0303030303030276E-2"/>
    <n v="9.375E-2"/>
    <n v="61.46"/>
    <n v="3.09375"/>
    <n v="190.141875"/>
    <n v="5.7618750000000034"/>
  </r>
  <r>
    <s v="B06Y67HFSV"/>
    <x v="17"/>
    <s v="TN-PPI-UU-1"/>
    <s v="04/07/2024"/>
    <n v="3"/>
    <s v="$49.50"/>
    <s v="37"/>
    <s v="37"/>
    <n v="1"/>
    <n v="0"/>
    <n v="8.1081081081081086E-2"/>
    <n v="16.5"/>
    <n v="3"/>
    <n v="49.5"/>
    <n v="0"/>
  </r>
  <r>
    <s v="B01LZHAL2Z"/>
    <x v="18"/>
    <s v="TN-MCP-UU-1-FBA"/>
    <s v="04/07/2024"/>
    <n v="4"/>
    <s v="$90.40"/>
    <s v="35"/>
    <s v="35"/>
    <n v="1"/>
    <n v="0"/>
    <n v="0.11428571428571428"/>
    <n v="22.6"/>
    <n v="4"/>
    <n v="90.4"/>
    <n v="0"/>
  </r>
  <r>
    <s v="B08PG3SJSK"/>
    <x v="26"/>
    <s v="HA-Y0GZ-J25P"/>
    <s v="04/07/2024"/>
    <n v="3"/>
    <s v="$106.50"/>
    <s v="25"/>
    <s v="25"/>
    <n v="1"/>
    <n v="0"/>
    <n v="0.12"/>
    <n v="35.5"/>
    <n v="3"/>
    <n v="106.5"/>
    <n v="0"/>
  </r>
  <r>
    <s v="B0CGBSBBMD"/>
    <x v="30"/>
    <s v="TN-HBC-U-5lb"/>
    <s v="04/07/2024"/>
    <n v="3"/>
    <s v="$317.82"/>
    <s v="34"/>
    <s v="32"/>
    <n v="0.94117647058823528"/>
    <n v="5.8823529411764719E-2"/>
    <n v="9.375E-2"/>
    <n v="105.94"/>
    <n v="3.1875"/>
    <n v="337.68374999999997"/>
    <n v="19.863749999999982"/>
  </r>
  <r>
    <s v="B0CGBTX886"/>
    <x v="35"/>
    <s v="TN-RPC-U-1lb"/>
    <s v="04/07/2024"/>
    <n v="3"/>
    <s v="$50.85"/>
    <s v="36"/>
    <s v="36"/>
    <n v="1"/>
    <n v="0"/>
    <n v="8.3333333333333329E-2"/>
    <n v="16.95"/>
    <n v="3"/>
    <n v="50.849999999999994"/>
    <n v="0"/>
  </r>
  <r>
    <s v="B07R3GSNKL"/>
    <x v="33"/>
    <s v="H5-5I87-PT4U"/>
    <s v="04/07/2024"/>
    <n v="2"/>
    <s v="$122.92"/>
    <s v="17"/>
    <s v="16"/>
    <n v="0.94117647058823528"/>
    <n v="5.8823529411764719E-2"/>
    <n v="0.125"/>
    <n v="61.46"/>
    <n v="2.125"/>
    <n v="130.60249999999999"/>
    <n v="7.6824999999999903"/>
  </r>
  <r>
    <s v="B07R8FY6QY"/>
    <x v="47"/>
    <s v="4T-JZF9-14ED"/>
    <s v="04/07/2024"/>
    <n v="2"/>
    <s v="$127.12"/>
    <s v="23"/>
    <s v="22"/>
    <n v="0.95652173913043481"/>
    <n v="4.3478260869565188E-2"/>
    <n v="9.0909090909090912E-2"/>
    <n v="63.56"/>
    <n v="2.0909090909090908"/>
    <n v="132.89818181818183"/>
    <n v="5.778181818181821"/>
  </r>
  <r>
    <s v="B0CGC3ZZZZ"/>
    <x v="34"/>
    <s v="TN-MC-U-1lb"/>
    <s v="04/07/2024"/>
    <n v="2"/>
    <s v="$85.88"/>
    <s v="18"/>
    <s v="18"/>
    <n v="1"/>
    <n v="0"/>
    <n v="0.1111111111111111"/>
    <n v="42.94"/>
    <n v="2"/>
    <n v="85.88"/>
    <n v="0"/>
  </r>
  <r>
    <s v="B0CLPZZXMR"/>
    <x v="45"/>
    <s v="TN-GFB-UU-1-FBA"/>
    <s v="04/07/2024"/>
    <n v="1"/>
    <s v="$25.00"/>
    <s v="5"/>
    <s v="5"/>
    <n v="1"/>
    <n v="0"/>
    <n v="0.2"/>
    <n v="25"/>
    <n v="1"/>
    <n v="25"/>
    <n v="0"/>
  </r>
  <r>
    <s v="B0CDJNF7PB"/>
    <x v="31"/>
    <s v="TN-EWP-CH-5-FBA"/>
    <s v="04/07/2024"/>
    <n v="1"/>
    <s v="$146.90"/>
    <s v="33"/>
    <s v="32"/>
    <n v="0.96969696969696972"/>
    <n v="3.0303030303030276E-2"/>
    <n v="3.125E-2"/>
    <n v="146.9"/>
    <n v="1.03125"/>
    <n v="151.49062499999999"/>
    <n v="4.5906249999999886"/>
  </r>
  <r>
    <s v="B01NC0R0WH"/>
    <x v="37"/>
    <s v="MF-12Y8-ROEX"/>
    <s v="04/07/2024"/>
    <n v="1"/>
    <s v="$8.99"/>
    <s v="5"/>
    <s v="5"/>
    <n v="1"/>
    <n v="0"/>
    <n v="0.2"/>
    <n v="8.99"/>
    <n v="1"/>
    <n v="8.99"/>
    <n v="0"/>
  </r>
  <r>
    <s v="B0CDMZJM6F"/>
    <x v="41"/>
    <s v="MK-E8GS-IKZD-FBA"/>
    <s v="04/07/2024"/>
    <n v="1"/>
    <s v="$118.65"/>
    <s v="26"/>
    <s v="26"/>
    <n v="1"/>
    <n v="0"/>
    <n v="3.8461538461538464E-2"/>
    <n v="118.65"/>
    <n v="1"/>
    <n v="118.65"/>
    <n v="0"/>
  </r>
  <r>
    <s v="B07MBWJP2B"/>
    <x v="23"/>
    <s v="T-Sterone10"/>
    <s v="04/07/2024"/>
    <n v="1"/>
    <s v="$67.75"/>
    <s v="28"/>
    <s v="23"/>
    <n v="0.8214285714285714"/>
    <n v="0.1785714285714286"/>
    <n v="4.3478260869565216E-2"/>
    <n v="67.75"/>
    <n v="1.2173913043478262"/>
    <n v="82.478260869565219"/>
    <n v="14.728260869565219"/>
  </r>
  <r>
    <s v="B0CGBTX886"/>
    <x v="39"/>
    <s v="TN-RPC-U-5lb"/>
    <s v="04/07/2024"/>
    <n v="1"/>
    <s v="$63.56"/>
    <s v="5"/>
    <s v="5"/>
    <n v="1"/>
    <n v="0"/>
    <n v="0.2"/>
    <n v="63.56"/>
    <n v="1"/>
    <n v="63.56"/>
    <n v="0"/>
  </r>
  <r>
    <s v="B086GJXVQW"/>
    <x v="0"/>
    <s v="TN-HBCD-UU-1"/>
    <s v="04/14/2024"/>
    <n v="122"/>
    <s v="$2826.74"/>
    <s v="556"/>
    <s v="549"/>
    <n v="0.98741007194244601"/>
    <n v="1.258992805755399E-2"/>
    <n v="0.22222222222222221"/>
    <n v="23.169999999999998"/>
    <n v="123.55555555555554"/>
    <n v="2862.7822222222217"/>
    <n v="36.042222222221881"/>
  </r>
  <r>
    <s v="B0CLPZZXMR"/>
    <x v="1"/>
    <s v="CD-2H68-E0KG"/>
    <s v="04/14/2024"/>
    <n v="89"/>
    <s v="$2225.00"/>
    <s v="760"/>
    <s v="732"/>
    <n v="0.9631578947368421"/>
    <n v="3.6842105263157898E-2"/>
    <n v="0.12158469945355191"/>
    <n v="25"/>
    <n v="92.404371584699447"/>
    <n v="2310.109289617486"/>
    <n v="85.109289617485956"/>
  </r>
  <r>
    <s v="B086GJXVQW"/>
    <x v="2"/>
    <s v="TN-HBCD-2-FBA"/>
    <s v="04/14/2024"/>
    <n v="74"/>
    <s v="$3429.16"/>
    <s v="243"/>
    <s v="224"/>
    <n v="0.92181069958847739"/>
    <n v="7.8189300411522611E-2"/>
    <n v="0.33035714285714285"/>
    <n v="46.339999999999996"/>
    <n v="80.276785714285708"/>
    <n v="3720.0262499999994"/>
    <n v="290.86624999999958"/>
  </r>
  <r>
    <s v="B0CDJNF7PB"/>
    <x v="6"/>
    <s v="TN-EWP-UU-1-FBA"/>
    <s v="04/14/2024"/>
    <n v="46"/>
    <s v="$1351.48"/>
    <s v="259"/>
    <s v="186"/>
    <n v="0.71814671814671815"/>
    <n v="0.28185328185328185"/>
    <n v="0.24731182795698925"/>
    <n v="29.38"/>
    <n v="64.053763440860209"/>
    <n v="1881.899569892473"/>
    <n v="530.41956989247296"/>
  </r>
  <r>
    <s v="B0CDQK65Y9"/>
    <x v="3"/>
    <s v="TN-CREMONO-500"/>
    <s v="04/14/2024"/>
    <n v="32"/>
    <s v="$1087.68"/>
    <s v="128"/>
    <s v="123"/>
    <n v="0.9609375"/>
    <n v="3.90625E-2"/>
    <n v="0.26016260162601629"/>
    <n v="33.99"/>
    <n v="33.300813008130085"/>
    <n v="1131.8946341463416"/>
    <n v="44.214634146341496"/>
  </r>
  <r>
    <s v="B0CLPZZXMR"/>
    <x v="48"/>
    <s v="KA-S353-7TNC"/>
    <s v="04/14/2024"/>
    <n v="36"/>
    <s v="$900.00"/>
    <s v="169"/>
    <s v="168"/>
    <n v="0.99408284023668636"/>
    <n v="5.9171597633136397E-3"/>
    <n v="0.21428571428571427"/>
    <n v="25"/>
    <n v="36.214285714285715"/>
    <n v="905.35714285714289"/>
    <n v="5.3571428571428896"/>
  </r>
  <r>
    <s v="B0CDMZJM6F"/>
    <x v="29"/>
    <s v="KD-3VCM-PAH1-FBA"/>
    <s v="04/14/2024"/>
    <n v="31"/>
    <s v="$735.63"/>
    <s v="222"/>
    <s v="218"/>
    <n v="0.98198198198198194"/>
    <n v="1.8018018018018056E-2"/>
    <n v="0.14220183486238533"/>
    <n v="23.73"/>
    <n v="31.568807339449542"/>
    <n v="749.12779816513762"/>
    <n v="13.497798165137624"/>
  </r>
  <r>
    <s v="B075179VH5"/>
    <x v="9"/>
    <s v="F5-5FG7-2AO5-FBA"/>
    <s v="04/14/2024"/>
    <n v="30"/>
    <s v="$524.70"/>
    <s v="103"/>
    <s v="102"/>
    <n v="0.99029126213592233"/>
    <n v="9.7087378640776656E-3"/>
    <n v="0.29411764705882354"/>
    <n v="17.490000000000002"/>
    <n v="30.294117647058826"/>
    <n v="529.84411764705897"/>
    <n v="5.1441176470589198"/>
  </r>
  <r>
    <s v="B0CGBSBBMD"/>
    <x v="11"/>
    <s v="TN-HBC1-MF"/>
    <s v="04/14/2024"/>
    <n v="26"/>
    <s v="$734.50"/>
    <s v="162"/>
    <s v="155"/>
    <n v="0.95679012345679015"/>
    <n v="4.3209876543209846E-2"/>
    <n v="0.16774193548387098"/>
    <n v="28.25"/>
    <n v="27.174193548387098"/>
    <n v="767.67096774193556"/>
    <n v="33.170967741935556"/>
  </r>
  <r>
    <s v="B0CDMZJM6F"/>
    <x v="13"/>
    <s v="AW-DYDR-WN0W-FBA"/>
    <s v="04/14/2024"/>
    <n v="23"/>
    <s v="$563.50"/>
    <s v="139"/>
    <s v="138"/>
    <n v="0.9928057553956835"/>
    <n v="7.194244604316502E-3"/>
    <n v="0.16666666666666666"/>
    <n v="24.5"/>
    <n v="23.166666666666664"/>
    <n v="567.58333333333326"/>
    <n v="4.0833333333332575"/>
  </r>
  <r>
    <s v="B06XNM8QGS"/>
    <x v="7"/>
    <s v="TN-WPC-UU-1"/>
    <s v="04/14/2024"/>
    <n v="25"/>
    <s v="$423.75"/>
    <s v="155"/>
    <s v="154"/>
    <n v="0.99354838709677418"/>
    <n v="6.4516129032258229E-3"/>
    <n v="0.16233766233766234"/>
    <n v="16.95"/>
    <n v="25.162337662337663"/>
    <n v="426.50162337662334"/>
    <n v="2.7516233766233427"/>
  </r>
  <r>
    <s v="B06Y67HFSV"/>
    <x v="12"/>
    <s v="TN-PPI-CH-1"/>
    <s v="04/14/2024"/>
    <n v="19"/>
    <s v="$313.50"/>
    <s v="106"/>
    <s v="105"/>
    <n v="0.99056603773584906"/>
    <n v="9.4339622641509413E-3"/>
    <n v="0.18095238095238095"/>
    <n v="16.5"/>
    <n v="19.18095238095238"/>
    <n v="316.48571428571427"/>
    <n v="2.9857142857142662"/>
  </r>
  <r>
    <s v="B06XNM8QGS"/>
    <x v="4"/>
    <s v="TN-WPC-CH-1"/>
    <s v="04/14/2024"/>
    <n v="18"/>
    <s v="$305.10"/>
    <s v="92"/>
    <s v="91"/>
    <n v="0.98913043478260865"/>
    <n v="1.0869565217391353E-2"/>
    <n v="0.19780219780219779"/>
    <n v="16.950000000000003"/>
    <n v="18.197802197802197"/>
    <n v="308.45274725274732"/>
    <n v="3.3527472527472924"/>
  </r>
  <r>
    <s v="B07M75LHK5"/>
    <x v="14"/>
    <s v="J-FLEX9"/>
    <s v="04/14/2024"/>
    <n v="16"/>
    <s v="$879.84"/>
    <s v="35"/>
    <s v="35"/>
    <n v="1"/>
    <n v="0"/>
    <n v="0.45714285714285713"/>
    <n v="54.99"/>
    <n v="16"/>
    <n v="879.84"/>
    <n v="0"/>
  </r>
  <r>
    <s v="B07MC17XJP"/>
    <x v="10"/>
    <s v="A-Bolic4"/>
    <s v="04/14/2024"/>
    <n v="11"/>
    <s v="$745.69"/>
    <s v="69"/>
    <s v="61"/>
    <n v="0.88405797101449279"/>
    <n v="0.11594202898550721"/>
    <n v="0.18032786885245902"/>
    <n v="67.790000000000006"/>
    <n v="12.442622950819672"/>
    <n v="843.48540983606563"/>
    <n v="97.795409836065573"/>
  </r>
  <r>
    <s v="B06XKN8VL7"/>
    <x v="16"/>
    <s v="TN-WPI-CF-CH-5"/>
    <s v="04/14/2024"/>
    <n v="8"/>
    <s v="$879.60"/>
    <s v="228"/>
    <s v="203"/>
    <n v="0.89035087719298245"/>
    <n v="0.10964912280701755"/>
    <n v="3.9408866995073892E-2"/>
    <n v="109.95"/>
    <n v="8.985221674876847"/>
    <n v="987.92512315270938"/>
    <n v="108.32512315270935"/>
  </r>
  <r>
    <s v="B06XKN8VL7"/>
    <x v="28"/>
    <s v="TN-WPI-CF-FV-5"/>
    <s v="04/14/2024"/>
    <n v="7"/>
    <s v="$769.65"/>
    <s v="98"/>
    <s v="88"/>
    <n v="0.89795918367346939"/>
    <n v="0.10204081632653061"/>
    <n v="7.9545454545454544E-2"/>
    <n v="109.95"/>
    <n v="7.795454545454545"/>
    <n v="857.11022727272723"/>
    <n v="87.460227272727252"/>
  </r>
  <r>
    <s v="B06Y67HFSV"/>
    <x v="17"/>
    <s v="TN-PPI-UU-1"/>
    <s v="04/14/2024"/>
    <n v="7"/>
    <s v="$115.50"/>
    <s v="45"/>
    <s v="45"/>
    <n v="1"/>
    <n v="0"/>
    <n v="0.15555555555555556"/>
    <n v="16.5"/>
    <n v="7"/>
    <n v="115.5"/>
    <n v="0"/>
  </r>
  <r>
    <s v="B06XKN8VL7"/>
    <x v="25"/>
    <s v="CX-43LN-4JUG"/>
    <s v="04/14/2024"/>
    <n v="7"/>
    <s v="$742.16"/>
    <s v="87"/>
    <s v="81"/>
    <n v="0.93103448275862066"/>
    <n v="6.8965517241379337E-2"/>
    <n v="8.6419753086419748E-2"/>
    <n v="106.02285714285713"/>
    <n v="7.5185185185185182"/>
    <n v="797.13481481481472"/>
    <n v="54.974814814814749"/>
  </r>
  <r>
    <s v="B0CGBTX886"/>
    <x v="35"/>
    <s v="TN-RPC-U-1lb"/>
    <s v="04/14/2024"/>
    <n v="8"/>
    <s v="$135.60"/>
    <s v="52"/>
    <s v="50"/>
    <n v="0.96153846153846156"/>
    <n v="3.8461538461538436E-2"/>
    <n v="0.16"/>
    <n v="16.95"/>
    <n v="8.32"/>
    <n v="141.024"/>
    <n v="5.4240000000000066"/>
  </r>
  <r>
    <s v="B0CLPZZXMR"/>
    <x v="27"/>
    <s v="TN-GFB-CH-5-FBA"/>
    <s v="04/14/2024"/>
    <n v="10"/>
    <s v="$1250.00"/>
    <s v="158"/>
    <s v="148"/>
    <n v="0.93670886075949367"/>
    <n v="6.3291139240506333E-2"/>
    <n v="6.7567567567567571E-2"/>
    <n v="125"/>
    <n v="10.675675675675675"/>
    <n v="1334.4594594594594"/>
    <n v="84.459459459459367"/>
  </r>
  <r>
    <s v="B06XNM8QGS"/>
    <x v="22"/>
    <s v="TN-WPC-FV-5-FBA"/>
    <s v="04/14/2024"/>
    <n v="5"/>
    <s v="$423.75"/>
    <s v="87"/>
    <s v="85"/>
    <n v="0.97701149425287359"/>
    <n v="2.2988505747126409E-2"/>
    <n v="5.8823529411764705E-2"/>
    <n v="84.75"/>
    <n v="5.117647058823529"/>
    <n v="433.72058823529409"/>
    <n v="9.9705882352940876"/>
  </r>
  <r>
    <s v="B0CLPZZXMR"/>
    <x v="43"/>
    <s v="2A-I2UN-DT1R"/>
    <s v="04/14/2024"/>
    <n v="4"/>
    <s v="$500.00"/>
    <s v="189"/>
    <s v="182"/>
    <n v="0.96296296296296291"/>
    <n v="3.703703703703709E-2"/>
    <n v="2.197802197802198E-2"/>
    <n v="125"/>
    <n v="4.1538461538461542"/>
    <n v="519.23076923076928"/>
    <n v="19.230769230769283"/>
  </r>
  <r>
    <s v="B08PG3SJSK"/>
    <x v="26"/>
    <s v="HA-Y0GZ-J25P"/>
    <s v="04/14/2024"/>
    <n v="4"/>
    <s v="$142.00"/>
    <s v="47"/>
    <s v="45"/>
    <n v="0.95744680851063835"/>
    <n v="4.2553191489361653E-2"/>
    <n v="8.8888888888888892E-2"/>
    <n v="35.5"/>
    <n v="4.177777777777778"/>
    <n v="148.31111111111113"/>
    <n v="6.3111111111111313"/>
  </r>
  <r>
    <s v="B0CLPZZXMR"/>
    <x v="20"/>
    <s v="TN-GFB-FV-5-FBA"/>
    <s v="04/14/2024"/>
    <n v="3"/>
    <s v="$375.00"/>
    <s v="138"/>
    <s v="135"/>
    <n v="0.97826086956521741"/>
    <n v="2.1739130434782594E-2"/>
    <n v="2.2222222222222223E-2"/>
    <n v="125"/>
    <n v="3.0666666666666669"/>
    <n v="383.33333333333337"/>
    <n v="8.3333333333333712"/>
  </r>
  <r>
    <s v="B0CGC3ZZZZ"/>
    <x v="34"/>
    <s v="TN-MC-U-1lb"/>
    <s v="04/14/2024"/>
    <n v="3"/>
    <s v="$128.82"/>
    <s v="19"/>
    <s v="19"/>
    <n v="1"/>
    <n v="0"/>
    <n v="0.15789473684210525"/>
    <n v="42.94"/>
    <n v="3"/>
    <n v="128.82"/>
    <n v="0"/>
  </r>
  <r>
    <s v="B0CDJNF7PB"/>
    <x v="49"/>
    <s v="TN-EWP-FV-1-FBA"/>
    <s v="04/14/2024"/>
    <n v="2"/>
    <s v="$58.76"/>
    <s v="18"/>
    <s v="18"/>
    <n v="1"/>
    <n v="0"/>
    <n v="0.1111111111111111"/>
    <n v="29.38"/>
    <n v="2"/>
    <n v="58.76"/>
    <n v="0"/>
  </r>
  <r>
    <s v="B01LX7B7KU"/>
    <x v="36"/>
    <s v="TN-PPI-FV-5-FBA"/>
    <s v="04/14/2024"/>
    <n v="2"/>
    <s v="$163.90"/>
    <s v="23"/>
    <s v="23"/>
    <n v="1"/>
    <n v="0"/>
    <n v="8.6956521739130432E-2"/>
    <n v="81.95"/>
    <n v="2"/>
    <n v="163.9"/>
    <n v="0"/>
  </r>
  <r>
    <s v="B07MBWJP2B"/>
    <x v="23"/>
    <s v="T-Sterone10"/>
    <s v="04/14/2024"/>
    <n v="2"/>
    <s v="$135.50"/>
    <s v="32"/>
    <s v="30"/>
    <n v="0.9375"/>
    <n v="6.25E-2"/>
    <n v="6.6666666666666666E-2"/>
    <n v="67.75"/>
    <n v="2.1333333333333333"/>
    <n v="144.53333333333333"/>
    <n v="9.0333333333333314"/>
  </r>
  <r>
    <s v="B01LYTVMGJ"/>
    <x v="24"/>
    <s v="TN-PPI-CH-5-FBA"/>
    <s v="04/14/2024"/>
    <n v="1"/>
    <s v="$81.95"/>
    <s v="36"/>
    <s v="35"/>
    <n v="0.97222222222222221"/>
    <n v="2.777777777777779E-2"/>
    <n v="2.8571428571428571E-2"/>
    <n v="81.95"/>
    <n v="1.0285714285714285"/>
    <n v="84.291428571428568"/>
    <n v="2.3414285714285654"/>
  </r>
  <r>
    <s v="B01N9WZPV8"/>
    <x v="32"/>
    <s v="87-1S5W-9J1I-FBA"/>
    <s v="04/14/2024"/>
    <n v="1"/>
    <s v="$25.99"/>
    <s v="6"/>
    <s v="6"/>
    <n v="1"/>
    <n v="0"/>
    <n v="0.16666666666666666"/>
    <n v="25.99"/>
    <n v="1"/>
    <n v="25.99"/>
    <n v="0"/>
  </r>
  <r>
    <s v="B01NC0R0WH"/>
    <x v="37"/>
    <s v="MF-12Y8-ROEX"/>
    <s v="04/14/2024"/>
    <n v="3"/>
    <s v="$26.97"/>
    <s v="5"/>
    <s v="5"/>
    <n v="1"/>
    <n v="0"/>
    <n v="0.6"/>
    <n v="8.99"/>
    <n v="3"/>
    <n v="26.97"/>
    <n v="0"/>
  </r>
  <r>
    <s v="B0CDMZJM6F"/>
    <x v="41"/>
    <s v="MK-E8GS-IKZD-FBA"/>
    <s v="04/14/2024"/>
    <n v="1"/>
    <s v="$118.65"/>
    <s v="45"/>
    <s v="44"/>
    <n v="0.97777777777777775"/>
    <n v="2.2222222222222254E-2"/>
    <n v="2.2727272727272728E-2"/>
    <n v="118.65"/>
    <n v="1.0227272727272727"/>
    <n v="121.34659090909091"/>
    <n v="2.6965909090909008"/>
  </r>
  <r>
    <s v="B0CDJNF7PB"/>
    <x v="21"/>
    <s v="0O-ZQN5-V9HH"/>
    <s v="04/14/2024"/>
    <n v="1"/>
    <s v="$146.90"/>
    <s v="51"/>
    <s v="44"/>
    <n v="0.86274509803921573"/>
    <n v="0.13725490196078427"/>
    <n v="2.2727272727272728E-2"/>
    <n v="146.9"/>
    <n v="1.1590909090909092"/>
    <n v="170.27045454545456"/>
    <n v="23.37045454545455"/>
  </r>
  <r>
    <s v="B07R8FY6QY"/>
    <x v="47"/>
    <s v="4T-JZF9-14ED"/>
    <s v="04/14/2024"/>
    <n v="1"/>
    <s v="$84.75"/>
    <s v="15"/>
    <s v="14"/>
    <n v="0.93333333333333335"/>
    <n v="6.6666666666666652E-2"/>
    <n v="7.1428571428571425E-2"/>
    <n v="84.75"/>
    <n v="1.0714285714285714"/>
    <n v="90.803571428571431"/>
    <n v="6.0535714285714306"/>
  </r>
  <r>
    <s v="B0CGBTX886"/>
    <x v="39"/>
    <s v="TN-RPC-U-5lb"/>
    <s v="04/14/2024"/>
    <n v="1"/>
    <s v="$84.75"/>
    <s v="8"/>
    <s v="7"/>
    <n v="0.875"/>
    <n v="0.125"/>
    <n v="0.14285714285714285"/>
    <n v="84.75"/>
    <n v="1.1428571428571428"/>
    <n v="96.857142857142847"/>
    <n v="12.107142857142847"/>
  </r>
  <r>
    <s v="B0CGBSBBMD"/>
    <x v="30"/>
    <s v="TN-HBC-U-5lb"/>
    <s v="04/14/2024"/>
    <n v="1"/>
    <s v="$141.25"/>
    <s v="46"/>
    <s v="44"/>
    <n v="0.95652173913043481"/>
    <n v="4.3478260869565188E-2"/>
    <n v="2.2727272727272728E-2"/>
    <n v="141.25"/>
    <n v="1.0454545454545454"/>
    <n v="147.67045454545453"/>
    <n v="6.4204545454545325"/>
  </r>
  <r>
    <s v="B086GJXVQW"/>
    <x v="0"/>
    <s v="TN-HBCD-UU-1"/>
    <s v="04/21/2024"/>
    <n v="123"/>
    <s v="$2885.29"/>
    <s v="556"/>
    <s v="535"/>
    <n v="0.96223021582733814"/>
    <n v="3.7769784172661858E-2"/>
    <n v="0.22990654205607478"/>
    <n v="23.457642276422764"/>
    <n v="127.82803738317757"/>
    <n v="2998.5443738317758"/>
    <n v="113.25437383177587"/>
  </r>
  <r>
    <s v="B086GJXVQW"/>
    <x v="2"/>
    <s v="TN-HBCD-2-FBA"/>
    <s v="04/21/2024"/>
    <n v="79"/>
    <s v="$3666.94"/>
    <s v="283"/>
    <s v="279"/>
    <n v="0.98586572438162545"/>
    <n v="1.4134275618374548E-2"/>
    <n v="0.28315412186379929"/>
    <n v="46.416962025316458"/>
    <n v="80.132616487455195"/>
    <n v="3719.5126164874555"/>
    <n v="52.572616487455434"/>
  </r>
  <r>
    <s v="B0CLPZZXMR"/>
    <x v="1"/>
    <s v="CD-2H68-E0KG"/>
    <s v="04/21/2024"/>
    <n v="71"/>
    <s v="$1790.00"/>
    <s v="659"/>
    <s v="652"/>
    <n v="0.98937784522003036"/>
    <n v="1.0622154779969639E-2"/>
    <n v="0.10889570552147239"/>
    <n v="25.211267605633804"/>
    <n v="71.762269938650306"/>
    <n v="1809.217791411043"/>
    <n v="19.217791411042981"/>
  </r>
  <r>
    <s v="B0CDQK65Y9"/>
    <x v="3"/>
    <s v="TN-CREMONO-500"/>
    <s v="04/21/2024"/>
    <n v="36"/>
    <s v="$1223.64"/>
    <s v="109"/>
    <s v="104"/>
    <n v="0.95412844036697253"/>
    <n v="4.587155963302747E-2"/>
    <n v="0.34615384615384615"/>
    <n v="33.99"/>
    <n v="37.730769230769226"/>
    <n v="1282.468846153846"/>
    <n v="58.828846153845916"/>
  </r>
  <r>
    <s v="B0CDMZJM6F"/>
    <x v="29"/>
    <s v="KD-3VCM-PAH1-FBA"/>
    <s v="04/21/2024"/>
    <n v="31"/>
    <s v="$711.90"/>
    <s v="225"/>
    <s v="221"/>
    <n v="0.98222222222222222"/>
    <n v="1.7777777777777781E-2"/>
    <n v="0.14027149321266968"/>
    <n v="22.964516129032258"/>
    <n v="31.56108597285068"/>
    <n v="724.78506787330321"/>
    <n v="12.885067873303228"/>
  </r>
  <r>
    <s v="B0CDJNF7PB"/>
    <x v="6"/>
    <s v="TN-EWP-UU-1-FBA"/>
    <s v="04/21/2024"/>
    <n v="33"/>
    <s v="$1005.74"/>
    <s v="212"/>
    <s v="210"/>
    <n v="0.99056603773584906"/>
    <n v="9.4339622641509413E-3"/>
    <n v="0.15714285714285714"/>
    <n v="30.476969696969697"/>
    <n v="33.314285714285717"/>
    <n v="1015.3184761904763"/>
    <n v="9.5784761904762945"/>
  </r>
  <r>
    <s v="B0CGBSBBMD"/>
    <x v="11"/>
    <s v="TN-HBC1-MF"/>
    <s v="04/21/2024"/>
    <n v="23"/>
    <s v="$649.75"/>
    <s v="148"/>
    <s v="146"/>
    <n v="0.98648648648648651"/>
    <n v="1.3513513513513487E-2"/>
    <n v="0.15753424657534246"/>
    <n v="28.25"/>
    <n v="23.315068493150683"/>
    <n v="658.65068493150682"/>
    <n v="8.9006849315068166"/>
  </r>
  <r>
    <s v="B075179VH5"/>
    <x v="9"/>
    <s v="F5-5FG7-2AO5-FBA"/>
    <s v="04/21/2024"/>
    <n v="22"/>
    <s v="$384.78"/>
    <s v="151"/>
    <s v="148"/>
    <n v="0.98013245033112584"/>
    <n v="1.9867549668874163E-2"/>
    <n v="0.14864864864864866"/>
    <n v="17.489999999999998"/>
    <n v="22.445945945945947"/>
    <n v="392.5795945945946"/>
    <n v="7.7995945945946232"/>
  </r>
  <r>
    <s v="B06XNM8QGS"/>
    <x v="4"/>
    <s v="TN-WPC-CH-1"/>
    <s v="04/21/2024"/>
    <n v="18"/>
    <s v="$310.60"/>
    <s v="168"/>
    <s v="167"/>
    <n v="0.99404761904761907"/>
    <n v="5.9523809523809312E-3"/>
    <n v="0.10778443113772455"/>
    <n v="17.255555555555556"/>
    <n v="18.107784431137723"/>
    <n v="312.45988023952094"/>
    <n v="1.8598802395209191"/>
  </r>
  <r>
    <s v="B06XNM8QGS"/>
    <x v="7"/>
    <s v="TN-WPC-UU-1"/>
    <s v="04/21/2024"/>
    <n v="23"/>
    <s v="$399.20"/>
    <s v="143"/>
    <s v="136"/>
    <n v="0.95104895104895104"/>
    <n v="4.8951048951048959E-2"/>
    <n v="0.16911764705882354"/>
    <n v="17.356521739130436"/>
    <n v="24.183823529411764"/>
    <n v="419.74705882352941"/>
    <n v="20.547058823529426"/>
  </r>
  <r>
    <s v="B0CDMZJM6F"/>
    <x v="13"/>
    <s v="AW-DYDR-WN0W-FBA"/>
    <s v="04/21/2024"/>
    <n v="20"/>
    <s v="$490.00"/>
    <s v="127"/>
    <s v="124"/>
    <n v="0.97637795275590555"/>
    <n v="2.3622047244094446E-2"/>
    <n v="0.16129032258064516"/>
    <n v="24.5"/>
    <n v="20.483870967741936"/>
    <n v="501.85483870967744"/>
    <n v="11.854838709677438"/>
  </r>
  <r>
    <s v="B01LYTVMGJ"/>
    <x v="24"/>
    <s v="TN-PPI-CH-5-FBA"/>
    <s v="04/21/2024"/>
    <n v="11"/>
    <s v="$676.06"/>
    <s v="63"/>
    <s v="61"/>
    <n v="0.96825396825396826"/>
    <n v="3.1746031746031744E-2"/>
    <n v="0.18032786885245902"/>
    <n v="61.459999999999994"/>
    <n v="11.360655737704919"/>
    <n v="698.22590163934422"/>
    <n v="22.16590163934427"/>
  </r>
  <r>
    <s v="B06XNM8QGS"/>
    <x v="22"/>
    <s v="TN-WPC-FV-5-FBA"/>
    <s v="04/21/2024"/>
    <n v="11"/>
    <s v="$741.54"/>
    <s v="80"/>
    <s v="78"/>
    <n v="0.97499999999999998"/>
    <n v="2.5000000000000022E-2"/>
    <n v="0.14102564102564102"/>
    <n v="67.412727272727267"/>
    <n v="11.282051282051281"/>
    <n v="760.55384615384605"/>
    <n v="19.013846153846089"/>
  </r>
  <r>
    <s v="B07M75LHK5"/>
    <x v="14"/>
    <s v="J-FLEX9"/>
    <s v="04/21/2024"/>
    <n v="11"/>
    <s v="$604.89"/>
    <s v="30"/>
    <s v="24"/>
    <n v="0.8"/>
    <n v="0.19999999999999996"/>
    <n v="0.45833333333333331"/>
    <n v="54.99"/>
    <n v="13.75"/>
    <n v="756.11250000000007"/>
    <n v="151.22250000000008"/>
  </r>
  <r>
    <s v="B0CLPZZXMR"/>
    <x v="43"/>
    <s v="2A-I2UN-DT1R"/>
    <s v="04/21/2024"/>
    <n v="11"/>
    <s v="$1375.00"/>
    <s v="170"/>
    <s v="164"/>
    <n v="0.96470588235294119"/>
    <n v="3.5294117647058809E-2"/>
    <n v="6.7073170731707321E-2"/>
    <n v="125"/>
    <n v="11.402439024390244"/>
    <n v="1425.3048780487804"/>
    <n v="50.304878048780438"/>
  </r>
  <r>
    <s v="B06XKN8VL7"/>
    <x v="28"/>
    <s v="TN-WPI-CF-FV-5"/>
    <s v="04/21/2024"/>
    <n v="10"/>
    <s v="$824.60"/>
    <s v="137"/>
    <s v="134"/>
    <n v="0.97810218978102192"/>
    <n v="2.1897810218978075E-2"/>
    <n v="7.4626865671641784E-2"/>
    <n v="82.460000000000008"/>
    <n v="10.223880597014924"/>
    <n v="843.06119402985075"/>
    <n v="18.461194029850731"/>
  </r>
  <r>
    <s v="B07MC17XJP"/>
    <x v="10"/>
    <s v="A-Bolic4"/>
    <s v="04/21/2024"/>
    <n v="9"/>
    <s v="$610.11"/>
    <s v="48"/>
    <s v="42"/>
    <n v="0.875"/>
    <n v="0.125"/>
    <n v="0.21428571428571427"/>
    <n v="67.790000000000006"/>
    <n v="10.285714285714285"/>
    <n v="697.26857142857148"/>
    <n v="87.158571428571463"/>
  </r>
  <r>
    <s v="B06XKN8VL7"/>
    <x v="25"/>
    <s v="CX-43LN-4JUG"/>
    <s v="04/21/2024"/>
    <n v="9"/>
    <s v="$769.63"/>
    <s v="120"/>
    <s v="118"/>
    <n v="0.98333333333333328"/>
    <n v="1.6666666666666718E-2"/>
    <n v="7.6271186440677971E-2"/>
    <n v="85.51444444444445"/>
    <n v="9.1525423728813564"/>
    <n v="782.67457627118654"/>
    <n v="13.044576271186543"/>
  </r>
  <r>
    <s v="B06XKN8VL7"/>
    <x v="16"/>
    <s v="TN-WPI-CF-CH-5"/>
    <s v="04/21/2024"/>
    <n v="7"/>
    <s v="$769.65"/>
    <s v="269"/>
    <s v="246"/>
    <n v="0.91449814126394047"/>
    <n v="8.5501858736059533E-2"/>
    <n v="2.8455284552845527E-2"/>
    <n v="109.95"/>
    <n v="7.654471544715447"/>
    <n v="841.60914634146343"/>
    <n v="71.959146341463452"/>
  </r>
  <r>
    <s v="B0CLPZZXMR"/>
    <x v="20"/>
    <s v="TN-GFB-FV-5-FBA"/>
    <s v="04/21/2024"/>
    <n v="7"/>
    <s v="$656.25"/>
    <s v="172"/>
    <s v="170"/>
    <n v="0.98837209302325579"/>
    <n v="1.1627906976744207E-2"/>
    <n v="4.1176470588235294E-2"/>
    <n v="93.75"/>
    <n v="7.0823529411764703"/>
    <n v="663.97058823529414"/>
    <n v="7.7205882352941444"/>
  </r>
  <r>
    <s v="B0CGBTX886"/>
    <x v="35"/>
    <s v="TN-RPC-U-1lb"/>
    <s v="04/21/2024"/>
    <n v="9"/>
    <s v="$152.55"/>
    <s v="52"/>
    <s v="52"/>
    <n v="1"/>
    <n v="0"/>
    <n v="0.17307692307692307"/>
    <n v="16.950000000000003"/>
    <n v="9"/>
    <n v="152.55000000000001"/>
    <n v="0"/>
  </r>
  <r>
    <s v="B06Y67HFSV"/>
    <x v="17"/>
    <s v="TN-PPI-UU-1"/>
    <s v="04/21/2024"/>
    <n v="6"/>
    <s v="$99.00"/>
    <s v="71"/>
    <s v="70"/>
    <n v="0.9859154929577465"/>
    <n v="1.4084507042253502E-2"/>
    <n v="8.5714285714285715E-2"/>
    <n v="16.5"/>
    <n v="6.0857142857142854"/>
    <n v="100.41428571428571"/>
    <n v="1.414285714285711"/>
  </r>
  <r>
    <s v="B0CDMZJM6F"/>
    <x v="41"/>
    <s v="MK-E8GS-IKZD-FBA"/>
    <s v="04/21/2024"/>
    <n v="6"/>
    <s v="$533.94"/>
    <s v="59"/>
    <s v="58"/>
    <n v="0.98305084745762716"/>
    <n v="1.6949152542372836E-2"/>
    <n v="0.10344827586206896"/>
    <n v="88.990000000000009"/>
    <n v="6.1034482758620685"/>
    <n v="543.14586206896558"/>
    <n v="9.2058620689655299"/>
  </r>
  <r>
    <s v="B0CLPZZXMR"/>
    <x v="27"/>
    <s v="TN-GFB-CH-5-FBA"/>
    <s v="04/21/2024"/>
    <n v="4"/>
    <s v="$500.00"/>
    <s v="167"/>
    <s v="164"/>
    <n v="0.98203592814371254"/>
    <n v="1.7964071856287456E-2"/>
    <n v="2.4390243902439025E-2"/>
    <n v="125"/>
    <n v="4.0731707317073171"/>
    <n v="509.14634146341461"/>
    <n v="9.1463414634146147"/>
  </r>
  <r>
    <s v="B0CDJNF7PB"/>
    <x v="31"/>
    <s v="TN-EWP-CH-5-FBA"/>
    <s v="04/21/2024"/>
    <n v="4"/>
    <s v="$514.16"/>
    <s v="27"/>
    <s v="25"/>
    <n v="0.92592592592592593"/>
    <n v="7.407407407407407E-2"/>
    <n v="0.16"/>
    <n v="128.54"/>
    <n v="4.32"/>
    <n v="555.29280000000006"/>
    <n v="41.132800000000088"/>
  </r>
  <r>
    <s v="B0CDJNF7PB"/>
    <x v="21"/>
    <s v="0O-ZQN5-V9HH"/>
    <s v="04/21/2024"/>
    <n v="4"/>
    <s v="$444.38"/>
    <s v="35"/>
    <s v="34"/>
    <n v="0.97142857142857142"/>
    <n v="2.8571428571428581E-2"/>
    <n v="0.11764705882352941"/>
    <n v="111.095"/>
    <n v="4.117647058823529"/>
    <n v="457.44999999999993"/>
    <n v="13.069999999999936"/>
  </r>
  <r>
    <s v="B01LZHAL2Z"/>
    <x v="18"/>
    <s v="TN-MCP-UU-1-FBA"/>
    <s v="04/21/2024"/>
    <n v="3"/>
    <s v="$50.85"/>
    <s v="45"/>
    <s v="45"/>
    <n v="1"/>
    <n v="0"/>
    <n v="6.6666666666666666E-2"/>
    <n v="16.95"/>
    <n v="3"/>
    <n v="50.849999999999994"/>
    <n v="0"/>
  </r>
  <r>
    <s v="B07R8FY6QY"/>
    <x v="47"/>
    <s v="4T-JZF9-14ED"/>
    <s v="04/21/2024"/>
    <n v="3"/>
    <s v="$190.68"/>
    <s v="23"/>
    <s v="22"/>
    <n v="0.95652173913043481"/>
    <n v="4.3478260869565188E-2"/>
    <n v="0.13636363636363635"/>
    <n v="63.56"/>
    <n v="3.1363636363636362"/>
    <n v="199.34727272727272"/>
    <n v="8.6672727272727172"/>
  </r>
  <r>
    <s v="B0CGC3ZZZZ"/>
    <x v="34"/>
    <s v="TN-MC-U-1lb"/>
    <s v="04/21/2024"/>
    <n v="3"/>
    <s v="$96.63"/>
    <s v="29"/>
    <s v="27"/>
    <n v="0.93103448275862066"/>
    <n v="6.8965517241379337E-2"/>
    <n v="0.1111111111111111"/>
    <n v="32.21"/>
    <n v="3.2222222222222219"/>
    <n v="103.78777777777776"/>
    <n v="7.1577777777777669"/>
  </r>
  <r>
    <s v="B0CGBSBBMD"/>
    <x v="30"/>
    <s v="TN-HBC-U-5lb"/>
    <s v="04/21/2024"/>
    <n v="3"/>
    <s v="$423.75"/>
    <s v="37"/>
    <s v="31"/>
    <n v="0.83783783783783783"/>
    <n v="0.16216216216216217"/>
    <n v="9.6774193548387094E-2"/>
    <n v="141.25"/>
    <n v="3.5806451612903225"/>
    <n v="505.76612903225805"/>
    <n v="82.01612903225805"/>
  </r>
  <r>
    <s v="B01N9WZPV8"/>
    <x v="32"/>
    <s v="87-1S5W-9J1I-FBA"/>
    <s v="04/21/2024"/>
    <n v="2"/>
    <s v="$23.24"/>
    <s v="17"/>
    <s v="17"/>
    <n v="1"/>
    <n v="0"/>
    <n v="0.11764705882352941"/>
    <n v="11.62"/>
    <n v="2"/>
    <n v="23.24"/>
    <n v="0"/>
  </r>
  <r>
    <s v="B07MBWJP2B"/>
    <x v="23"/>
    <s v="T-Sterone10"/>
    <s v="04/21/2024"/>
    <n v="2"/>
    <s v="$135.50"/>
    <s v="37"/>
    <s v="33"/>
    <n v="0.89189189189189189"/>
    <n v="0.10810810810810811"/>
    <n v="6.0606060606060608E-2"/>
    <n v="67.75"/>
    <n v="2.2424242424242427"/>
    <n v="151.92424242424244"/>
    <n v="16.424242424242436"/>
  </r>
  <r>
    <s v="B0CDJNF7PB"/>
    <x v="49"/>
    <s v="TN-EWP-FV-1-FBA"/>
    <s v="04/21/2024"/>
    <n v="1"/>
    <s v="$33.00"/>
    <s v="52"/>
    <s v="47"/>
    <n v="0.90384615384615385"/>
    <n v="9.6153846153846145E-2"/>
    <n v="2.1276595744680851E-2"/>
    <n v="33"/>
    <n v="1.1063829787234043"/>
    <n v="36.51063829787234"/>
    <n v="3.5106382978723403"/>
  </r>
  <r>
    <s v="B06Y67HFSV"/>
    <x v="12"/>
    <s v="TN-PPI-CH-1"/>
    <s v="04/21/2024"/>
    <n v="1"/>
    <s v="$16.50"/>
    <s v="4"/>
    <s v="4"/>
    <n v="1"/>
    <n v="0"/>
    <n v="0.25"/>
    <n v="16.5"/>
    <n v="1"/>
    <n v="16.5"/>
    <n v="0"/>
  </r>
  <r>
    <s v="B0CLPZZXMR"/>
    <x v="48"/>
    <s v="KA-S353-7TNC"/>
    <s v="04/21/2024"/>
    <n v="1"/>
    <s v="$25.50"/>
    <s v="6"/>
    <s v="6"/>
    <n v="1"/>
    <n v="0"/>
    <n v="0.16666666666666666"/>
    <n v="25.5"/>
    <n v="1"/>
    <n v="25.5"/>
    <n v="0"/>
  </r>
  <r>
    <s v="B01M04NHZE"/>
    <x v="44"/>
    <s v="TN-MCP-UU-5-FBA"/>
    <s v="04/21/2024"/>
    <n v="1"/>
    <s v="$78.38"/>
    <s v="8"/>
    <s v="8"/>
    <n v="1"/>
    <n v="0"/>
    <n v="0.125"/>
    <n v="78.38"/>
    <n v="1"/>
    <n v="78.38"/>
    <n v="0"/>
  </r>
  <r>
    <s v="B01NC0R0WH"/>
    <x v="37"/>
    <s v="MF-12Y8-ROEX"/>
    <s v="04/21/2024"/>
    <n v="1"/>
    <s v="$8.47"/>
    <s v="5"/>
    <s v="5"/>
    <n v="1"/>
    <n v="0"/>
    <n v="0.2"/>
    <n v="8.4700000000000006"/>
    <n v="1"/>
    <n v="8.4700000000000006"/>
    <n v="0"/>
  </r>
  <r>
    <s v="B07R3GSNKL"/>
    <x v="33"/>
    <s v="H5-5I87-PT4U"/>
    <s v="04/21/2024"/>
    <n v="1"/>
    <s v="$61.46"/>
    <s v="26"/>
    <s v="26"/>
    <n v="1"/>
    <n v="0"/>
    <n v="3.8461538461538464E-2"/>
    <n v="61.46"/>
    <n v="1"/>
    <n v="61.46"/>
    <n v="0"/>
  </r>
  <r>
    <s v="B086GJXVQW"/>
    <x v="0"/>
    <s v="TN-HBCD-UU-1"/>
    <s v="04/28/2024"/>
    <n v="118"/>
    <s v="$2802.50"/>
    <s v="520"/>
    <s v="507"/>
    <n v="0.97499999999999998"/>
    <n v="2.5000000000000022E-2"/>
    <n v="0.23274161735700197"/>
    <n v="23.75"/>
    <n v="121.02564102564102"/>
    <n v="2874.3589743589741"/>
    <n v="71.858974358974137"/>
  </r>
  <r>
    <s v="B0CLPZZXMR"/>
    <x v="1"/>
    <s v="CD-2H68-E0KG"/>
    <s v="04/28/2024"/>
    <n v="74"/>
    <s v="$1961.00"/>
    <s v="681"/>
    <s v="648"/>
    <n v="0.95154185022026427"/>
    <n v="4.8458149779735726E-2"/>
    <n v="0.11419753086419752"/>
    <n v="26.5"/>
    <n v="77.768518518518519"/>
    <n v="2060.8657407407409"/>
    <n v="99.865740740740875"/>
  </r>
  <r>
    <s v="B086GJXVQW"/>
    <x v="2"/>
    <s v="TN-HBCD-2-FBA"/>
    <s v="04/28/2024"/>
    <n v="74"/>
    <s v="$3441.00"/>
    <s v="249"/>
    <s v="235"/>
    <n v="0.94377510040160639"/>
    <n v="5.6224899598393607E-2"/>
    <n v="0.31489361702127661"/>
    <n v="46.5"/>
    <n v="78.408510638297869"/>
    <n v="3645.9957446808507"/>
    <n v="204.99574468085075"/>
  </r>
  <r>
    <s v="B0CDMZJM6F"/>
    <x v="29"/>
    <s v="KD-3VCM-PAH1-FBA"/>
    <s v="04/28/2024"/>
    <n v="40"/>
    <s v="$949.20"/>
    <s v="269"/>
    <s v="254"/>
    <n v="0.94423791821561343"/>
    <n v="5.5762081784386575E-2"/>
    <n v="0.15748031496062992"/>
    <n v="23.73"/>
    <n v="42.362204724409452"/>
    <n v="1005.2551181102363"/>
    <n v="56.055118110236208"/>
  </r>
  <r>
    <s v="B0CDJNF7PB"/>
    <x v="6"/>
    <s v="TN-EWP-UU-1-FBA"/>
    <s v="04/28/2024"/>
    <n v="37"/>
    <s v="$1221.00"/>
    <s v="226"/>
    <s v="214"/>
    <n v="0.94690265486725667"/>
    <n v="5.3097345132743334E-2"/>
    <n v="0.17289719626168223"/>
    <n v="33"/>
    <n v="39.074766355140184"/>
    <n v="1289.467289719626"/>
    <n v="68.467289719626024"/>
  </r>
  <r>
    <s v="B06XNM8QGS"/>
    <x v="7"/>
    <s v="TN-WPC-UU-1"/>
    <s v="04/28/2024"/>
    <n v="32"/>
    <s v="$560.00"/>
    <s v="163"/>
    <s v="142"/>
    <n v="0.87116564417177911"/>
    <n v="0.12883435582822089"/>
    <n v="0.22535211267605634"/>
    <n v="17.5"/>
    <n v="36.732394366197184"/>
    <n v="642.81690140845069"/>
    <n v="82.81690140845069"/>
  </r>
  <r>
    <s v="B0CDQK65Y9"/>
    <x v="3"/>
    <s v="TN-CREMONO-500"/>
    <s v="04/28/2024"/>
    <n v="27"/>
    <s v="$917.73"/>
    <s v="131"/>
    <s v="104"/>
    <n v="0.79389312977099236"/>
    <n v="0.20610687022900764"/>
    <n v="0.25961538461538464"/>
    <n v="33.99"/>
    <n v="34.009615384615387"/>
    <n v="1155.9868269230772"/>
    <n v="238.25682692307714"/>
  </r>
  <r>
    <s v="B075179VH5"/>
    <x v="9"/>
    <s v="F5-5FG7-2AO5-FBA"/>
    <s v="04/28/2024"/>
    <n v="32"/>
    <s v="$559.68"/>
    <s v="159"/>
    <s v="151"/>
    <n v="0.94968553459119498"/>
    <n v="5.031446540880502E-2"/>
    <n v="0.2119205298013245"/>
    <n v="17.489999999999998"/>
    <n v="33.695364238410598"/>
    <n v="589.33192052980132"/>
    <n v="29.651920529801373"/>
  </r>
  <r>
    <s v="B0CGBSBBMD"/>
    <x v="11"/>
    <s v="TN-HBC1-MF"/>
    <s v="04/28/2024"/>
    <n v="22"/>
    <s v="$621.50"/>
    <s v="131"/>
    <s v="121"/>
    <n v="0.92366412213740456"/>
    <n v="7.6335877862595436E-2"/>
    <n v="0.18181818181818182"/>
    <n v="28.25"/>
    <n v="23.81818181818182"/>
    <n v="672.86363636363637"/>
    <n v="51.363636363636374"/>
  </r>
  <r>
    <s v="B06XNM8QGS"/>
    <x v="4"/>
    <s v="TN-WPC-CH-1"/>
    <s v="04/28/2024"/>
    <n v="25"/>
    <s v="$437.50"/>
    <s v="205"/>
    <s v="197"/>
    <n v="0.96097560975609753"/>
    <n v="3.9024390243902474E-2"/>
    <n v="0.12690355329949238"/>
    <n v="17.5"/>
    <n v="26.015228426395936"/>
    <n v="455.26649746192891"/>
    <n v="17.766497461928907"/>
  </r>
  <r>
    <s v="B0CLPZZXMR"/>
    <x v="20"/>
    <s v="TN-GFB-FV-5-FBA"/>
    <s v="04/28/2024"/>
    <n v="19"/>
    <s v="$1781.25"/>
    <s v="171"/>
    <s v="164"/>
    <n v="0.95906432748538006"/>
    <n v="4.0935672514619936E-2"/>
    <n v="0.11585365853658537"/>
    <n v="93.75"/>
    <n v="19.810975609756099"/>
    <n v="1857.2789634146343"/>
    <n v="76.028963414634291"/>
  </r>
  <r>
    <s v="B07MC17XJP"/>
    <x v="10"/>
    <s v="A-Bolic4"/>
    <s v="04/28/2024"/>
    <n v="17"/>
    <s v="$1152.43"/>
    <s v="56"/>
    <s v="49"/>
    <n v="0.875"/>
    <n v="0.125"/>
    <n v="0.34693877551020408"/>
    <n v="67.790000000000006"/>
    <n v="19.428571428571427"/>
    <n v="1317.0628571428572"/>
    <n v="164.63285714285712"/>
  </r>
  <r>
    <s v="B0CDMZJM6F"/>
    <x v="13"/>
    <s v="AW-DYDR-WN0W-FBA"/>
    <s v="04/28/2024"/>
    <n v="13"/>
    <s v="$318.50"/>
    <s v="87"/>
    <s v="84"/>
    <n v="0.96551724137931039"/>
    <n v="3.4482758620689613E-2"/>
    <n v="0.15476190476190477"/>
    <n v="24.5"/>
    <n v="13.464285714285715"/>
    <n v="329.875"/>
    <n v="11.375"/>
  </r>
  <r>
    <s v="B0CLPZZXMR"/>
    <x v="43"/>
    <s v="2A-I2UN-DT1R"/>
    <s v="04/28/2024"/>
    <n v="11"/>
    <s v="$1375.00"/>
    <s v="205"/>
    <s v="189"/>
    <n v="0.92195121951219516"/>
    <n v="7.8048780487804836E-2"/>
    <n v="5.8201058201058198E-2"/>
    <n v="125"/>
    <n v="11.93121693121693"/>
    <n v="1491.4021164021162"/>
    <n v="116.40211640211623"/>
  </r>
  <r>
    <s v="B06XKN8VL7"/>
    <x v="28"/>
    <s v="TN-WPI-CF-FV-5"/>
    <s v="04/28/2024"/>
    <n v="8"/>
    <s v="$659.68"/>
    <s v="173"/>
    <s v="165"/>
    <n v="0.95375722543352603"/>
    <n v="4.6242774566473965E-2"/>
    <n v="4.8484848484848485E-2"/>
    <n v="82.46"/>
    <n v="8.3878787878787886"/>
    <n v="691.6644848484849"/>
    <n v="31.984484848484954"/>
  </r>
  <r>
    <s v="B01LZHAL2Z"/>
    <x v="18"/>
    <s v="TN-MCP-UU-1-FBA"/>
    <s v="04/28/2024"/>
    <n v="9"/>
    <s v="$152.55"/>
    <s v="61"/>
    <s v="59"/>
    <n v="0.96721311475409832"/>
    <n v="3.2786885245901676E-2"/>
    <n v="0.15254237288135594"/>
    <n v="16.950000000000003"/>
    <n v="9.3050847457627128"/>
    <n v="157.721186440678"/>
    <n v="5.1711864406779853"/>
  </r>
  <r>
    <s v="B0CDJNF7PB"/>
    <x v="49"/>
    <s v="TN-EWP-FV-1-FBA"/>
    <s v="04/28/2024"/>
    <n v="7"/>
    <s v="$231.00"/>
    <s v="54"/>
    <s v="51"/>
    <n v="0.94444444444444442"/>
    <n v="5.555555555555558E-2"/>
    <n v="0.13725490196078433"/>
    <n v="33"/>
    <n v="7.4117647058823533"/>
    <n v="244.58823529411765"/>
    <n v="13.588235294117652"/>
  </r>
  <r>
    <s v="B06XNM8QGS"/>
    <x v="22"/>
    <s v="TN-WPC-FV-5-FBA"/>
    <s v="04/28/2024"/>
    <n v="7"/>
    <s v="$444.92"/>
    <s v="93"/>
    <s v="93"/>
    <n v="1"/>
    <n v="0"/>
    <n v="7.5268817204301078E-2"/>
    <n v="63.56"/>
    <n v="7"/>
    <n v="444.92"/>
    <n v="0"/>
  </r>
  <r>
    <s v="B07M75LHK5"/>
    <x v="14"/>
    <s v="J-FLEX9"/>
    <s v="04/28/2024"/>
    <n v="9"/>
    <s v="$494.91"/>
    <s v="35"/>
    <s v="26"/>
    <n v="0.74285714285714288"/>
    <n v="0.25714285714285712"/>
    <n v="0.34615384615384615"/>
    <n v="54.99"/>
    <n v="12.115384615384615"/>
    <n v="666.22500000000002"/>
    <n v="171.315"/>
  </r>
  <r>
    <s v="B06XKN8VL7"/>
    <x v="25"/>
    <s v="CX-43LN-4JUG"/>
    <s v="04/28/2024"/>
    <n v="8"/>
    <s v="$659.68"/>
    <s v="159"/>
    <s v="145"/>
    <n v="0.91194968553459121"/>
    <n v="8.8050314465408785E-2"/>
    <n v="5.5172413793103448E-2"/>
    <n v="82.46"/>
    <n v="8.772413793103448"/>
    <n v="723.37324137931023"/>
    <n v="63.69324137931028"/>
  </r>
  <r>
    <s v="B06XKN8VL7"/>
    <x v="5"/>
    <s v="TN-WPI-CF-CH-1"/>
    <s v="04/28/2024"/>
    <n v="6"/>
    <s v="$135.00"/>
    <s v="294"/>
    <s v="273"/>
    <n v="0.9285714285714286"/>
    <n v="7.1428571428571397E-2"/>
    <n v="2.197802197802198E-2"/>
    <n v="22.5"/>
    <n v="6.4615384615384617"/>
    <n v="145.38461538461539"/>
    <n v="10.384615384615387"/>
  </r>
  <r>
    <s v="B01LYTVMGJ"/>
    <x v="24"/>
    <s v="TN-PPI-CH-5-FBA"/>
    <s v="04/28/2024"/>
    <n v="6"/>
    <s v="$368.76"/>
    <s v="64"/>
    <s v="61"/>
    <n v="0.953125"/>
    <n v="4.6875E-2"/>
    <n v="9.8360655737704916E-2"/>
    <n v="61.46"/>
    <n v="6.2950819672131146"/>
    <n v="386.89573770491802"/>
    <n v="18.135737704918029"/>
  </r>
  <r>
    <s v="B0CDJNF7PB"/>
    <x v="21"/>
    <s v="0O-ZQN5-V9HH"/>
    <s v="04/28/2024"/>
    <n v="5"/>
    <s v="$495.80"/>
    <s v="39"/>
    <s v="38"/>
    <n v="0.97435897435897434"/>
    <n v="2.5641025641025661E-2"/>
    <n v="0.13157894736842105"/>
    <n v="99.16"/>
    <n v="5.1315789473684204"/>
    <n v="508.84736842105252"/>
    <n v="13.047368421052511"/>
  </r>
  <r>
    <s v="B0CDJNF7PB"/>
    <x v="31"/>
    <s v="TN-EWP-CH-5-FBA"/>
    <s v="04/28/2024"/>
    <n v="4"/>
    <s v="$440.72"/>
    <s v="24"/>
    <s v="22"/>
    <n v="0.91666666666666663"/>
    <n v="8.333333333333337E-2"/>
    <n v="0.18181818181818182"/>
    <n v="110.18"/>
    <n v="4.3636363636363633"/>
    <n v="480.78545454545451"/>
    <n v="40.065454545454486"/>
  </r>
  <r>
    <s v="B0CDJNF7PB"/>
    <x v="46"/>
    <s v="TN-EWP-CH-1-FBA"/>
    <s v="04/28/2024"/>
    <n v="4"/>
    <s v="$132.00"/>
    <s v="54"/>
    <s v="53"/>
    <n v="0.98148148148148151"/>
    <n v="1.851851851851849E-2"/>
    <n v="7.5471698113207544E-2"/>
    <n v="33"/>
    <n v="4.0754716981132075"/>
    <n v="134.49056603773585"/>
    <n v="2.4905660377358458"/>
  </r>
  <r>
    <s v="B07MBWJP2B"/>
    <x v="23"/>
    <s v="T-Sterone10"/>
    <s v="04/28/2024"/>
    <n v="4"/>
    <s v="$271.00"/>
    <s v="63"/>
    <s v="22"/>
    <n v="0.34920634920634919"/>
    <n v="0.65079365079365081"/>
    <n v="0.18181818181818182"/>
    <n v="67.75"/>
    <n v="11.454545454545455"/>
    <n v="776.04545454545462"/>
    <n v="505.04545454545462"/>
  </r>
  <r>
    <s v="B06XKN8VL7"/>
    <x v="16"/>
    <s v="TN-WPI-CF-CH-5"/>
    <s v="04/28/2024"/>
    <n v="3"/>
    <s v="$329.85"/>
    <s v="306"/>
    <s v="272"/>
    <n v="0.88888888888888884"/>
    <n v="0.11111111111111116"/>
    <n v="1.1029411764705883E-2"/>
    <n v="109.95"/>
    <n v="3.375"/>
    <n v="371.08125000000001"/>
    <n v="41.231249999999989"/>
  </r>
  <r>
    <s v="B01LX7B7KU"/>
    <x v="36"/>
    <s v="TN-PPI-FV-5-FBA"/>
    <s v="04/28/2024"/>
    <n v="3"/>
    <s v="$184.38"/>
    <s v="29"/>
    <s v="29"/>
    <n v="1"/>
    <n v="0"/>
    <n v="0.10344827586206896"/>
    <n v="61.46"/>
    <n v="3"/>
    <n v="184.38"/>
    <n v="0"/>
  </r>
  <r>
    <s v="B01N9WZPV8"/>
    <x v="32"/>
    <s v="87-1S5W-9J1I-FBA"/>
    <s v="04/28/2024"/>
    <n v="4"/>
    <s v="$46.48"/>
    <s v="18"/>
    <s v="18"/>
    <n v="1"/>
    <n v="0"/>
    <n v="0.22222222222222221"/>
    <n v="11.62"/>
    <n v="4"/>
    <n v="46.48"/>
    <n v="0"/>
  </r>
  <r>
    <s v="B0CGC3ZZZZ"/>
    <x v="34"/>
    <s v="TN-MC-U-1lb"/>
    <s v="04/28/2024"/>
    <n v="4"/>
    <s v="$128.84"/>
    <s v="32"/>
    <s v="20"/>
    <n v="0.625"/>
    <n v="0.375"/>
    <n v="0.2"/>
    <n v="32.21"/>
    <n v="6.4"/>
    <n v="206.14400000000001"/>
    <n v="77.304000000000002"/>
  </r>
  <r>
    <s v="B0CLPZZXMR"/>
    <x v="27"/>
    <s v="TN-GFB-CH-5-FBA"/>
    <s v="04/28/2024"/>
    <n v="2"/>
    <s v="$250.00"/>
    <s v="32"/>
    <s v="32"/>
    <n v="1"/>
    <n v="0"/>
    <n v="6.25E-2"/>
    <n v="125"/>
    <n v="2"/>
    <n v="250"/>
    <n v="0"/>
  </r>
  <r>
    <s v="B06Y67HFSV"/>
    <x v="17"/>
    <s v="TN-PPI-UU-1"/>
    <s v="04/28/2024"/>
    <n v="2"/>
    <s v="$33.00"/>
    <s v="77"/>
    <s v="71"/>
    <n v="0.92207792207792205"/>
    <n v="7.7922077922077948E-2"/>
    <n v="2.8169014084507043E-2"/>
    <n v="16.5"/>
    <n v="2.1690140845070425"/>
    <n v="35.7887323943662"/>
    <n v="2.7887323943661997"/>
  </r>
  <r>
    <s v="B0CDMZJM6F"/>
    <x v="41"/>
    <s v="MK-E8GS-IKZD-FBA"/>
    <s v="04/28/2024"/>
    <n v="2"/>
    <s v="$177.98"/>
    <s v="83"/>
    <s v="78"/>
    <n v="0.93975903614457834"/>
    <n v="6.0240963855421659E-2"/>
    <n v="2.564102564102564E-2"/>
    <n v="88.99"/>
    <n v="2.1282051282051282"/>
    <n v="189.38897435897434"/>
    <n v="11.408974358974348"/>
  </r>
  <r>
    <s v="B07R8FY6QY"/>
    <x v="47"/>
    <s v="4T-JZF9-14ED"/>
    <s v="04/28/2024"/>
    <n v="2"/>
    <s v="$127.12"/>
    <s v="32"/>
    <s v="29"/>
    <n v="0.90625"/>
    <n v="9.375E-2"/>
    <n v="6.8965517241379309E-2"/>
    <n v="63.56"/>
    <n v="2.2068965517241379"/>
    <n v="140.2703448275862"/>
    <n v="13.150344827586196"/>
  </r>
  <r>
    <s v="B08PG3SJSK"/>
    <x v="26"/>
    <s v="HA-Y0GZ-J25P"/>
    <s v="04/28/2024"/>
    <n v="2"/>
    <s v="$71.00"/>
    <s v="24"/>
    <s v="23"/>
    <n v="0.95833333333333337"/>
    <n v="4.166666666666663E-2"/>
    <n v="8.6956521739130432E-2"/>
    <n v="35.5"/>
    <n v="2.0869565217391304"/>
    <n v="74.086956521739125"/>
    <n v="3.0869565217391255"/>
  </r>
  <r>
    <s v="B0CDJNF7PB"/>
    <x v="40"/>
    <s v="TN-EWP-FV-5-FBA"/>
    <s v="04/28/2024"/>
    <n v="1"/>
    <s v="$110.18"/>
    <s v="29"/>
    <s v="28"/>
    <n v="0.96551724137931039"/>
    <n v="3.4482758620689613E-2"/>
    <n v="3.5714285714285712E-2"/>
    <n v="110.18"/>
    <n v="1.0357142857142856"/>
    <n v="114.11499999999999"/>
    <n v="3.9349999999999881"/>
  </r>
  <r>
    <s v="B07R3GSNKL"/>
    <x v="33"/>
    <s v="H5-5I87-PT4U"/>
    <s v="04/28/2024"/>
    <n v="1"/>
    <s v="$61.46"/>
    <s v="30"/>
    <s v="28"/>
    <n v="0.93333333333333335"/>
    <n v="6.6666666666666652E-2"/>
    <n v="3.5714285714285712E-2"/>
    <n v="61.46"/>
    <n v="1.0714285714285714"/>
    <n v="65.849999999999994"/>
    <n v="4.3899999999999935"/>
  </r>
  <r>
    <s v="B0CGC3ZZZZ"/>
    <x v="42"/>
    <s v="TN-MC-U-5lb"/>
    <s v="04/28/2024"/>
    <n v="1"/>
    <s v="$161.03"/>
    <s v="11"/>
    <s v="9"/>
    <n v="0.81818181818181823"/>
    <n v="0.18181818181818177"/>
    <n v="0.1111111111111111"/>
    <n v="161.03"/>
    <n v="1.2222222222222221"/>
    <n v="196.81444444444443"/>
    <n v="35.784444444444432"/>
  </r>
  <r>
    <s v="B0CGBTX886"/>
    <x v="35"/>
    <s v="TN-RPC-U-1lb"/>
    <s v="04/28/2024"/>
    <n v="1"/>
    <s v="$16.95"/>
    <s v="54"/>
    <s v="52"/>
    <n v="0.96296296296296291"/>
    <n v="3.703703703703709E-2"/>
    <n v="1.9230769230769232E-2"/>
    <n v="16.95"/>
    <n v="1.0384615384615385"/>
    <n v="17.601923076923079"/>
    <n v="0.65192307692307949"/>
  </r>
  <r>
    <s v="B086GJXVQW"/>
    <x v="0"/>
    <s v="TN-HBCD-UU-1"/>
    <s v="05/05/2024"/>
    <n v="119"/>
    <s v="$2826.25"/>
    <s v="556"/>
    <s v="527"/>
    <n v="0.94784172661870503"/>
    <n v="5.2158273381294973E-2"/>
    <n v="0.22580645161290322"/>
    <n v="23.75"/>
    <n v="125.54838709677419"/>
    <n v="2981.7741935483868"/>
    <n v="155.52419354838685"/>
  </r>
  <r>
    <s v="B086GJXVQW"/>
    <x v="2"/>
    <s v="TN-HBCD-2-FBA"/>
    <s v="05/05/2024"/>
    <n v="91"/>
    <s v="$4231.50"/>
    <s v="276"/>
    <s v="268"/>
    <n v="0.97101449275362317"/>
    <n v="2.8985507246376829E-2"/>
    <n v="0.33955223880597013"/>
    <n v="46.5"/>
    <n v="93.71641791044776"/>
    <n v="4357.813432835821"/>
    <n v="126.313432835821"/>
  </r>
  <r>
    <s v="B0CLPZZXMR"/>
    <x v="1"/>
    <s v="CD-2H68-E0KG"/>
    <s v="05/05/2024"/>
    <n v="61"/>
    <s v="$1677.50"/>
    <s v="659"/>
    <s v="633"/>
    <n v="0.96054628224582705"/>
    <n v="3.9453717754172946E-2"/>
    <n v="9.6366508688783575E-2"/>
    <n v="27.5"/>
    <n v="63.505529225908376"/>
    <n v="1746.4020537124804"/>
    <n v="68.902053712480438"/>
  </r>
  <r>
    <s v="B06XKN8VL7"/>
    <x v="5"/>
    <s v="TN-WPI-CF-CH-1"/>
    <s v="05/05/2024"/>
    <n v="28"/>
    <s v="$630.00"/>
    <s v="481"/>
    <s v="442"/>
    <n v="0.91891891891891897"/>
    <n v="8.108108108108103E-2"/>
    <n v="6.3348416289592757E-2"/>
    <n v="22.5"/>
    <n v="30.470588235294116"/>
    <n v="685.58823529411757"/>
    <n v="55.588235294117567"/>
  </r>
  <r>
    <s v="B075179VH5"/>
    <x v="9"/>
    <s v="F5-5FG7-2AO5-FBA"/>
    <s v="05/05/2024"/>
    <n v="33"/>
    <s v="$577.17"/>
    <s v="146"/>
    <s v="137"/>
    <n v="0.93835616438356162"/>
    <n v="6.164383561643838E-2"/>
    <n v="0.24087591240875914"/>
    <n v="17.489999999999998"/>
    <n v="35.167883211678834"/>
    <n v="615.08627737226277"/>
    <n v="37.916277372262812"/>
  </r>
  <r>
    <s v="B0CGBSBBMD"/>
    <x v="11"/>
    <s v="TN-HBC1-MF"/>
    <s v="05/05/2024"/>
    <n v="25"/>
    <s v="$706.25"/>
    <s v="136"/>
    <s v="127"/>
    <n v="0.93382352941176472"/>
    <n v="6.6176470588235281E-2"/>
    <n v="0.19685039370078741"/>
    <n v="28.25"/>
    <n v="26.771653543307089"/>
    <n v="756.29921259842524"/>
    <n v="50.049212598425243"/>
  </r>
  <r>
    <s v="B0CDQK65Y9"/>
    <x v="3"/>
    <s v="TN-CREMONO-500"/>
    <s v="05/05/2024"/>
    <n v="23"/>
    <s v="$781.77"/>
    <s v="207"/>
    <s v="109"/>
    <n v="0.52657004830917875"/>
    <n v="0.47342995169082125"/>
    <n v="0.21100917431192662"/>
    <n v="33.99"/>
    <n v="43.678899082568812"/>
    <n v="1484.6457798165141"/>
    <n v="702.87577981651407"/>
  </r>
  <r>
    <s v="B07MC17XJP"/>
    <x v="10"/>
    <s v="A-Bolic4"/>
    <s v="05/05/2024"/>
    <n v="26"/>
    <s v="$1762.54"/>
    <s v="64"/>
    <s v="52"/>
    <n v="0.8125"/>
    <n v="0.1875"/>
    <n v="0.5"/>
    <n v="67.789999999999992"/>
    <n v="32"/>
    <n v="2169.2799999999997"/>
    <n v="406.73999999999978"/>
  </r>
  <r>
    <s v="B06XNM8QGS"/>
    <x v="4"/>
    <s v="TN-WPC-CH-1"/>
    <s v="05/05/2024"/>
    <n v="26"/>
    <s v="$455.00"/>
    <s v="244"/>
    <s v="229"/>
    <n v="0.93852459016393441"/>
    <n v="6.1475409836065587E-2"/>
    <n v="0.11353711790393013"/>
    <n v="17.5"/>
    <n v="27.703056768558952"/>
    <n v="484.80349344978163"/>
    <n v="29.803493449781627"/>
  </r>
  <r>
    <s v="B06XNM8QGS"/>
    <x v="7"/>
    <s v="TN-WPC-UU-1"/>
    <s v="05/05/2024"/>
    <n v="24"/>
    <s v="$420.00"/>
    <s v="146"/>
    <s v="122"/>
    <n v="0.83561643835616439"/>
    <n v="0.16438356164383561"/>
    <n v="0.19672131147540983"/>
    <n v="17.5"/>
    <n v="28.721311475409834"/>
    <n v="502.6229508196721"/>
    <n v="82.622950819672099"/>
  </r>
  <r>
    <s v="B0CDJNF7PB"/>
    <x v="6"/>
    <s v="TN-EWP-UU-1-FBA"/>
    <s v="05/05/2024"/>
    <n v="18"/>
    <s v="$594.00"/>
    <s v="210"/>
    <s v="199"/>
    <n v="0.94761904761904758"/>
    <n v="5.2380952380952417E-2"/>
    <n v="9.0452261306532666E-2"/>
    <n v="33"/>
    <n v="18.994974874371859"/>
    <n v="626.83417085427141"/>
    <n v="32.834170854271406"/>
  </r>
  <r>
    <s v="B06XKN8VL7"/>
    <x v="25"/>
    <s v="CX-43LN-4JUG"/>
    <s v="05/05/2024"/>
    <n v="16"/>
    <s v="$1319.36"/>
    <s v="157"/>
    <s v="153"/>
    <n v="0.97452229299363058"/>
    <n v="2.5477707006369421E-2"/>
    <n v="0.10457516339869281"/>
    <n v="82.46"/>
    <n v="16.418300653594773"/>
    <n v="1353.8530718954248"/>
    <n v="34.493071895424919"/>
  </r>
  <r>
    <s v="B0CDJNF7PB"/>
    <x v="49"/>
    <s v="TN-EWP-FV-1-FBA"/>
    <s v="05/05/2024"/>
    <n v="15"/>
    <s v="$495.00"/>
    <s v="67"/>
    <s v="64"/>
    <n v="0.95522388059701491"/>
    <n v="4.4776119402985093E-2"/>
    <n v="0.234375"/>
    <n v="33"/>
    <n v="15.703125"/>
    <n v="518.203125"/>
    <n v="23.203125"/>
  </r>
  <r>
    <s v="B0CLPZZXMR"/>
    <x v="20"/>
    <s v="TN-GFB-FV-5-FBA"/>
    <s v="05/05/2024"/>
    <n v="15"/>
    <s v="$1406.25"/>
    <s v="194"/>
    <s v="190"/>
    <n v="0.97938144329896903"/>
    <n v="2.0618556701030966E-2"/>
    <n v="7.8947368421052627E-2"/>
    <n v="93.75"/>
    <n v="15.315789473684209"/>
    <n v="1435.8552631578946"/>
    <n v="29.605263157894569"/>
  </r>
  <r>
    <s v="B01LYTVMGJ"/>
    <x v="24"/>
    <s v="TN-PPI-CH-5-FBA"/>
    <s v="05/05/2024"/>
    <n v="13"/>
    <s v="$798.98"/>
    <s v="75"/>
    <s v="71"/>
    <n v="0.94666666666666666"/>
    <n v="5.3333333333333344E-2"/>
    <n v="0.18309859154929578"/>
    <n v="61.46"/>
    <n v="13.732394366197184"/>
    <n v="843.99295774647896"/>
    <n v="45.012957746478946"/>
  </r>
  <r>
    <s v="B06XKN8VL7"/>
    <x v="28"/>
    <s v="TN-WPI-CF-FV-5"/>
    <s v="05/05/2024"/>
    <n v="11"/>
    <s v="$907.06"/>
    <s v="167"/>
    <s v="164"/>
    <n v="0.98203592814371254"/>
    <n v="1.7964071856287456E-2"/>
    <n v="6.7073170731707321E-2"/>
    <n v="82.46"/>
    <n v="11.201219512195122"/>
    <n v="923.65256097560973"/>
    <n v="16.592560975609786"/>
  </r>
  <r>
    <s v="B0CLPZZXMR"/>
    <x v="43"/>
    <s v="2A-I2UN-DT1R"/>
    <s v="05/05/2024"/>
    <n v="10"/>
    <s v="$1250.00"/>
    <s v="235"/>
    <s v="224"/>
    <n v="0.95319148936170217"/>
    <n v="4.6808510638297829E-2"/>
    <n v="4.4642857142857144E-2"/>
    <n v="125"/>
    <n v="10.491071428571429"/>
    <n v="1311.3839285714287"/>
    <n v="61.383928571428669"/>
  </r>
  <r>
    <s v="B06XNM8QGS"/>
    <x v="22"/>
    <s v="TN-WPC-FV-5-FBA"/>
    <s v="05/05/2024"/>
    <n v="8"/>
    <s v="$508.48"/>
    <s v="95"/>
    <s v="91"/>
    <n v="0.95789473684210524"/>
    <n v="4.2105263157894757E-2"/>
    <n v="8.7912087912087919E-2"/>
    <n v="63.56"/>
    <n v="8.3516483516483522"/>
    <n v="530.83076923076931"/>
    <n v="22.350769230769288"/>
  </r>
  <r>
    <s v="B01LZHAL2Z"/>
    <x v="18"/>
    <s v="TN-MCP-UU-1-FBA"/>
    <s v="05/05/2024"/>
    <n v="7"/>
    <s v="$118.65"/>
    <s v="73"/>
    <s v="69"/>
    <n v="0.9452054794520548"/>
    <n v="5.4794520547945202E-2"/>
    <n v="0.10144927536231885"/>
    <n v="16.95"/>
    <n v="7.4057971014492754"/>
    <n v="125.52826086956522"/>
    <n v="6.8782608695652101"/>
  </r>
  <r>
    <s v="B07M75LHK5"/>
    <x v="14"/>
    <s v="J-FLEX9"/>
    <s v="05/05/2024"/>
    <n v="8"/>
    <s v="$439.92"/>
    <s v="18"/>
    <s v="14"/>
    <n v="0.77777777777777779"/>
    <n v="0.22222222222222221"/>
    <n v="0.5714285714285714"/>
    <n v="54.99"/>
    <n v="10.285714285714285"/>
    <n v="565.61142857142852"/>
    <n v="125.6914285714285"/>
  </r>
  <r>
    <s v="B0CGBTX886"/>
    <x v="35"/>
    <s v="TN-RPC-U-1lb"/>
    <s v="05/05/2024"/>
    <n v="10"/>
    <s v="$169.50"/>
    <s v="49"/>
    <s v="46"/>
    <n v="0.93877551020408168"/>
    <n v="6.1224489795918324E-2"/>
    <n v="0.21739130434782608"/>
    <n v="16.95"/>
    <n v="10.652173913043478"/>
    <n v="180.55434782608694"/>
    <n v="11.054347826086939"/>
  </r>
  <r>
    <s v="B0CDMZJM6F"/>
    <x v="41"/>
    <s v="MK-E8GS-IKZD-FBA"/>
    <s v="05/05/2024"/>
    <n v="5"/>
    <s v="$444.95"/>
    <s v="146"/>
    <s v="142"/>
    <n v="0.9726027397260274"/>
    <n v="2.7397260273972601E-2"/>
    <n v="3.5211267605633804E-2"/>
    <n v="88.99"/>
    <n v="5.140845070422535"/>
    <n v="457.48380281690135"/>
    <n v="12.533802816901357"/>
  </r>
  <r>
    <s v="B0CDJNF7PB"/>
    <x v="21"/>
    <s v="0O-ZQN5-V9HH"/>
    <s v="05/05/2024"/>
    <n v="4"/>
    <s v="$396.64"/>
    <s v="50"/>
    <s v="48"/>
    <n v="0.96"/>
    <n v="4.0000000000000036E-2"/>
    <n v="8.3333333333333329E-2"/>
    <n v="99.16"/>
    <n v="4.1666666666666661"/>
    <n v="413.16666666666657"/>
    <n v="16.526666666666586"/>
  </r>
  <r>
    <s v="B07R3GSNKL"/>
    <x v="33"/>
    <s v="H5-5I87-PT4U"/>
    <s v="05/05/2024"/>
    <n v="4"/>
    <s v="$245.84"/>
    <s v="35"/>
    <s v="34"/>
    <n v="0.97142857142857142"/>
    <n v="2.8571428571428581E-2"/>
    <n v="0.11764705882352941"/>
    <n v="61.46"/>
    <n v="4.117647058823529"/>
    <n v="253.07058823529408"/>
    <n v="7.2305882352940785"/>
  </r>
  <r>
    <s v="B06XKN8VL7"/>
    <x v="16"/>
    <s v="TN-WPI-CF-CH-5"/>
    <s v="05/05/2024"/>
    <n v="3"/>
    <s v="$329.85"/>
    <s v="155"/>
    <s v="145"/>
    <n v="0.93548387096774188"/>
    <n v="6.4516129032258118E-2"/>
    <n v="2.0689655172413793E-2"/>
    <n v="109.95"/>
    <n v="3.2068965517241379"/>
    <n v="352.59827586206899"/>
    <n v="22.748275862068965"/>
  </r>
  <r>
    <s v="B01LX7B7KU"/>
    <x v="36"/>
    <s v="TN-PPI-FV-5-FBA"/>
    <s v="05/05/2024"/>
    <n v="3"/>
    <s v="$184.38"/>
    <s v="41"/>
    <s v="39"/>
    <n v="0.95121951219512191"/>
    <n v="4.8780487804878092E-2"/>
    <n v="7.6923076923076927E-2"/>
    <n v="61.46"/>
    <n v="3.1538461538461542"/>
    <n v="193.83538461538464"/>
    <n v="9.455384615384645"/>
  </r>
  <r>
    <s v="B06Y67HFSV"/>
    <x v="17"/>
    <s v="TN-PPI-UU-1"/>
    <s v="05/05/2024"/>
    <n v="3"/>
    <s v="$49.50"/>
    <s v="84"/>
    <s v="74"/>
    <n v="0.88095238095238093"/>
    <n v="0.11904761904761907"/>
    <n v="4.0540540540540543E-2"/>
    <n v="16.5"/>
    <n v="3.4054054054054057"/>
    <n v="56.189189189189193"/>
    <n v="6.689189189189193"/>
  </r>
  <r>
    <s v="B07MBWJP2B"/>
    <x v="23"/>
    <s v="T-Sterone10"/>
    <s v="05/05/2024"/>
    <n v="3"/>
    <s v="$203.25"/>
    <s v="36"/>
    <s v="13"/>
    <n v="0.3611111111111111"/>
    <n v="0.63888888888888884"/>
    <n v="0.23076923076923078"/>
    <n v="67.75"/>
    <n v="8.3076923076923084"/>
    <n v="562.84615384615392"/>
    <n v="359.59615384615392"/>
  </r>
  <r>
    <s v="B08PG3SJSK"/>
    <x v="26"/>
    <s v="HA-Y0GZ-J25P"/>
    <s v="05/05/2024"/>
    <n v="4"/>
    <s v="$142.00"/>
    <s v="29"/>
    <s v="27"/>
    <n v="0.93103448275862066"/>
    <n v="6.8965517241379337E-2"/>
    <n v="0.14814814814814814"/>
    <n v="35.5"/>
    <n v="4.2962962962962958"/>
    <n v="152.5185185185185"/>
    <n v="10.518518518518505"/>
  </r>
  <r>
    <s v="B0CLPZZXMR"/>
    <x v="45"/>
    <s v="TN-GFB-UU-1-FBA"/>
    <s v="05/05/2024"/>
    <n v="2"/>
    <s v="$51.00"/>
    <s v="31"/>
    <s v="31"/>
    <n v="1"/>
    <n v="0"/>
    <n v="6.4516129032258063E-2"/>
    <n v="25.5"/>
    <n v="2"/>
    <n v="51"/>
    <n v="0"/>
  </r>
  <r>
    <s v="B0CDJNF7PB"/>
    <x v="40"/>
    <s v="TN-EWP-FV-5-FBA"/>
    <s v="05/05/2024"/>
    <n v="2"/>
    <s v="$220.36"/>
    <s v="27"/>
    <s v="26"/>
    <n v="0.96296296296296291"/>
    <n v="3.703703703703709E-2"/>
    <n v="7.6923076923076927E-2"/>
    <n v="110.18"/>
    <n v="2.0769230769230771"/>
    <n v="228.83538461538464"/>
    <n v="8.4753846153846268"/>
  </r>
  <r>
    <s v="B0CDMZJM6F"/>
    <x v="29"/>
    <s v="KD-3VCM-PAH1-FBA"/>
    <s v="05/05/2024"/>
    <n v="2"/>
    <s v="$47.46"/>
    <s v="12"/>
    <s v="12"/>
    <n v="1"/>
    <n v="0"/>
    <n v="0.16666666666666666"/>
    <n v="23.73"/>
    <n v="2"/>
    <n v="47.46"/>
    <n v="0"/>
  </r>
  <r>
    <s v="B0CGC3ZZZZ"/>
    <x v="34"/>
    <s v="TN-MC-U-1lb"/>
    <s v="05/05/2024"/>
    <n v="2"/>
    <s v="$64.42"/>
    <s v="21"/>
    <s v="16"/>
    <n v="0.76190476190476186"/>
    <n v="0.23809523809523814"/>
    <n v="0.125"/>
    <n v="32.21"/>
    <n v="2.625"/>
    <n v="84.551249999999996"/>
    <n v="20.131249999999994"/>
  </r>
  <r>
    <s v="B0CGBSBBMD"/>
    <x v="30"/>
    <s v="TN-HBC-U-5lb"/>
    <s v="05/05/2024"/>
    <n v="2"/>
    <s v="$282.50"/>
    <s v="65"/>
    <s v="51"/>
    <n v="0.7846153846153846"/>
    <n v="0.2153846153846154"/>
    <n v="3.9215686274509803E-2"/>
    <n v="141.25"/>
    <n v="2.5490196078431371"/>
    <n v="360.04901960784309"/>
    <n v="77.549019607843093"/>
  </r>
  <r>
    <s v="B0CDJNF7PB"/>
    <x v="31"/>
    <s v="TN-EWP-CH-5-FBA"/>
    <s v="05/05/2024"/>
    <n v="1"/>
    <s v="$110.18"/>
    <s v="8"/>
    <s v="8"/>
    <n v="1"/>
    <n v="0"/>
    <n v="0.125"/>
    <n v="110.18"/>
    <n v="1"/>
    <n v="110.18"/>
    <n v="0"/>
  </r>
  <r>
    <s v="B01M04NHZE"/>
    <x v="44"/>
    <s v="TN-MCP-UU-5-FBA"/>
    <s v="05/05/2024"/>
    <n v="1"/>
    <s v="$78.38"/>
    <s v="11"/>
    <s v="10"/>
    <n v="0.90909090909090906"/>
    <n v="9.0909090909090939E-2"/>
    <n v="0.1"/>
    <n v="78.38"/>
    <n v="1.1000000000000001"/>
    <n v="86.218000000000004"/>
    <n v="7.8380000000000081"/>
  </r>
  <r>
    <s v="B06XKN8VL7"/>
    <x v="15"/>
    <s v="TN-WPI-CF-FV-1"/>
    <s v="05/05/2024"/>
    <n v="1"/>
    <s v="$22.50"/>
    <s v="18"/>
    <s v="18"/>
    <n v="1"/>
    <n v="0"/>
    <n v="5.5555555555555552E-2"/>
    <n v="22.5"/>
    <n v="1"/>
    <n v="22.5"/>
    <n v="0"/>
  </r>
  <r>
    <s v="B0CDJNF7PB"/>
    <x v="46"/>
    <s v="TN-EWP-CH-1-FBA"/>
    <s v="05/05/2024"/>
    <n v="1"/>
    <s v="$33.00"/>
    <s v="44"/>
    <s v="42"/>
    <n v="0.95454545454545459"/>
    <n v="4.5454545454545414E-2"/>
    <n v="2.3809523809523808E-2"/>
    <n v="33"/>
    <n v="1.0476190476190474"/>
    <n v="34.571428571428569"/>
    <n v="1.5714285714285694"/>
  </r>
  <r>
    <s v="B01N9WZPV8"/>
    <x v="32"/>
    <s v="87-1S5W-9J1I-FBA"/>
    <s v="05/05/2024"/>
    <n v="1"/>
    <s v="$11.62"/>
    <s v="6"/>
    <s v="6"/>
    <n v="1"/>
    <n v="0"/>
    <n v="0.16666666666666666"/>
    <n v="11.62"/>
    <n v="1"/>
    <n v="11.62"/>
    <n v="0"/>
  </r>
  <r>
    <s v="B01NC0R0WH"/>
    <x v="37"/>
    <s v="MF-12Y8-ROEX"/>
    <s v="05/05/2024"/>
    <n v="1"/>
    <s v="$8.47"/>
    <s v="7"/>
    <s v="4"/>
    <n v="0.5714285714285714"/>
    <n v="0.4285714285714286"/>
    <n v="0.25"/>
    <n v="8.4700000000000006"/>
    <n v="1.75"/>
    <n v="14.822500000000002"/>
    <n v="6.3525000000000009"/>
  </r>
  <r>
    <s v="B07R8FY6QY"/>
    <x v="47"/>
    <s v="4T-JZF9-14ED"/>
    <s v="05/05/2024"/>
    <n v="1"/>
    <s v="$63.56"/>
    <s v="15"/>
    <s v="13"/>
    <n v="0.8666666666666667"/>
    <n v="0.1333333333333333"/>
    <n v="7.6923076923076927E-2"/>
    <n v="63.56"/>
    <n v="1.153846153846154"/>
    <n v="73.338461538461544"/>
    <n v="9.7784615384615421"/>
  </r>
  <r>
    <s v="B086GJXVQW"/>
    <x v="0"/>
    <s v="TN-HBCD-UU-1"/>
    <s v="05/12/2024"/>
    <n v="99"/>
    <s v="$2351.25"/>
    <s v="423"/>
    <s v="411"/>
    <n v="0.97163120567375882"/>
    <n v="2.8368794326241176E-2"/>
    <n v="0.24087591240875914"/>
    <n v="23.75"/>
    <n v="101.89051094890512"/>
    <n v="2419.8996350364964"/>
    <n v="68.64963503649642"/>
  </r>
  <r>
    <s v="B086GJXVQW"/>
    <x v="2"/>
    <s v="TN-HBCD-2-FBA"/>
    <s v="05/12/2024"/>
    <n v="64"/>
    <s v="$2976.00"/>
    <s v="234"/>
    <s v="226"/>
    <n v="0.96581196581196582"/>
    <n v="3.4188034188034178E-2"/>
    <n v="0.2831858407079646"/>
    <n v="46.5"/>
    <n v="66.26548672566372"/>
    <n v="3081.3451327433631"/>
    <n v="105.34513274336314"/>
  </r>
  <r>
    <s v="B06XKN8VL7"/>
    <x v="5"/>
    <s v="TN-WPI-CF-CH-1"/>
    <s v="05/12/2024"/>
    <n v="36"/>
    <s v="$810.00"/>
    <s v="503"/>
    <s v="463"/>
    <n v="0.92047713717693835"/>
    <n v="7.9522862823061646E-2"/>
    <n v="7.775377969762419E-2"/>
    <n v="22.5"/>
    <n v="39.110151187904968"/>
    <n v="879.97840172786175"/>
    <n v="69.978401727861751"/>
  </r>
  <r>
    <s v="B0CLPZZXMR"/>
    <x v="45"/>
    <s v="TN-GFB-UU-1-FBA"/>
    <s v="05/12/2024"/>
    <n v="32"/>
    <s v="$816.00"/>
    <s v="524"/>
    <s v="511"/>
    <n v="0.97519083969465647"/>
    <n v="2.4809160305343525E-2"/>
    <n v="6.262230919765166E-2"/>
    <n v="25.5"/>
    <n v="32.81409001956947"/>
    <n v="836.7592954990215"/>
    <n v="20.759295499021505"/>
  </r>
  <r>
    <s v="B06XNM8QGS"/>
    <x v="7"/>
    <s v="TN-WPC-UU-1"/>
    <s v="05/12/2024"/>
    <n v="40"/>
    <s v="$700.00"/>
    <s v="204"/>
    <s v="175"/>
    <n v="0.85784313725490191"/>
    <n v="0.14215686274509809"/>
    <n v="0.22857142857142856"/>
    <n v="17.5"/>
    <n v="46.628571428571426"/>
    <n v="816"/>
    <n v="116"/>
  </r>
  <r>
    <s v="B0CGBSBBMD"/>
    <x v="11"/>
    <s v="TN-HBC1-MF"/>
    <s v="05/12/2024"/>
    <n v="55"/>
    <s v="$1553.75"/>
    <s v="125"/>
    <s v="117"/>
    <n v="0.93600000000000005"/>
    <n v="6.3999999999999946E-2"/>
    <n v="0.47008547008547008"/>
    <n v="28.25"/>
    <n v="58.760683760683762"/>
    <n v="1659.9893162393162"/>
    <n v="106.23931623931617"/>
  </r>
  <r>
    <s v="B0CDJNF7PB"/>
    <x v="6"/>
    <s v="TN-EWP-UU-1-FBA"/>
    <s v="05/12/2024"/>
    <n v="33"/>
    <s v="$1089.00"/>
    <s v="222"/>
    <s v="208"/>
    <n v="0.93693693693693691"/>
    <n v="6.3063063063063085E-2"/>
    <n v="0.15865384615384615"/>
    <n v="33"/>
    <n v="35.221153846153847"/>
    <n v="1162.2980769230769"/>
    <n v="73.298076923076906"/>
  </r>
  <r>
    <s v="B06XNM8QGS"/>
    <x v="4"/>
    <s v="TN-WPC-CH-1"/>
    <s v="05/12/2024"/>
    <n v="30"/>
    <s v="$525.00"/>
    <s v="255"/>
    <s v="247"/>
    <n v="0.96862745098039216"/>
    <n v="3.1372549019607843E-2"/>
    <n v="0.1214574898785425"/>
    <n v="17.5"/>
    <n v="30.97165991902834"/>
    <n v="542.00404858299601"/>
    <n v="17.004048582996006"/>
  </r>
  <r>
    <s v="B075179VH5"/>
    <x v="9"/>
    <s v="F5-5FG7-2AO5-FBA"/>
    <s v="05/12/2024"/>
    <n v="32"/>
    <s v="$559.68"/>
    <s v="147"/>
    <s v="137"/>
    <n v="0.93197278911564629"/>
    <n v="6.8027210884353706E-2"/>
    <n v="0.23357664233576642"/>
    <n v="17.489999999999998"/>
    <n v="34.335766423357661"/>
    <n v="600.53255474452544"/>
    <n v="40.852554744525492"/>
  </r>
  <r>
    <s v="B0CDQK65Y9"/>
    <x v="3"/>
    <s v="TN-CREMONO-500"/>
    <s v="05/12/2024"/>
    <n v="24"/>
    <s v="$815.76"/>
    <s v="191"/>
    <s v="107"/>
    <n v="0.56020942408376961"/>
    <n v="0.43979057591623039"/>
    <n v="0.22429906542056074"/>
    <n v="33.99"/>
    <n v="42.841121495327101"/>
    <n v="1456.1697196261682"/>
    <n v="640.40971962616823"/>
  </r>
  <r>
    <s v="B06XKN8VL7"/>
    <x v="15"/>
    <s v="TN-WPI-CF-FV-1"/>
    <s v="05/12/2024"/>
    <n v="17"/>
    <s v="$382.50"/>
    <s v="152"/>
    <s v="147"/>
    <n v="0.96710526315789469"/>
    <n v="3.289473684210531E-2"/>
    <n v="0.11564625850340136"/>
    <n v="22.5"/>
    <n v="17.578231292517007"/>
    <n v="395.51020408163265"/>
    <n v="13.010204081632651"/>
  </r>
  <r>
    <s v="B01LZHAL2Z"/>
    <x v="18"/>
    <s v="TN-MCP-UU-1-FBA"/>
    <s v="05/12/2024"/>
    <n v="17"/>
    <s v="$288.15"/>
    <s v="76"/>
    <s v="71"/>
    <n v="0.93421052631578949"/>
    <n v="6.5789473684210509E-2"/>
    <n v="0.23943661971830985"/>
    <n v="16.95"/>
    <n v="18.197183098591548"/>
    <n v="308.4422535211267"/>
    <n v="20.292253521126725"/>
  </r>
  <r>
    <s v="B07M75LHK5"/>
    <x v="14"/>
    <s v="J-FLEX9"/>
    <s v="05/12/2024"/>
    <n v="15"/>
    <s v="$824.85"/>
    <s v="26"/>
    <s v="19"/>
    <n v="0.73076923076923073"/>
    <n v="0.26923076923076927"/>
    <n v="0.78947368421052633"/>
    <n v="54.99"/>
    <n v="20.526315789473685"/>
    <n v="1128.742105263158"/>
    <n v="303.89210526315799"/>
  </r>
  <r>
    <s v="B01LYTVMGJ"/>
    <x v="24"/>
    <s v="TN-PPI-CH-5-FBA"/>
    <s v="05/12/2024"/>
    <n v="11"/>
    <s v="$676.06"/>
    <s v="70"/>
    <s v="67"/>
    <n v="0.95714285714285718"/>
    <n v="4.2857142857142816E-2"/>
    <n v="0.16417910447761194"/>
    <n v="61.459999999999994"/>
    <n v="11.492537313432836"/>
    <n v="706.33134328358199"/>
    <n v="30.271343283582041"/>
  </r>
  <r>
    <s v="B0CLPZZXMR"/>
    <x v="20"/>
    <s v="TN-GFB-FV-5-FBA"/>
    <s v="05/12/2024"/>
    <n v="11"/>
    <s v="$1031.25"/>
    <s v="156"/>
    <s v="146"/>
    <n v="0.9358974358974359"/>
    <n v="6.4102564102564097E-2"/>
    <n v="7.5342465753424653E-2"/>
    <n v="93.75"/>
    <n v="11.753424657534246"/>
    <n v="1101.8835616438357"/>
    <n v="70.633561643835719"/>
  </r>
  <r>
    <s v="B0CLPZZXMR"/>
    <x v="43"/>
    <s v="2A-I2UN-DT1R"/>
    <s v="05/12/2024"/>
    <n v="14"/>
    <s v="$1750.00"/>
    <s v="260"/>
    <s v="236"/>
    <n v="0.90769230769230769"/>
    <n v="9.2307692307692313E-2"/>
    <n v="5.9322033898305086E-2"/>
    <n v="125"/>
    <n v="15.423728813559322"/>
    <n v="1927.9661016949153"/>
    <n v="177.96610169491532"/>
  </r>
  <r>
    <s v="B0CGBTX886"/>
    <x v="35"/>
    <s v="TN-RPC-U-1lb"/>
    <s v="05/12/2024"/>
    <n v="10"/>
    <s v="$169.50"/>
    <s v="65"/>
    <s v="60"/>
    <n v="0.92307692307692313"/>
    <n v="7.6923076923076872E-2"/>
    <n v="0.16666666666666666"/>
    <n v="16.95"/>
    <n v="10.833333333333332"/>
    <n v="183.62499999999997"/>
    <n v="14.124999999999972"/>
  </r>
  <r>
    <s v="B06XKN8VL7"/>
    <x v="28"/>
    <s v="TN-WPI-CF-FV-5"/>
    <s v="05/12/2024"/>
    <n v="12"/>
    <s v="$989.52"/>
    <s v="93"/>
    <s v="84"/>
    <n v="0.90322580645161288"/>
    <n v="9.6774193548387122E-2"/>
    <n v="0.14285714285714285"/>
    <n v="82.46"/>
    <n v="13.285714285714285"/>
    <n v="1095.5399999999997"/>
    <n v="106.01999999999975"/>
  </r>
  <r>
    <s v="B0CDMZJM6F"/>
    <x v="41"/>
    <s v="MK-E8GS-IKZD-FBA"/>
    <s v="05/12/2024"/>
    <n v="8"/>
    <s v="$711.92"/>
    <s v="162"/>
    <s v="154"/>
    <n v="0.95061728395061729"/>
    <n v="4.9382716049382713E-2"/>
    <n v="5.1948051948051951E-2"/>
    <n v="88.99"/>
    <n v="8.4155844155844157"/>
    <n v="748.9028571428571"/>
    <n v="36.982857142857142"/>
  </r>
  <r>
    <s v="B06XKN8VL7"/>
    <x v="25"/>
    <s v="CX-43LN-4JUG"/>
    <s v="05/12/2024"/>
    <n v="8"/>
    <s v="$659.68"/>
    <s v="114"/>
    <s v="110"/>
    <n v="0.96491228070175439"/>
    <n v="3.5087719298245612E-2"/>
    <n v="7.2727272727272724E-2"/>
    <n v="82.46"/>
    <n v="8.290909090909091"/>
    <n v="683.66836363636355"/>
    <n v="23.988363636363601"/>
  </r>
  <r>
    <s v="B06Y67HFSV"/>
    <x v="17"/>
    <s v="TN-PPI-UU-1"/>
    <s v="05/12/2024"/>
    <n v="7"/>
    <s v="$115.50"/>
    <s v="52"/>
    <s v="47"/>
    <n v="0.90384615384615385"/>
    <n v="9.6153846153846145E-2"/>
    <n v="0.14893617021276595"/>
    <n v="16.5"/>
    <n v="7.7446808510638299"/>
    <n v="127.78723404255319"/>
    <n v="12.287234042553195"/>
  </r>
  <r>
    <s v="B0CDJNF7PB"/>
    <x v="46"/>
    <s v="TN-EWP-CH-1-FBA"/>
    <s v="05/12/2024"/>
    <n v="7"/>
    <s v="$231.00"/>
    <s v="81"/>
    <s v="80"/>
    <n v="0.98765432098765427"/>
    <n v="1.2345679012345734E-2"/>
    <n v="8.7499999999999994E-2"/>
    <n v="33"/>
    <n v="7.0874999999999995"/>
    <n v="233.88749999999999"/>
    <n v="2.8874999999999886"/>
  </r>
  <r>
    <s v="B0CDJNF7PB"/>
    <x v="49"/>
    <s v="TN-EWP-FV-1-FBA"/>
    <s v="05/12/2024"/>
    <n v="6"/>
    <s v="$198.00"/>
    <s v="83"/>
    <s v="79"/>
    <n v="0.95180722891566261"/>
    <n v="4.8192771084337394E-2"/>
    <n v="7.5949367088607597E-2"/>
    <n v="33"/>
    <n v="6.3037974683544302"/>
    <n v="208.02531645569618"/>
    <n v="10.025316455696185"/>
  </r>
  <r>
    <s v="B06XNM8QGS"/>
    <x v="22"/>
    <s v="TN-WPC-FV-5-FBA"/>
    <s v="05/12/2024"/>
    <n v="5"/>
    <s v="$317.80"/>
    <s v="111"/>
    <s v="107"/>
    <n v="0.963963963963964"/>
    <n v="3.6036036036036001E-2"/>
    <n v="4.6728971962616821E-2"/>
    <n v="63.56"/>
    <n v="5.1869158878504669"/>
    <n v="329.68037383177568"/>
    <n v="11.880373831775671"/>
  </r>
  <r>
    <s v="B01N9WZPV8"/>
    <x v="32"/>
    <s v="87-1S5W-9J1I-FBA"/>
    <s v="05/12/2024"/>
    <n v="5"/>
    <s v="$58.10"/>
    <s v="18"/>
    <s v="18"/>
    <n v="1"/>
    <n v="0"/>
    <n v="0.27777777777777779"/>
    <n v="11.620000000000001"/>
    <n v="5"/>
    <n v="58.100000000000009"/>
    <n v="0"/>
  </r>
  <r>
    <s v="B0CDJNF7PB"/>
    <x v="21"/>
    <s v="0O-ZQN5-V9HH"/>
    <s v="05/12/2024"/>
    <n v="5"/>
    <s v="$495.80"/>
    <s v="40"/>
    <s v="38"/>
    <n v="0.95"/>
    <n v="5.0000000000000044E-2"/>
    <n v="0.13157894736842105"/>
    <n v="99.16"/>
    <n v="5.2631578947368416"/>
    <n v="521.8947368421052"/>
    <n v="26.094736842105192"/>
  </r>
  <r>
    <s v="B01LX7B7KU"/>
    <x v="36"/>
    <s v="TN-PPI-FV-5-FBA"/>
    <s v="05/12/2024"/>
    <n v="4"/>
    <s v="$245.84"/>
    <s v="36"/>
    <s v="35"/>
    <n v="0.97222222222222221"/>
    <n v="2.777777777777779E-2"/>
    <n v="0.11428571428571428"/>
    <n v="61.46"/>
    <n v="4.1142857142857139"/>
    <n v="252.86399999999998"/>
    <n v="7.0239999999999725"/>
  </r>
  <r>
    <s v="B07MC17XJP"/>
    <x v="10"/>
    <s v="A-Bolic4"/>
    <s v="05/12/2024"/>
    <n v="4"/>
    <s v="$271.16"/>
    <s v="33"/>
    <s v="25"/>
    <n v="0.75757575757575757"/>
    <n v="0.24242424242424243"/>
    <n v="0.16"/>
    <n v="67.790000000000006"/>
    <n v="5.28"/>
    <n v="357.93120000000005"/>
    <n v="86.771200000000022"/>
  </r>
  <r>
    <s v="B07R3GSNKL"/>
    <x v="33"/>
    <s v="H5-5I87-PT4U"/>
    <s v="05/12/2024"/>
    <n v="5"/>
    <s v="$307.30"/>
    <s v="23"/>
    <s v="21"/>
    <n v="0.91304347826086951"/>
    <n v="8.6956521739130488E-2"/>
    <n v="0.23809523809523808"/>
    <n v="61.46"/>
    <n v="5.4761904761904763"/>
    <n v="336.56666666666666"/>
    <n v="29.266666666666652"/>
  </r>
  <r>
    <s v="B06XKN8VL7"/>
    <x v="16"/>
    <s v="TN-WPI-CF-CH-5"/>
    <s v="05/12/2024"/>
    <n v="4"/>
    <s v="$439.80"/>
    <s v="100"/>
    <s v="86"/>
    <n v="0.86"/>
    <n v="0.14000000000000001"/>
    <n v="4.6511627906976744E-2"/>
    <n v="109.95"/>
    <n v="4.6511627906976747"/>
    <n v="511.39534883720933"/>
    <n v="71.595348837209315"/>
  </r>
  <r>
    <s v="B07MBWJP2B"/>
    <x v="23"/>
    <s v="T-Sterone10"/>
    <s v="05/12/2024"/>
    <n v="4"/>
    <s v="$271.00"/>
    <s v="67"/>
    <s v="18"/>
    <n v="0.26865671641791045"/>
    <n v="0.73134328358208955"/>
    <n v="0.22222222222222221"/>
    <n v="67.75"/>
    <n v="14.888888888888888"/>
    <n v="1008.7222222222222"/>
    <n v="737.72222222222217"/>
  </r>
  <r>
    <s v="B08PG3SJSK"/>
    <x v="26"/>
    <s v="HA-Y0GZ-J25P"/>
    <s v="05/12/2024"/>
    <n v="3"/>
    <s v="$106.50"/>
    <s v="25"/>
    <s v="22"/>
    <n v="0.88"/>
    <n v="0.12"/>
    <n v="0.13636363636363635"/>
    <n v="35.5"/>
    <n v="3.4090909090909087"/>
    <n v="121.02272727272727"/>
    <n v="14.522727272727266"/>
  </r>
  <r>
    <s v="B07R8FY6QY"/>
    <x v="47"/>
    <s v="4T-JZF9-14ED"/>
    <s v="05/12/2024"/>
    <n v="2"/>
    <s v="$127.12"/>
    <s v="37"/>
    <s v="35"/>
    <n v="0.94594594594594594"/>
    <n v="5.4054054054054057E-2"/>
    <n v="5.7142857142857141E-2"/>
    <n v="63.56"/>
    <n v="2.1142857142857143"/>
    <n v="134.38400000000001"/>
    <n v="7.26400000000001"/>
  </r>
  <r>
    <s v="B0CGC3ZZZZ"/>
    <x v="34"/>
    <s v="TN-MC-U-1lb"/>
    <s v="05/12/2024"/>
    <n v="2"/>
    <s v="$64.42"/>
    <s v="18"/>
    <s v="14"/>
    <n v="0.77777777777777779"/>
    <n v="0.22222222222222221"/>
    <n v="0.14285714285714285"/>
    <n v="32.21"/>
    <n v="2.5714285714285712"/>
    <n v="82.825714285714284"/>
    <n v="18.405714285714282"/>
  </r>
  <r>
    <s v="B0CDJNF7PB"/>
    <x v="31"/>
    <s v="TN-EWP-CH-5-FBA"/>
    <s v="05/12/2024"/>
    <n v="1"/>
    <s v="$110.18"/>
    <s v="15"/>
    <s v="15"/>
    <n v="1"/>
    <n v="0"/>
    <n v="6.6666666666666666E-2"/>
    <n v="110.18"/>
    <n v="1"/>
    <n v="110.18"/>
    <n v="0"/>
  </r>
  <r>
    <s v="B01M04NHZE"/>
    <x v="44"/>
    <s v="TN-MCP-UU-5-FBA"/>
    <s v="05/12/2024"/>
    <n v="1"/>
    <s v="$78.38"/>
    <s v="15"/>
    <s v="12"/>
    <n v="0.8"/>
    <n v="0.19999999999999996"/>
    <n v="8.3333333333333329E-2"/>
    <n v="78.38"/>
    <n v="1.25"/>
    <n v="97.974999999999994"/>
    <n v="19.594999999999999"/>
  </r>
  <r>
    <s v="B0CLPZZXMR"/>
    <x v="1"/>
    <s v="CD-2H68-E0KG"/>
    <s v="05/12/2024"/>
    <n v="1"/>
    <s v="$27.50"/>
    <s v="5"/>
    <s v="5"/>
    <n v="1"/>
    <n v="0"/>
    <n v="0.2"/>
    <n v="27.5"/>
    <n v="1"/>
    <n v="27.5"/>
    <n v="0"/>
  </r>
  <r>
    <s v="B0CDMZJM6F"/>
    <x v="29"/>
    <s v="KD-3VCM-PAH1-FBA"/>
    <s v="05/12/2024"/>
    <n v="1"/>
    <s v="$23.73"/>
    <s v="1"/>
    <s v="1"/>
    <n v="1"/>
    <n v="0"/>
    <n v="1"/>
    <n v="23.73"/>
    <n v="1"/>
    <n v="23.73"/>
    <n v="0"/>
  </r>
  <r>
    <s v="B0CGBTX886"/>
    <x v="39"/>
    <s v="TN-RPC-U-5lb"/>
    <s v="05/12/2024"/>
    <n v="1"/>
    <s v="$63.56"/>
    <s v="9"/>
    <s v="9"/>
    <n v="1"/>
    <n v="0"/>
    <n v="0.1111111111111111"/>
    <n v="63.56"/>
    <n v="1"/>
    <n v="63.56"/>
    <n v="0"/>
  </r>
  <r>
    <s v="B0CGBSBBMD"/>
    <x v="30"/>
    <s v="TN-HBC-U-5lb"/>
    <s v="05/12/2024"/>
    <n v="1"/>
    <s v="$141.25"/>
    <s v="53"/>
    <s v="40"/>
    <n v="0.75471698113207553"/>
    <n v="0.24528301886792447"/>
    <n v="2.5000000000000001E-2"/>
    <n v="141.25"/>
    <n v="1.3250000000000002"/>
    <n v="187.15625000000003"/>
    <n v="45.906250000000028"/>
  </r>
  <r>
    <s v="B086GJXVQW"/>
    <x v="0"/>
    <s v="TN-HBCD-UU-1"/>
    <s v="05/19/2024"/>
    <n v="105"/>
    <s v="$2493.75"/>
    <s v="447"/>
    <s v="425"/>
    <n v="0.95078299776286357"/>
    <n v="4.9217002237136431E-2"/>
    <n v="0.24705882352941178"/>
    <n v="23.75"/>
    <n v="110.43529411764706"/>
    <n v="2622.8382352941176"/>
    <n v="129.08823529411757"/>
  </r>
  <r>
    <s v="B086GJXVQW"/>
    <x v="2"/>
    <s v="TN-HBCD-2-FBA"/>
    <s v="05/19/2024"/>
    <n v="76"/>
    <s v="$3534.00"/>
    <s v="254"/>
    <s v="243"/>
    <n v="0.95669291338582674"/>
    <n v="4.3307086614173262E-2"/>
    <n v="0.31275720164609055"/>
    <n v="46.5"/>
    <n v="79.440329218106996"/>
    <n v="3693.9753086419755"/>
    <n v="159.97530864197552"/>
  </r>
  <r>
    <s v="B0CLPZZXMR"/>
    <x v="45"/>
    <s v="TN-GFB-UU-1-FBA"/>
    <s v="05/19/2024"/>
    <n v="75"/>
    <s v="$1912.50"/>
    <s v="663"/>
    <s v="639"/>
    <n v="0.96380090497737558"/>
    <n v="3.6199095022624417E-2"/>
    <n v="0.11737089201877934"/>
    <n v="25.5"/>
    <n v="77.816901408450704"/>
    <n v="1984.3309859154929"/>
    <n v="71.830985915492874"/>
  </r>
  <r>
    <s v="B06XKN8VL7"/>
    <x v="5"/>
    <s v="TN-WPI-CF-CH-1"/>
    <s v="05/19/2024"/>
    <n v="39"/>
    <s v="$894.50"/>
    <s v="551"/>
    <s v="495"/>
    <n v="0.89836660617059894"/>
    <n v="0.10163339382940106"/>
    <n v="7.8787878787878782E-2"/>
    <n v="22.935897435897434"/>
    <n v="43.412121212121207"/>
    <n v="995.69595959595938"/>
    <n v="101.19595959595938"/>
  </r>
  <r>
    <s v="B075179VH5"/>
    <x v="9"/>
    <s v="F5-5FG7-2AO5-FBA"/>
    <s v="05/19/2024"/>
    <n v="40"/>
    <s v="$699.60"/>
    <s v="183"/>
    <s v="175"/>
    <n v="0.95628415300546443"/>
    <n v="4.3715846994535568E-2"/>
    <n v="0.22857142857142856"/>
    <n v="17.490000000000002"/>
    <n v="41.828571428571429"/>
    <n v="731.58171428571438"/>
    <n v="31.981714285714361"/>
  </r>
  <r>
    <s v="B0CDJNF7PB"/>
    <x v="6"/>
    <s v="TN-EWP-UU-1-FBA"/>
    <s v="05/19/2024"/>
    <n v="30"/>
    <s v="$990.00"/>
    <s v="256"/>
    <s v="234"/>
    <n v="0.9140625"/>
    <n v="8.59375E-2"/>
    <n v="0.12820512820512819"/>
    <n v="33"/>
    <n v="32.820512820512818"/>
    <n v="1083.0769230769229"/>
    <n v="93.076923076922867"/>
  </r>
  <r>
    <s v="B0CDQK65Y9"/>
    <x v="3"/>
    <s v="TN-CREMONO-500"/>
    <s v="05/19/2024"/>
    <n v="26"/>
    <s v="$883.74"/>
    <s v="185"/>
    <s v="110"/>
    <n v="0.59459459459459463"/>
    <n v="0.40540540540540537"/>
    <n v="0.23636363636363636"/>
    <n v="33.99"/>
    <n v="43.727272727272727"/>
    <n v="1486.29"/>
    <n v="602.54999999999995"/>
  </r>
  <r>
    <s v="B0CGBSBBMD"/>
    <x v="11"/>
    <s v="TN-HBC1-MF"/>
    <s v="05/19/2024"/>
    <n v="28"/>
    <s v="$791.00"/>
    <s v="122"/>
    <s v="101"/>
    <n v="0.82786885245901642"/>
    <n v="0.17213114754098358"/>
    <n v="0.27722772277227725"/>
    <n v="28.25"/>
    <n v="33.821782178217823"/>
    <n v="955.46534653465346"/>
    <n v="164.46534653465346"/>
  </r>
  <r>
    <s v="B06XKN8VL7"/>
    <x v="15"/>
    <s v="TN-WPI-CF-FV-1"/>
    <s v="05/19/2024"/>
    <n v="22"/>
    <s v="$504.00"/>
    <s v="180"/>
    <s v="159"/>
    <n v="0.8833333333333333"/>
    <n v="0.1166666666666667"/>
    <n v="0.13836477987421383"/>
    <n v="22.90909090909091"/>
    <n v="24.90566037735849"/>
    <n v="570.56603773584902"/>
    <n v="66.566037735849022"/>
  </r>
  <r>
    <s v="B06XNM8QGS"/>
    <x v="4"/>
    <s v="TN-WPC-CH-1"/>
    <s v="05/19/2024"/>
    <n v="24"/>
    <s v="$420.00"/>
    <s v="246"/>
    <s v="225"/>
    <n v="0.91463414634146345"/>
    <n v="8.536585365853655E-2"/>
    <n v="0.10666666666666667"/>
    <n v="17.5"/>
    <n v="26.240000000000002"/>
    <n v="459.20000000000005"/>
    <n v="39.200000000000045"/>
  </r>
  <r>
    <s v="B06XNM8QGS"/>
    <x v="7"/>
    <s v="TN-WPC-UU-1"/>
    <s v="05/19/2024"/>
    <n v="19"/>
    <s v="$332.50"/>
    <s v="102"/>
    <s v="79"/>
    <n v="0.77450980392156865"/>
    <n v="0.22549019607843135"/>
    <n v="0.24050632911392406"/>
    <n v="17.5"/>
    <n v="24.531645569620252"/>
    <n v="429.30379746835445"/>
    <n v="96.803797468354446"/>
  </r>
  <r>
    <s v="B0CLPZZXMR"/>
    <x v="43"/>
    <s v="2A-I2UN-DT1R"/>
    <s v="05/19/2024"/>
    <n v="13"/>
    <s v="$1625.00"/>
    <s v="174"/>
    <s v="159"/>
    <n v="0.91379310344827591"/>
    <n v="8.6206896551724088E-2"/>
    <n v="8.1761006289308172E-2"/>
    <n v="125"/>
    <n v="14.226415094339622"/>
    <n v="1778.3018867924527"/>
    <n v="153.30188679245271"/>
  </r>
  <r>
    <s v="B06XKN8VL7"/>
    <x v="28"/>
    <s v="TN-WPI-CF-FV-5"/>
    <s v="05/19/2024"/>
    <n v="11"/>
    <s v="$907.06"/>
    <s v="81"/>
    <s v="67"/>
    <n v="0.8271604938271605"/>
    <n v="0.1728395061728395"/>
    <n v="0.16417910447761194"/>
    <n v="82.46"/>
    <n v="13.298507462686567"/>
    <n v="1096.5949253731342"/>
    <n v="189.53492537313423"/>
  </r>
  <r>
    <s v="B0CDMZJM6F"/>
    <x v="41"/>
    <s v="MK-E8GS-IKZD-FBA"/>
    <s v="05/19/2024"/>
    <n v="11"/>
    <s v="$978.89"/>
    <s v="183"/>
    <s v="170"/>
    <n v="0.92896174863387981"/>
    <n v="7.1038251366120186E-2"/>
    <n v="6.4705882352941183E-2"/>
    <n v="88.99"/>
    <n v="11.841176470588236"/>
    <n v="1053.746294117647"/>
    <n v="74.856294117647053"/>
  </r>
  <r>
    <s v="B07M75LHK5"/>
    <x v="14"/>
    <s v="J-FLEX9"/>
    <s v="05/19/2024"/>
    <n v="13"/>
    <s v="$714.87"/>
    <s v="28"/>
    <s v="26"/>
    <n v="0.9285714285714286"/>
    <n v="7.1428571428571397E-2"/>
    <n v="0.5"/>
    <n v="54.99"/>
    <n v="14"/>
    <n v="769.86"/>
    <n v="54.990000000000009"/>
  </r>
  <r>
    <s v="B0CDJNF7PB"/>
    <x v="49"/>
    <s v="TN-EWP-FV-1-FBA"/>
    <s v="05/19/2024"/>
    <n v="8"/>
    <s v="$264.00"/>
    <s v="85"/>
    <s v="82"/>
    <n v="0.96470588235294119"/>
    <n v="3.5294117647058809E-2"/>
    <n v="9.7560975609756101E-2"/>
    <n v="33"/>
    <n v="8.2926829268292686"/>
    <n v="273.65853658536588"/>
    <n v="9.65853658536588"/>
  </r>
  <r>
    <s v="B06XKN8VL7"/>
    <x v="16"/>
    <s v="TN-WPI-CF-CH-5"/>
    <s v="05/19/2024"/>
    <n v="7"/>
    <s v="$769.65"/>
    <s v="116"/>
    <s v="94"/>
    <n v="0.81034482758620685"/>
    <n v="0.18965517241379315"/>
    <n v="7.4468085106382975E-2"/>
    <n v="109.95"/>
    <n v="8.6382978723404253"/>
    <n v="949.7808510638298"/>
    <n v="180.13085106382982"/>
  </r>
  <r>
    <s v="B07R8FY6QY"/>
    <x v="47"/>
    <s v="4T-JZF9-14ED"/>
    <s v="05/19/2024"/>
    <n v="8"/>
    <s v="$508.48"/>
    <s v="36"/>
    <s v="35"/>
    <n v="0.97222222222222221"/>
    <n v="2.777777777777779E-2"/>
    <n v="0.22857142857142856"/>
    <n v="63.56"/>
    <n v="8.2285714285714278"/>
    <n v="523.00799999999992"/>
    <n v="14.527999999999906"/>
  </r>
  <r>
    <s v="B0CGBTX886"/>
    <x v="35"/>
    <s v="TN-RPC-U-1lb"/>
    <s v="05/19/2024"/>
    <n v="7"/>
    <s v="$118.65"/>
    <s v="50"/>
    <s v="50"/>
    <n v="1"/>
    <n v="0"/>
    <n v="0.14000000000000001"/>
    <n v="16.95"/>
    <n v="7.0000000000000009"/>
    <n v="118.65"/>
    <n v="0"/>
  </r>
  <r>
    <s v="B01LZHAL2Z"/>
    <x v="18"/>
    <s v="TN-MCP-UU-1-FBA"/>
    <s v="05/19/2024"/>
    <n v="6"/>
    <s v="$101.70"/>
    <s v="63"/>
    <s v="55"/>
    <n v="0.87301587301587302"/>
    <n v="0.12698412698412698"/>
    <n v="0.10909090909090909"/>
    <n v="16.95"/>
    <n v="6.8727272727272721"/>
    <n v="116.49272727272725"/>
    <n v="14.792727272727248"/>
  </r>
  <r>
    <s v="B0CDJNF7PB"/>
    <x v="46"/>
    <s v="TN-EWP-CH-1-FBA"/>
    <s v="05/19/2024"/>
    <n v="5"/>
    <s v="$165.00"/>
    <s v="83"/>
    <s v="80"/>
    <n v="0.96385542168674698"/>
    <n v="3.6144578313253017E-2"/>
    <n v="6.25E-2"/>
    <n v="33"/>
    <n v="5.1875"/>
    <n v="171.1875"/>
    <n v="6.1875"/>
  </r>
  <r>
    <s v="B07R3GSNKL"/>
    <x v="33"/>
    <s v="H5-5I87-PT4U"/>
    <s v="05/19/2024"/>
    <n v="5"/>
    <s v="$307.30"/>
    <s v="30"/>
    <s v="27"/>
    <n v="0.9"/>
    <n v="9.9999999999999978E-2"/>
    <n v="0.18518518518518517"/>
    <n v="61.46"/>
    <n v="5.5555555555555554"/>
    <n v="341.44444444444446"/>
    <n v="34.144444444444446"/>
  </r>
  <r>
    <s v="B01LYTVMGJ"/>
    <x v="24"/>
    <s v="TN-PPI-CH-5-FBA"/>
    <s v="05/19/2024"/>
    <n v="4"/>
    <s v="$245.84"/>
    <s v="71"/>
    <s v="67"/>
    <n v="0.94366197183098588"/>
    <n v="5.633802816901412E-2"/>
    <n v="5.9701492537313432E-2"/>
    <n v="61.46"/>
    <n v="4.2388059701492535"/>
    <n v="260.51701492537313"/>
    <n v="14.677014925373129"/>
  </r>
  <r>
    <s v="B0CDJNF7PB"/>
    <x v="40"/>
    <s v="TN-EWP-FV-5-FBA"/>
    <s v="05/19/2024"/>
    <n v="4"/>
    <s v="$440.72"/>
    <s v="23"/>
    <s v="22"/>
    <n v="0.95652173913043481"/>
    <n v="4.3478260869565188E-2"/>
    <n v="0.18181818181818182"/>
    <n v="110.18"/>
    <n v="4.1818181818181817"/>
    <n v="460.75272727272727"/>
    <n v="20.032727272727243"/>
  </r>
  <r>
    <s v="B01N9WZPV8"/>
    <x v="32"/>
    <s v="87-1S5W-9J1I-FBA"/>
    <s v="05/19/2024"/>
    <n v="4"/>
    <s v="$46.48"/>
    <s v="22"/>
    <s v="22"/>
    <n v="1"/>
    <n v="0"/>
    <n v="0.18181818181818182"/>
    <n v="11.62"/>
    <n v="4"/>
    <n v="46.48"/>
    <n v="0"/>
  </r>
  <r>
    <s v="B0CDJNF7PB"/>
    <x v="21"/>
    <s v="0O-ZQN5-V9HH"/>
    <s v="05/19/2024"/>
    <n v="4"/>
    <s v="$396.64"/>
    <s v="49"/>
    <s v="47"/>
    <n v="0.95918367346938771"/>
    <n v="4.081632653061229E-2"/>
    <n v="8.5106382978723402E-2"/>
    <n v="99.16"/>
    <n v="4.1702127659574471"/>
    <n v="413.51829787234044"/>
    <n v="16.878297872340454"/>
  </r>
  <r>
    <s v="B08PG3SJSK"/>
    <x v="26"/>
    <s v="HA-Y0GZ-J25P"/>
    <s v="05/19/2024"/>
    <n v="4"/>
    <s v="$142.00"/>
    <s v="24"/>
    <s v="20"/>
    <n v="0.83333333333333337"/>
    <n v="0.16666666666666663"/>
    <n v="0.2"/>
    <n v="35.5"/>
    <n v="4.8000000000000007"/>
    <n v="170.40000000000003"/>
    <n v="28.400000000000034"/>
  </r>
  <r>
    <s v="B0CGC3ZZZZ"/>
    <x v="34"/>
    <s v="TN-MC-U-1lb"/>
    <s v="05/19/2024"/>
    <n v="5"/>
    <s v="$161.05"/>
    <s v="20"/>
    <s v="13"/>
    <n v="0.65"/>
    <n v="0.35"/>
    <n v="0.38461538461538464"/>
    <n v="32.21"/>
    <n v="7.6923076923076925"/>
    <n v="247.76923076923077"/>
    <n v="86.719230769230762"/>
  </r>
  <r>
    <s v="B01LX7B7KU"/>
    <x v="36"/>
    <s v="TN-PPI-FV-5-FBA"/>
    <s v="05/19/2024"/>
    <n v="3"/>
    <s v="$184.38"/>
    <s v="22"/>
    <s v="21"/>
    <n v="0.95454545454545459"/>
    <n v="4.5454545454545414E-2"/>
    <n v="0.14285714285714285"/>
    <n v="61.46"/>
    <n v="3.1428571428571428"/>
    <n v="193.16"/>
    <n v="8.7800000000000011"/>
  </r>
  <r>
    <s v="B06Y67HFSV"/>
    <x v="17"/>
    <s v="TN-PPI-UU-1"/>
    <s v="05/19/2024"/>
    <n v="4"/>
    <s v="$66.00"/>
    <s v="52"/>
    <s v="47"/>
    <n v="0.90384615384615385"/>
    <n v="9.6153846153846145E-2"/>
    <n v="8.5106382978723402E-2"/>
    <n v="16.5"/>
    <n v="4.4255319148936172"/>
    <n v="73.021276595744681"/>
    <n v="7.0212765957446805"/>
  </r>
  <r>
    <s v="B06XNM8QGS"/>
    <x v="22"/>
    <s v="TN-WPC-FV-5-FBA"/>
    <s v="05/19/2024"/>
    <n v="3"/>
    <s v="$190.68"/>
    <s v="95"/>
    <s v="92"/>
    <n v="0.96842105263157896"/>
    <n v="3.157894736842104E-2"/>
    <n v="3.2608695652173912E-2"/>
    <n v="63.56"/>
    <n v="3.0978260869565215"/>
    <n v="196.89782608695651"/>
    <n v="6.2178260869565065"/>
  </r>
  <r>
    <s v="B0CDJNF7PB"/>
    <x v="31"/>
    <s v="TN-EWP-CH-5-FBA"/>
    <s v="05/19/2024"/>
    <n v="3"/>
    <s v="$330.54"/>
    <s v="18"/>
    <s v="17"/>
    <n v="0.94444444444444442"/>
    <n v="5.555555555555558E-2"/>
    <n v="0.17647058823529413"/>
    <n v="110.18"/>
    <n v="3.1764705882352944"/>
    <n v="349.98352941176478"/>
    <n v="19.443529411764757"/>
  </r>
  <r>
    <s v="B07MBWJP2B"/>
    <x v="23"/>
    <s v="T-Sterone10"/>
    <s v="05/19/2024"/>
    <n v="2"/>
    <s v="$135.50"/>
    <s v="79"/>
    <s v="19"/>
    <n v="0.24050632911392406"/>
    <n v="0.759493670886076"/>
    <n v="0.10526315789473684"/>
    <n v="67.75"/>
    <n v="8.3157894736842106"/>
    <n v="563.39473684210532"/>
    <n v="427.89473684210532"/>
  </r>
  <r>
    <s v="B07MC17XJP"/>
    <x v="10"/>
    <s v="A-Bolic4"/>
    <s v="05/19/2024"/>
    <n v="2"/>
    <s v="$135.58"/>
    <s v="11"/>
    <s v="6"/>
    <n v="0.54545454545454541"/>
    <n v="0.45454545454545459"/>
    <n v="0.33333333333333331"/>
    <n v="67.790000000000006"/>
    <n v="3.6666666666666665"/>
    <n v="248.56333333333333"/>
    <n v="112.98333333333332"/>
  </r>
  <r>
    <s v="B0CGBSBBMD"/>
    <x v="30"/>
    <s v="TN-HBC-U-5lb"/>
    <s v="05/19/2024"/>
    <n v="2"/>
    <s v="$282.50"/>
    <s v="47"/>
    <s v="34"/>
    <n v="0.72340425531914898"/>
    <n v="0.27659574468085102"/>
    <n v="5.8823529411764705E-2"/>
    <n v="141.25"/>
    <n v="2.7647058823529411"/>
    <n v="390.51470588235293"/>
    <n v="108.01470588235293"/>
  </r>
  <r>
    <s v="B01NC0R0WH"/>
    <x v="37"/>
    <s v="MF-12Y8-ROEX"/>
    <s v="05/19/2024"/>
    <n v="1"/>
    <s v="$8.47"/>
    <s v="7"/>
    <s v="4"/>
    <n v="0.5714285714285714"/>
    <n v="0.4285714285714286"/>
    <n v="0.25"/>
    <n v="8.4700000000000006"/>
    <n v="1.75"/>
    <n v="14.822500000000002"/>
    <n v="6.3525000000000009"/>
  </r>
  <r>
    <s v="B06XKN8VL7"/>
    <x v="25"/>
    <s v="CX-43LN-4JUG"/>
    <s v="05/19/2024"/>
    <n v="1"/>
    <s v="$82.46"/>
    <s v="6"/>
    <s v="6"/>
    <n v="1"/>
    <n v="0"/>
    <n v="0.16666666666666666"/>
    <n v="82.46"/>
    <n v="1"/>
    <n v="82.46"/>
    <n v="0"/>
  </r>
  <r>
    <s v="B0CGBTX886"/>
    <x v="39"/>
    <s v="TN-RPC-U-5lb"/>
    <s v="05/19/2024"/>
    <n v="1"/>
    <s v="$63.56"/>
    <s v="8"/>
    <s v="8"/>
    <n v="1"/>
    <n v="0"/>
    <n v="0.125"/>
    <n v="63.56"/>
    <n v="1"/>
    <n v="63.56"/>
    <n v="0"/>
  </r>
  <r>
    <s v="B086GJXVQW"/>
    <x v="2"/>
    <s v="TN-HBCD-2-FBA"/>
    <s v="05/26/2024"/>
    <n v="118"/>
    <s v="$5487.00"/>
    <s v="319"/>
    <s v="307"/>
    <n v="0.96238244514106586"/>
    <n v="3.7617554858934144E-2"/>
    <n v="0.38436482084690554"/>
    <n v="46.5"/>
    <n v="122.61237785016287"/>
    <n v="5701.4755700325732"/>
    <n v="214.47557003257316"/>
  </r>
  <r>
    <s v="B0CLPZZXMR"/>
    <x v="45"/>
    <s v="TN-GFB-UU-1-FBA"/>
    <s v="05/26/2024"/>
    <n v="101"/>
    <s v="$2575.50"/>
    <s v="707"/>
    <s v="688"/>
    <n v="0.97312588401697309"/>
    <n v="2.6874115983026914E-2"/>
    <n v="0.14680232558139536"/>
    <n v="25.5"/>
    <n v="103.78924418604652"/>
    <n v="2646.6257267441861"/>
    <n v="71.125726744186068"/>
  </r>
  <r>
    <s v="B06XKN8VL7"/>
    <x v="5"/>
    <s v="TN-WPI-CF-CH-1"/>
    <s v="05/26/2024"/>
    <n v="39"/>
    <s v="$916.50"/>
    <s v="569"/>
    <s v="532"/>
    <n v="0.9349736379613357"/>
    <n v="6.5026362038664298E-2"/>
    <n v="7.3308270676691725E-2"/>
    <n v="23.5"/>
    <n v="41.712406015037594"/>
    <n v="980.24154135338347"/>
    <n v="63.741541353383468"/>
  </r>
  <r>
    <s v="B0CDQK65Y9"/>
    <x v="3"/>
    <s v="TN-CREMONO-500"/>
    <s v="05/26/2024"/>
    <n v="35"/>
    <s v="$1189.65"/>
    <s v="256"/>
    <s v="153"/>
    <n v="0.59765625"/>
    <n v="0.40234375"/>
    <n v="0.22875816993464052"/>
    <n v="33.99"/>
    <n v="58.562091503267972"/>
    <n v="1990.5254901960784"/>
    <n v="800.87549019607832"/>
  </r>
  <r>
    <s v="B06XKN8VL7"/>
    <x v="15"/>
    <s v="TN-WPI-CF-FV-1"/>
    <s v="05/26/2024"/>
    <n v="36"/>
    <s v="$846.00"/>
    <s v="220"/>
    <s v="194"/>
    <n v="0.88181818181818183"/>
    <n v="0.11818181818181817"/>
    <n v="0.18556701030927836"/>
    <n v="23.5"/>
    <n v="40.824742268041241"/>
    <n v="959.3814432989692"/>
    <n v="113.3814432989692"/>
  </r>
  <r>
    <s v="B086GJXVQW"/>
    <x v="0"/>
    <s v="TN-HBCD-UU-1"/>
    <s v="05/26/2024"/>
    <n v="29"/>
    <s v="$688.75"/>
    <s v="361"/>
    <s v="347"/>
    <n v="0.96121883656509699"/>
    <n v="3.878116343490301E-2"/>
    <n v="8.3573487031700283E-2"/>
    <n v="23.75"/>
    <n v="30.170028818443804"/>
    <n v="716.53818443804039"/>
    <n v="27.788184438040389"/>
  </r>
  <r>
    <s v="B06XNM8QGS"/>
    <x v="4"/>
    <s v="TN-WPC-CH-1"/>
    <s v="05/26/2024"/>
    <n v="30"/>
    <s v="$525.00"/>
    <s v="286"/>
    <s v="261"/>
    <n v="0.91258741258741261"/>
    <n v="8.7412587412587395E-2"/>
    <n v="0.11494252873563218"/>
    <n v="17.5"/>
    <n v="32.873563218390807"/>
    <n v="575.28735632183907"/>
    <n v="50.28735632183907"/>
  </r>
  <r>
    <s v="B0CGBSBBMD"/>
    <x v="11"/>
    <s v="TN-HBC1-MF"/>
    <s v="05/26/2024"/>
    <n v="29"/>
    <s v="$819.25"/>
    <s v="99"/>
    <s v="94"/>
    <n v="0.9494949494949495"/>
    <n v="5.0505050505050497E-2"/>
    <n v="0.30851063829787234"/>
    <n v="28.25"/>
    <n v="30.542553191489361"/>
    <n v="862.82712765957444"/>
    <n v="43.577127659574444"/>
  </r>
  <r>
    <s v="B0CDJNF7PB"/>
    <x v="6"/>
    <s v="TN-EWP-UU-1-FBA"/>
    <s v="05/26/2024"/>
    <n v="25"/>
    <s v="$825.00"/>
    <s v="200"/>
    <s v="184"/>
    <n v="0.92"/>
    <n v="7.999999999999996E-2"/>
    <n v="0.1358695652173913"/>
    <n v="33"/>
    <n v="27.173913043478258"/>
    <n v="896.73913043478251"/>
    <n v="71.73913043478251"/>
  </r>
  <r>
    <s v="B075179VH5"/>
    <x v="9"/>
    <s v="F5-5FG7-2AO5-FBA"/>
    <s v="05/26/2024"/>
    <n v="26"/>
    <s v="$454.74"/>
    <s v="141"/>
    <s v="138"/>
    <n v="0.97872340425531912"/>
    <n v="2.1276595744680882E-2"/>
    <n v="0.18840579710144928"/>
    <n v="17.490000000000002"/>
    <n v="26.565217391304348"/>
    <n v="464.62565217391307"/>
    <n v="9.8856521739130585"/>
  </r>
  <r>
    <s v="B0CLPZZXMR"/>
    <x v="1"/>
    <s v="CD-2H68-E0KG"/>
    <s v="05/26/2024"/>
    <n v="32"/>
    <s v="$880.00"/>
    <s v="378"/>
    <s v="371"/>
    <n v="0.98148148148148151"/>
    <n v="1.851851851851849E-2"/>
    <n v="8.6253369272237201E-2"/>
    <n v="27.5"/>
    <n v="32.60377358490566"/>
    <n v="896.60377358490564"/>
    <n v="16.603773584905639"/>
  </r>
  <r>
    <s v="B0CDMZJM6F"/>
    <x v="41"/>
    <s v="MK-E8GS-IKZD-FBA"/>
    <s v="05/26/2024"/>
    <n v="19"/>
    <s v="$1690.81"/>
    <s v="207"/>
    <s v="196"/>
    <n v="0.9468599033816425"/>
    <n v="5.3140096618357502E-2"/>
    <n v="9.6938775510204078E-2"/>
    <n v="88.99"/>
    <n v="20.066326530612244"/>
    <n v="1785.7023979591836"/>
    <n v="94.892397959183654"/>
  </r>
  <r>
    <s v="B01LZHAL2Z"/>
    <x v="18"/>
    <s v="TN-MCP-UU-1-FBA"/>
    <s v="05/26/2024"/>
    <n v="14"/>
    <s v="$237.30"/>
    <s v="69"/>
    <s v="67"/>
    <n v="0.97101449275362317"/>
    <n v="2.8985507246376829E-2"/>
    <n v="0.20895522388059701"/>
    <n v="16.95"/>
    <n v="14.417910447761194"/>
    <n v="244.38358208955222"/>
    <n v="7.083582089552209"/>
  </r>
  <r>
    <s v="B07MC17XJP"/>
    <x v="10"/>
    <s v="A-Bolic4"/>
    <s v="05/26/2024"/>
    <n v="11"/>
    <s v="$745.69"/>
    <s v="58"/>
    <s v="52"/>
    <n v="0.89655172413793105"/>
    <n v="0.10344827586206895"/>
    <n v="0.21153846153846154"/>
    <n v="67.790000000000006"/>
    <n v="12.269230769230768"/>
    <n v="831.7311538461538"/>
    <n v="86.041153846153748"/>
  </r>
  <r>
    <s v="B0CDJNF7PB"/>
    <x v="21"/>
    <s v="0O-ZQN5-V9HH"/>
    <s v="05/26/2024"/>
    <n v="10"/>
    <s v="$991.60"/>
    <s v="47"/>
    <s v="39"/>
    <n v="0.82978723404255317"/>
    <n v="0.17021276595744683"/>
    <n v="0.25641025641025639"/>
    <n v="99.16"/>
    <n v="12.051282051282051"/>
    <n v="1195.0051282051281"/>
    <n v="203.40512820512811"/>
  </r>
  <r>
    <s v="B0CDJNF7PB"/>
    <x v="49"/>
    <s v="TN-EWP-FV-1-FBA"/>
    <s v="05/26/2024"/>
    <n v="7"/>
    <s v="$231.00"/>
    <s v="86"/>
    <s v="81"/>
    <n v="0.94186046511627908"/>
    <n v="5.8139534883720922E-2"/>
    <n v="8.6419753086419748E-2"/>
    <n v="33"/>
    <n v="7.432098765432098"/>
    <n v="245.25925925925924"/>
    <n v="14.259259259259238"/>
  </r>
  <r>
    <s v="B06XKN8VL7"/>
    <x v="28"/>
    <s v="TN-WPI-CF-FV-5"/>
    <s v="05/26/2024"/>
    <n v="7"/>
    <s v="$329.84"/>
    <s v="63"/>
    <s v="57"/>
    <n v="0.90476190476190477"/>
    <n v="9.5238095238095233E-2"/>
    <n v="0.12280701754385964"/>
    <n v="47.12"/>
    <n v="7.7368421052631575"/>
    <n v="364.55999999999995"/>
    <n v="34.71999999999997"/>
  </r>
  <r>
    <s v="B07M75LHK5"/>
    <x v="14"/>
    <s v="J-FLEX9"/>
    <s v="05/26/2024"/>
    <n v="7"/>
    <s v="$384.93"/>
    <s v="30"/>
    <s v="26"/>
    <n v="0.8666666666666667"/>
    <n v="0.1333333333333333"/>
    <n v="0.26923076923076922"/>
    <n v="54.99"/>
    <n v="8.0769230769230766"/>
    <n v="444.15"/>
    <n v="59.21999999999997"/>
  </r>
  <r>
    <s v="B0CGBTX886"/>
    <x v="35"/>
    <s v="TN-RPC-U-1lb"/>
    <s v="05/26/2024"/>
    <n v="8"/>
    <s v="$135.60"/>
    <s v="69"/>
    <s v="67"/>
    <n v="0.97101449275362317"/>
    <n v="2.8985507246376829E-2"/>
    <n v="0.11940298507462686"/>
    <n v="16.95"/>
    <n v="8.2388059701492544"/>
    <n v="139.64776119402987"/>
    <n v="4.0477611940298743"/>
  </r>
  <r>
    <s v="B06XKN8VL7"/>
    <x v="16"/>
    <s v="TN-WPI-CF-CH-5"/>
    <s v="05/26/2024"/>
    <n v="5"/>
    <s v="$549.75"/>
    <s v="87"/>
    <s v="81"/>
    <n v="0.93103448275862066"/>
    <n v="6.8965517241379337E-2"/>
    <n v="6.1728395061728392E-2"/>
    <n v="109.95"/>
    <n v="5.3703703703703702"/>
    <n v="590.47222222222217"/>
    <n v="40.722222222222172"/>
  </r>
  <r>
    <s v="B01LYTVMGJ"/>
    <x v="24"/>
    <s v="TN-PPI-CH-5-FBA"/>
    <s v="05/26/2024"/>
    <n v="5"/>
    <s v="$307.30"/>
    <s v="42"/>
    <s v="40"/>
    <n v="0.95238095238095233"/>
    <n v="4.7619047619047672E-2"/>
    <n v="0.125"/>
    <n v="61.46"/>
    <n v="5.25"/>
    <n v="322.66500000000002"/>
    <n v="15.365000000000009"/>
  </r>
  <r>
    <s v="B06XNM8QGS"/>
    <x v="22"/>
    <s v="TN-WPC-FV-5-FBA"/>
    <s v="05/26/2024"/>
    <n v="5"/>
    <s v="$317.80"/>
    <s v="79"/>
    <s v="76"/>
    <n v="0.96202531645569622"/>
    <n v="3.7974683544303778E-2"/>
    <n v="6.5789473684210523E-2"/>
    <n v="63.56"/>
    <n v="5.197368421052631"/>
    <n v="330.34473684210525"/>
    <n v="12.544736842105237"/>
  </r>
  <r>
    <s v="B0CDJNF7PB"/>
    <x v="46"/>
    <s v="TN-EWP-CH-1-FBA"/>
    <s v="05/26/2024"/>
    <n v="5"/>
    <s v="$165.00"/>
    <s v="64"/>
    <s v="61"/>
    <n v="0.953125"/>
    <n v="4.6875E-2"/>
    <n v="8.1967213114754092E-2"/>
    <n v="33"/>
    <n v="5.2459016393442619"/>
    <n v="173.11475409836063"/>
    <n v="8.1147540983606348"/>
  </r>
  <r>
    <s v="B0CLPZZXMR"/>
    <x v="43"/>
    <s v="2A-I2UN-DT1R"/>
    <s v="05/26/2024"/>
    <n v="5"/>
    <s v="$625.00"/>
    <s v="152"/>
    <s v="131"/>
    <n v="0.86184210526315785"/>
    <n v="0.13815789473684215"/>
    <n v="3.8167938931297711E-2"/>
    <n v="125"/>
    <n v="5.8015267175572518"/>
    <n v="725.19083969465646"/>
    <n v="100.19083969465646"/>
  </r>
  <r>
    <s v="B07R8FY6QY"/>
    <x v="47"/>
    <s v="4T-JZF9-14ED"/>
    <s v="05/26/2024"/>
    <n v="6"/>
    <s v="$381.36"/>
    <s v="52"/>
    <s v="49"/>
    <n v="0.94230769230769229"/>
    <n v="5.7692307692307709E-2"/>
    <n v="0.12244897959183673"/>
    <n v="63.56"/>
    <n v="6.3673469387755102"/>
    <n v="404.70857142857142"/>
    <n v="23.348571428571404"/>
  </r>
  <r>
    <s v="B07MBWJP2B"/>
    <x v="23"/>
    <s v="T-Sterone10"/>
    <s v="05/26/2024"/>
    <n v="4"/>
    <s v="$271.00"/>
    <s v="86"/>
    <s v="32"/>
    <n v="0.37209302325581395"/>
    <n v="0.62790697674418605"/>
    <n v="0.125"/>
    <n v="67.75"/>
    <n v="10.75"/>
    <n v="728.3125"/>
    <n v="457.3125"/>
  </r>
  <r>
    <s v="B0CGC3ZZZZ"/>
    <x v="34"/>
    <s v="TN-MC-U-1lb"/>
    <s v="05/26/2024"/>
    <n v="4"/>
    <s v="$128.84"/>
    <s v="23"/>
    <s v="17"/>
    <n v="0.73913043478260865"/>
    <n v="0.26086956521739135"/>
    <n v="0.23529411764705882"/>
    <n v="32.21"/>
    <n v="5.4117647058823533"/>
    <n v="174.31294117647062"/>
    <n v="45.472941176470613"/>
  </r>
  <r>
    <s v="B01LX7B7KU"/>
    <x v="36"/>
    <s v="TN-PPI-FV-5-FBA"/>
    <s v="05/26/2024"/>
    <n v="3"/>
    <s v="$184.38"/>
    <s v="16"/>
    <s v="16"/>
    <n v="1"/>
    <n v="0"/>
    <n v="0.1875"/>
    <n v="61.46"/>
    <n v="3"/>
    <n v="184.38"/>
    <n v="0"/>
  </r>
  <r>
    <s v="B06Y67HFSV"/>
    <x v="17"/>
    <s v="TN-PPI-UU-1"/>
    <s v="05/26/2024"/>
    <n v="3"/>
    <s v="$49.50"/>
    <s v="54"/>
    <s v="43"/>
    <n v="0.79629629629629628"/>
    <n v="0.20370370370370372"/>
    <n v="6.9767441860465115E-2"/>
    <n v="16.5"/>
    <n v="3.7674418604651163"/>
    <n v="62.162790697674417"/>
    <n v="12.662790697674417"/>
  </r>
  <r>
    <s v="B0CDJNF7PB"/>
    <x v="31"/>
    <s v="TN-EWP-CH-5-FBA"/>
    <s v="05/26/2024"/>
    <n v="3"/>
    <s v="$330.54"/>
    <s v="10"/>
    <s v="8"/>
    <n v="0.8"/>
    <n v="0.19999999999999996"/>
    <n v="0.375"/>
    <n v="110.18"/>
    <n v="3.75"/>
    <n v="413.17500000000001"/>
    <n v="82.634999999999991"/>
  </r>
  <r>
    <s v="B08PG3SJSK"/>
    <x v="26"/>
    <s v="HA-Y0GZ-J25P"/>
    <s v="05/26/2024"/>
    <n v="3"/>
    <s v="$106.50"/>
    <s v="35"/>
    <s v="33"/>
    <n v="0.94285714285714284"/>
    <n v="5.7142857142857162E-2"/>
    <n v="9.0909090909090912E-2"/>
    <n v="35.5"/>
    <n v="3.1818181818181821"/>
    <n v="112.95454545454547"/>
    <n v="6.4545454545454675"/>
  </r>
  <r>
    <s v="B0CGBTX886"/>
    <x v="39"/>
    <s v="TN-RPC-U-5lb"/>
    <s v="05/26/2024"/>
    <n v="3"/>
    <s v="$190.68"/>
    <s v="12"/>
    <s v="12"/>
    <n v="1"/>
    <n v="0"/>
    <n v="0.25"/>
    <n v="63.56"/>
    <n v="3"/>
    <n v="190.68"/>
    <n v="0"/>
  </r>
  <r>
    <s v="B01N9WZPV8"/>
    <x v="32"/>
    <s v="87-1S5W-9J1I-FBA"/>
    <s v="05/26/2024"/>
    <n v="3"/>
    <s v="$34.86"/>
    <s v="25"/>
    <s v="25"/>
    <n v="1"/>
    <n v="0"/>
    <n v="0.12"/>
    <n v="11.62"/>
    <n v="3"/>
    <n v="34.86"/>
    <n v="0"/>
  </r>
  <r>
    <s v="B0CDJNF7PB"/>
    <x v="40"/>
    <s v="TN-EWP-FV-5-FBA"/>
    <s v="05/26/2024"/>
    <n v="1"/>
    <s v="$110.18"/>
    <s v="23"/>
    <s v="21"/>
    <n v="0.91304347826086951"/>
    <n v="8.6956521739130488E-2"/>
    <n v="4.7619047619047616E-2"/>
    <n v="110.18"/>
    <n v="1.0952380952380951"/>
    <n v="120.67333333333333"/>
    <n v="10.493333333333325"/>
  </r>
  <r>
    <s v="B01NC0R0WH"/>
    <x v="37"/>
    <s v="MF-12Y8-ROEX"/>
    <s v="05/26/2024"/>
    <n v="1"/>
    <s v="$8.47"/>
    <s v="4"/>
    <s v="3"/>
    <n v="0.75"/>
    <n v="0.25"/>
    <n v="0.33333333333333331"/>
    <n v="8.4700000000000006"/>
    <n v="1.3333333333333333"/>
    <n v="11.293333333333333"/>
    <n v="2.8233333333333324"/>
  </r>
  <r>
    <s v="B0CGC3ZZZZ"/>
    <x v="42"/>
    <s v="TN-MC-U-5lb"/>
    <s v="05/26/2024"/>
    <n v="1"/>
    <s v="$161.03"/>
    <s v="3"/>
    <s v="3"/>
    <n v="1"/>
    <n v="0"/>
    <n v="0.33333333333333331"/>
    <n v="161.03"/>
    <n v="1"/>
    <n v="161.03"/>
    <n v="0"/>
  </r>
  <r>
    <s v="B0CLPZZXMR"/>
    <x v="45"/>
    <s v="TN-GFB-UU-1-FBA"/>
    <s v="06/02/2024"/>
    <n v="98"/>
    <s v="$2547.00"/>
    <s v="692"/>
    <s v="669"/>
    <n v="0.9667630057803468"/>
    <n v="3.3236994219653204E-2"/>
    <n v="0.14648729446935724"/>
    <n v="25.989795918367346"/>
    <n v="101.36920777279521"/>
    <n v="2634.5650224215242"/>
    <n v="87.565022421524191"/>
  </r>
  <r>
    <s v="B086GJXVQW"/>
    <x v="2"/>
    <s v="TN-HBCD-2-FBA"/>
    <s v="06/02/2024"/>
    <n v="74"/>
    <s v="$3469.00"/>
    <s v="284"/>
    <s v="275"/>
    <n v="0.96830985915492962"/>
    <n v="3.169014084507038E-2"/>
    <n v="0.2690909090909091"/>
    <n v="46.878378378378379"/>
    <n v="76.421818181818182"/>
    <n v="3582.5309090909091"/>
    <n v="113.53090909090906"/>
  </r>
  <r>
    <s v="B086GJXVQW"/>
    <x v="0"/>
    <s v="TN-HBCD-UU-1"/>
    <s v="06/02/2024"/>
    <n v="69"/>
    <s v="$1615.00"/>
    <s v="360"/>
    <s v="338"/>
    <n v="0.93888888888888888"/>
    <n v="6.1111111111111116E-2"/>
    <n v="0.20414201183431951"/>
    <n v="23.405797101449274"/>
    <n v="73.491124260355022"/>
    <n v="1720.1183431952659"/>
    <n v="105.11834319526588"/>
  </r>
  <r>
    <s v="B06XKN8VL7"/>
    <x v="5"/>
    <s v="TN-WPI-CF-CH-1"/>
    <s v="06/02/2024"/>
    <n v="50"/>
    <s v="$1204.00"/>
    <s v="560"/>
    <s v="524"/>
    <n v="0.93571428571428572"/>
    <n v="6.4285714285714279E-2"/>
    <n v="9.5419847328244281E-2"/>
    <n v="24.08"/>
    <n v="53.435114503816799"/>
    <n v="1286.7175572519084"/>
    <n v="82.717557251908374"/>
  </r>
  <r>
    <s v="B0CLPZZXMR"/>
    <x v="1"/>
    <s v="CD-2H68-E0KG"/>
    <s v="06/02/2024"/>
    <n v="46"/>
    <s v="$1265.00"/>
    <s v="432"/>
    <s v="420"/>
    <n v="0.97222222222222221"/>
    <n v="2.777777777777779E-2"/>
    <n v="0.10952380952380952"/>
    <n v="27.5"/>
    <n v="47.314285714285717"/>
    <n v="1301.1428571428571"/>
    <n v="36.14285714285711"/>
  </r>
  <r>
    <s v="B06XKN8VL7"/>
    <x v="15"/>
    <s v="TN-WPI-CF-FV-1"/>
    <s v="06/02/2024"/>
    <n v="35"/>
    <s v="$818.00"/>
    <s v="266"/>
    <s v="222"/>
    <n v="0.83458646616541354"/>
    <n v="0.16541353383458646"/>
    <n v="0.15765765765765766"/>
    <n v="23.37142857142857"/>
    <n v="41.936936936936938"/>
    <n v="980.12612612612611"/>
    <n v="162.12612612612611"/>
  </r>
  <r>
    <s v="B0CDQK65Y9"/>
    <x v="3"/>
    <s v="TN-CREMONO-500"/>
    <s v="06/02/2024"/>
    <n v="32"/>
    <s v="$1087.68"/>
    <s v="179"/>
    <s v="86"/>
    <n v="0.48044692737430167"/>
    <n v="0.51955307262569828"/>
    <n v="0.37209302325581395"/>
    <n v="33.99"/>
    <n v="66.604651162790702"/>
    <n v="2263.8920930232562"/>
    <n v="1176.2120930232561"/>
  </r>
  <r>
    <s v="B0CGBSBBMD"/>
    <x v="11"/>
    <s v="TN-HBC1-MF"/>
    <s v="06/02/2024"/>
    <n v="39"/>
    <s v="$1112.75"/>
    <s v="129"/>
    <s v="121"/>
    <n v="0.93798449612403101"/>
    <n v="6.2015503875968991E-2"/>
    <n v="0.32231404958677684"/>
    <n v="28.532051282051281"/>
    <n v="41.578512396694215"/>
    <n v="1186.3202479338843"/>
    <n v="73.570247933884275"/>
  </r>
  <r>
    <s v="B0CDJNF7PB"/>
    <x v="6"/>
    <s v="TN-EWP-UU-1-FBA"/>
    <s v="06/02/2024"/>
    <n v="34"/>
    <s v="$1122.00"/>
    <s v="234"/>
    <s v="217"/>
    <n v="0.92735042735042739"/>
    <n v="7.2649572649572614E-2"/>
    <n v="0.15668202764976957"/>
    <n v="33"/>
    <n v="36.663594470046078"/>
    <n v="1209.8986175115206"/>
    <n v="87.89861751152057"/>
  </r>
  <r>
    <s v="B075179VH5"/>
    <x v="9"/>
    <s v="F5-5FG7-2AO5-FBA"/>
    <s v="06/02/2024"/>
    <n v="31"/>
    <s v="$542.19"/>
    <s v="169"/>
    <s v="156"/>
    <n v="0.92307692307692313"/>
    <n v="7.6923076923076872E-2"/>
    <n v="0.19871794871794871"/>
    <n v="17.490000000000002"/>
    <n v="33.583333333333329"/>
    <n v="587.37249999999995"/>
    <n v="45.182499999999891"/>
  </r>
  <r>
    <s v="B06XNM8QGS"/>
    <x v="4"/>
    <s v="TN-WPC-CH-1"/>
    <s v="06/02/2024"/>
    <n v="30"/>
    <s v="$525.00"/>
    <s v="315"/>
    <s v="283"/>
    <n v="0.89841269841269844"/>
    <n v="0.10158730158730156"/>
    <n v="0.10600706713780919"/>
    <n v="17.5"/>
    <n v="33.392226148409897"/>
    <n v="584.36395759717323"/>
    <n v="59.363957597173226"/>
  </r>
  <r>
    <s v="B07MC17XJP"/>
    <x v="10"/>
    <s v="A-Bolic4"/>
    <s v="06/02/2024"/>
    <n v="23"/>
    <s v="$1559.17"/>
    <s v="51"/>
    <s v="49"/>
    <n v="0.96078431372549022"/>
    <n v="3.9215686274509776E-2"/>
    <n v="0.46938775510204084"/>
    <n v="67.790000000000006"/>
    <n v="23.938775510204081"/>
    <n v="1622.8095918367349"/>
    <n v="63.63959183673478"/>
  </r>
  <r>
    <s v="B07M75LHK5"/>
    <x v="14"/>
    <s v="J-FLEX9"/>
    <s v="06/02/2024"/>
    <n v="17"/>
    <s v="$934.83"/>
    <s v="33"/>
    <s v="31"/>
    <n v="0.93939393939393945"/>
    <n v="6.0606060606060552E-2"/>
    <n v="0.54838709677419351"/>
    <n v="54.99"/>
    <n v="18.096774193548384"/>
    <n v="995.14161290322568"/>
    <n v="60.311612903225637"/>
  </r>
  <r>
    <s v="B01LZHAL2Z"/>
    <x v="18"/>
    <s v="TN-MCP-UU-1-FBA"/>
    <s v="06/02/2024"/>
    <n v="13"/>
    <s v="$220.35"/>
    <s v="94"/>
    <s v="83"/>
    <n v="0.88297872340425532"/>
    <n v="0.11702127659574468"/>
    <n v="0.15662650602409639"/>
    <n v="16.95"/>
    <n v="14.72289156626506"/>
    <n v="249.55301204819276"/>
    <n v="29.203012048192761"/>
  </r>
  <r>
    <s v="B0CDMZJM6F"/>
    <x v="41"/>
    <s v="MK-E8GS-IKZD-FBA"/>
    <s v="06/02/2024"/>
    <n v="11"/>
    <s v="$978.89"/>
    <s v="189"/>
    <s v="174"/>
    <n v="0.92063492063492058"/>
    <n v="7.9365079365079416E-2"/>
    <n v="6.3218390804597707E-2"/>
    <n v="88.99"/>
    <n v="11.948275862068966"/>
    <n v="1063.2770689655172"/>
    <n v="84.387068965517187"/>
  </r>
  <r>
    <s v="B06XKN8VL7"/>
    <x v="16"/>
    <s v="TN-WPI-CF-CH-5"/>
    <s v="06/02/2024"/>
    <n v="8"/>
    <s v="$879.60"/>
    <s v="101"/>
    <s v="77"/>
    <n v="0.76237623762376239"/>
    <n v="0.23762376237623761"/>
    <n v="0.1038961038961039"/>
    <n v="109.95"/>
    <n v="10.493506493506494"/>
    <n v="1153.761038961039"/>
    <n v="274.16103896103903"/>
  </r>
  <r>
    <s v="B06XNM8QGS"/>
    <x v="22"/>
    <s v="TN-WPC-FV-5-FBA"/>
    <s v="06/02/2024"/>
    <n v="8"/>
    <s v="$508.48"/>
    <s v="96"/>
    <s v="94"/>
    <n v="0.97916666666666663"/>
    <n v="2.083333333333337E-2"/>
    <n v="8.5106382978723402E-2"/>
    <n v="63.56"/>
    <n v="8.1702127659574462"/>
    <n v="519.29872340425527"/>
    <n v="10.818723404255252"/>
  </r>
  <r>
    <s v="B0CDJNF7PB"/>
    <x v="21"/>
    <s v="0O-ZQN5-V9HH"/>
    <s v="06/02/2024"/>
    <n v="8"/>
    <s v="$793.28"/>
    <s v="70"/>
    <s v="66"/>
    <n v="0.94285714285714284"/>
    <n v="5.7142857142857162E-2"/>
    <n v="0.12121212121212122"/>
    <n v="99.16"/>
    <n v="8.4848484848484844"/>
    <n v="841.35757575757566"/>
    <n v="48.077575757575687"/>
  </r>
  <r>
    <s v="B01LX7B7KU"/>
    <x v="36"/>
    <s v="TN-PPI-FV-5-FBA"/>
    <s v="06/02/2024"/>
    <n v="7"/>
    <s v="$430.22"/>
    <s v="35"/>
    <s v="35"/>
    <n v="1"/>
    <n v="0"/>
    <n v="0.2"/>
    <n v="61.46"/>
    <n v="7"/>
    <n v="430.22"/>
    <n v="0"/>
  </r>
  <r>
    <s v="B01LYTVMGJ"/>
    <x v="24"/>
    <s v="TN-PPI-CH-5-FBA"/>
    <s v="06/02/2024"/>
    <n v="7"/>
    <s v="$430.22"/>
    <s v="64"/>
    <s v="61"/>
    <n v="0.953125"/>
    <n v="4.6875E-2"/>
    <n v="0.11475409836065574"/>
    <n v="61.46"/>
    <n v="7.3442622950819674"/>
    <n v="451.37836065573771"/>
    <n v="21.158360655737681"/>
  </r>
  <r>
    <s v="B0CLPZZXMR"/>
    <x v="43"/>
    <s v="2A-I2UN-DT1R"/>
    <s v="06/02/2024"/>
    <n v="7"/>
    <s v="$875.00"/>
    <s v="136"/>
    <s v="115"/>
    <n v="0.84558823529411764"/>
    <n v="0.15441176470588236"/>
    <n v="6.0869565217391307E-2"/>
    <n v="125"/>
    <n v="8.2782608695652176"/>
    <n v="1034.7826086956522"/>
    <n v="159.78260869565224"/>
  </r>
  <r>
    <s v="B0CGC3ZZZZ"/>
    <x v="34"/>
    <s v="TN-MC-U-1lb"/>
    <s v="06/02/2024"/>
    <n v="8"/>
    <s v="$257.68"/>
    <s v="27"/>
    <s v="19"/>
    <n v="0.70370370370370372"/>
    <n v="0.29629629629629628"/>
    <n v="0.42105263157894735"/>
    <n v="32.21"/>
    <n v="11.368421052631579"/>
    <n v="366.17684210526318"/>
    <n v="108.49684210526317"/>
  </r>
  <r>
    <s v="B0CDJNF7PB"/>
    <x v="49"/>
    <s v="TN-EWP-FV-1-FBA"/>
    <s v="06/02/2024"/>
    <n v="9"/>
    <s v="$297.00"/>
    <s v="95"/>
    <s v="91"/>
    <n v="0.95789473684210524"/>
    <n v="4.2105263157894757E-2"/>
    <n v="9.8901098901098897E-2"/>
    <n v="33"/>
    <n v="9.395604395604396"/>
    <n v="310.05494505494505"/>
    <n v="13.054945054945051"/>
  </r>
  <r>
    <s v="B06XKN8VL7"/>
    <x v="28"/>
    <s v="TN-WPI-CF-FV-5"/>
    <s v="06/02/2024"/>
    <n v="6"/>
    <s v="$494.76"/>
    <s v="63"/>
    <s v="57"/>
    <n v="0.90476190476190477"/>
    <n v="9.5238095238095233E-2"/>
    <n v="0.10526315789473684"/>
    <n v="82.46"/>
    <n v="6.6315789473684204"/>
    <n v="546.83999999999992"/>
    <n v="52.079999999999927"/>
  </r>
  <r>
    <s v="B0CDJNF7PB"/>
    <x v="46"/>
    <s v="TN-EWP-CH-1-FBA"/>
    <s v="06/02/2024"/>
    <n v="5"/>
    <s v="$165.00"/>
    <s v="66"/>
    <s v="66"/>
    <n v="1"/>
    <n v="0"/>
    <n v="7.575757575757576E-2"/>
    <n v="33"/>
    <n v="5"/>
    <n v="165"/>
    <n v="0"/>
  </r>
  <r>
    <s v="B07R8FY6QY"/>
    <x v="47"/>
    <s v="4T-JZF9-14ED"/>
    <s v="06/02/2024"/>
    <n v="5"/>
    <s v="$317.80"/>
    <s v="52"/>
    <s v="49"/>
    <n v="0.94230769230769229"/>
    <n v="5.7692307692307709E-2"/>
    <n v="0.10204081632653061"/>
    <n v="63.56"/>
    <n v="5.3061224489795915"/>
    <n v="337.25714285714287"/>
    <n v="19.457142857142856"/>
  </r>
  <r>
    <s v="B0CGBTX886"/>
    <x v="35"/>
    <s v="TN-RPC-U-1lb"/>
    <s v="06/02/2024"/>
    <n v="5"/>
    <s v="$84.75"/>
    <s v="60"/>
    <s v="57"/>
    <n v="0.95"/>
    <n v="5.0000000000000044E-2"/>
    <n v="8.771929824561403E-2"/>
    <n v="16.95"/>
    <n v="5.2631578947368416"/>
    <n v="89.210526315789465"/>
    <n v="4.4605263157894655"/>
  </r>
  <r>
    <s v="B0CLPZZXMR"/>
    <x v="48"/>
    <s v="KA-S353-7TNC"/>
    <s v="06/02/2024"/>
    <n v="5"/>
    <s v="$137.50"/>
    <s v="45"/>
    <s v="45"/>
    <n v="1"/>
    <n v="0"/>
    <n v="0.1111111111111111"/>
    <n v="27.5"/>
    <n v="5"/>
    <n v="137.5"/>
    <n v="0"/>
  </r>
  <r>
    <s v="B07MBWJP2B"/>
    <x v="23"/>
    <s v="T-Sterone10"/>
    <s v="06/02/2024"/>
    <n v="4"/>
    <s v="$271.00"/>
    <s v="66"/>
    <s v="29"/>
    <n v="0.43939393939393939"/>
    <n v="0.56060606060606055"/>
    <n v="0.13793103448275862"/>
    <n v="67.75"/>
    <n v="9.1034482758620694"/>
    <n v="616.75862068965523"/>
    <n v="345.75862068965523"/>
  </r>
  <r>
    <s v="B06Y67HFSV"/>
    <x v="17"/>
    <s v="TN-PPI-UU-1"/>
    <s v="06/02/2024"/>
    <n v="3"/>
    <s v="$49.50"/>
    <s v="59"/>
    <s v="53"/>
    <n v="0.89830508474576276"/>
    <n v="0.10169491525423724"/>
    <n v="5.6603773584905662E-2"/>
    <n v="16.5"/>
    <n v="3.3396226415094339"/>
    <n v="55.10377358490566"/>
    <n v="5.6037735849056602"/>
  </r>
  <r>
    <s v="B0CDJNF7PB"/>
    <x v="40"/>
    <s v="TN-EWP-FV-5-FBA"/>
    <s v="06/02/2024"/>
    <n v="6"/>
    <s v="$661.08"/>
    <s v="25"/>
    <s v="24"/>
    <n v="0.96"/>
    <n v="4.0000000000000036E-2"/>
    <n v="0.25"/>
    <n v="110.18"/>
    <n v="6.25"/>
    <n v="688.625"/>
    <n v="27.544999999999959"/>
  </r>
  <r>
    <s v="B08PG3SJSK"/>
    <x v="26"/>
    <s v="HA-Y0GZ-J25P"/>
    <s v="06/02/2024"/>
    <n v="3"/>
    <s v="$106.50"/>
    <s v="22"/>
    <s v="19"/>
    <n v="0.86363636363636365"/>
    <n v="0.13636363636363635"/>
    <n v="0.15789473684210525"/>
    <n v="35.5"/>
    <n v="3.4736842105263155"/>
    <n v="123.31578947368421"/>
    <n v="16.815789473684205"/>
  </r>
  <r>
    <s v="B0CDJNF7PB"/>
    <x v="31"/>
    <s v="TN-EWP-CH-5-FBA"/>
    <s v="06/02/2024"/>
    <n v="3"/>
    <s v="$330.54"/>
    <s v="13"/>
    <s v="12"/>
    <n v="0.92307692307692313"/>
    <n v="7.6923076923076872E-2"/>
    <n v="0.25"/>
    <n v="110.18"/>
    <n v="3.25"/>
    <n v="358.08500000000004"/>
    <n v="27.545000000000016"/>
  </r>
  <r>
    <s v="B0CGBSBBMD"/>
    <x v="30"/>
    <s v="TN-HBC-U-5lb"/>
    <s v="06/02/2024"/>
    <n v="2"/>
    <s v="$282.50"/>
    <s v="60"/>
    <s v="48"/>
    <n v="0.8"/>
    <n v="0.19999999999999996"/>
    <n v="4.1666666666666664E-2"/>
    <n v="141.25"/>
    <n v="2.5"/>
    <n v="353.125"/>
    <n v="70.625"/>
  </r>
  <r>
    <s v="B06XNM8QGS"/>
    <x v="7"/>
    <s v="TN-WPC-UU-1"/>
    <s v="06/02/2024"/>
    <n v="1"/>
    <s v="$17.50"/>
    <s v="4"/>
    <s v="3"/>
    <n v="0.75"/>
    <n v="0.25"/>
    <n v="0.33333333333333331"/>
    <n v="17.5"/>
    <n v="1.3333333333333333"/>
    <n v="23.333333333333332"/>
    <n v="5.8333333333333321"/>
  </r>
  <r>
    <s v="B01N9WZPV8"/>
    <x v="32"/>
    <s v="87-1S5W-9J1I-FBA"/>
    <s v="06/02/2024"/>
    <n v="1"/>
    <s v="$11.62"/>
    <s v="11"/>
    <s v="11"/>
    <n v="1"/>
    <n v="0"/>
    <n v="9.0909090909090912E-2"/>
    <n v="11.62"/>
    <n v="1"/>
    <n v="11.62"/>
    <n v="0"/>
  </r>
  <r>
    <s v="B07R3GSNKL"/>
    <x v="33"/>
    <s v="H5-5I87-PT4U"/>
    <s v="06/02/2024"/>
    <n v="1"/>
    <s v="$61.46"/>
    <s v="23"/>
    <s v="21"/>
    <n v="0.91304347826086951"/>
    <n v="8.6956521739130488E-2"/>
    <n v="4.7619047619047616E-2"/>
    <n v="61.46"/>
    <n v="1.0952380952380951"/>
    <n v="67.313333333333333"/>
    <n v="5.8533333333333317"/>
  </r>
  <r>
    <s v="B086GJXVQW"/>
    <x v="0"/>
    <s v="TN-HBCD-UU-1"/>
    <s v="06/09/2024"/>
    <n v="87"/>
    <s v="$2042.50"/>
    <s v="415"/>
    <s v="395"/>
    <n v="0.95180722891566261"/>
    <n v="4.8192771084337394E-2"/>
    <n v="0.22025316455696203"/>
    <n v="23.477011494252874"/>
    <n v="91.405063291139243"/>
    <n v="2145.9177215189875"/>
    <n v="103.41772151898749"/>
  </r>
  <r>
    <s v="B0CLPZZXMR"/>
    <x v="45"/>
    <s v="TN-GFB-UU-1-FBA"/>
    <s v="06/09/2024"/>
    <n v="72"/>
    <s v="$1908.00"/>
    <s v="676"/>
    <s v="651"/>
    <n v="0.96301775147928992"/>
    <n v="3.6982248520710082E-2"/>
    <n v="0.11059907834101383"/>
    <n v="26.5"/>
    <n v="74.764976958525352"/>
    <n v="1981.2718894009217"/>
    <n v="73.271889400921737"/>
  </r>
  <r>
    <s v="B0CLPZZXMR"/>
    <x v="1"/>
    <s v="CD-2H68-E0KG"/>
    <s v="06/09/2024"/>
    <n v="61"/>
    <s v="$1677.50"/>
    <s v="478"/>
    <s v="470"/>
    <n v="0.98326359832635979"/>
    <n v="1.6736401673640211E-2"/>
    <n v="0.12978723404255318"/>
    <n v="27.5"/>
    <n v="62.038297872340422"/>
    <n v="1706.0531914893616"/>
    <n v="28.553191489361552"/>
  </r>
  <r>
    <s v="B086GJXVQW"/>
    <x v="2"/>
    <s v="TN-HBCD-2-FBA"/>
    <s v="06/09/2024"/>
    <n v="58"/>
    <s v="$2755.00"/>
    <s v="228"/>
    <s v="214"/>
    <n v="0.93859649122807021"/>
    <n v="6.1403508771929793E-2"/>
    <n v="0.27102803738317754"/>
    <n v="47.5"/>
    <n v="61.794392523364479"/>
    <n v="2935.2336448598126"/>
    <n v="180.23364485981256"/>
  </r>
  <r>
    <s v="B06XKN8VL7"/>
    <x v="5"/>
    <s v="TN-WPI-CF-CH-1"/>
    <s v="06/09/2024"/>
    <n v="48"/>
    <s v="$1176.00"/>
    <s v="491"/>
    <s v="459"/>
    <n v="0.93482688391038693"/>
    <n v="6.517311608961307E-2"/>
    <n v="0.10457516339869281"/>
    <n v="24.5"/>
    <n v="51.346405228758172"/>
    <n v="1257.9869281045753"/>
    <n v="81.986928104575327"/>
  </r>
  <r>
    <s v="B06XNM8QGS"/>
    <x v="4"/>
    <s v="TN-WPC-CH-1"/>
    <s v="06/09/2024"/>
    <n v="43"/>
    <s v="$752.50"/>
    <s v="273"/>
    <s v="247"/>
    <n v="0.90476190476190477"/>
    <n v="9.5238095238095233E-2"/>
    <n v="0.17408906882591094"/>
    <n v="17.5"/>
    <n v="47.526315789473685"/>
    <n v="831.71052631578948"/>
    <n v="79.21052631578948"/>
  </r>
  <r>
    <s v="B06XKN8VL7"/>
    <x v="15"/>
    <s v="TN-WPI-CF-FV-1"/>
    <s v="06/09/2024"/>
    <n v="35"/>
    <s v="$857.50"/>
    <s v="238"/>
    <s v="208"/>
    <n v="0.87394957983193278"/>
    <n v="0.12605042016806722"/>
    <n v="0.16826923076923078"/>
    <n v="24.5"/>
    <n v="40.048076923076927"/>
    <n v="981.17788461538476"/>
    <n v="123.67788461538476"/>
  </r>
  <r>
    <s v="B0CGBSBBMD"/>
    <x v="11"/>
    <s v="TN-HBC1-MF"/>
    <s v="06/09/2024"/>
    <n v="36"/>
    <s v="$1035.00"/>
    <s v="108"/>
    <s v="106"/>
    <n v="0.98148148148148151"/>
    <n v="1.851851851851849E-2"/>
    <n v="0.33962264150943394"/>
    <n v="28.75"/>
    <n v="36.679245283018865"/>
    <n v="1054.5283018867924"/>
    <n v="19.528301886792406"/>
  </r>
  <r>
    <s v="B075179VH5"/>
    <x v="9"/>
    <s v="F5-5FG7-2AO5-FBA"/>
    <s v="06/09/2024"/>
    <n v="32"/>
    <s v="$559.68"/>
    <s v="158"/>
    <s v="153"/>
    <n v="0.96835443037974689"/>
    <n v="3.1645569620253111E-2"/>
    <n v="0.20915032679738563"/>
    <n v="17.489999999999998"/>
    <n v="33.045751633986931"/>
    <n v="577.9701960784314"/>
    <n v="18.29019607843145"/>
  </r>
  <r>
    <s v="B0CDJNF7PB"/>
    <x v="6"/>
    <s v="TN-EWP-UU-1-FBA"/>
    <s v="06/09/2024"/>
    <n v="32"/>
    <s v="$1056.00"/>
    <s v="229"/>
    <s v="215"/>
    <n v="0.93886462882096067"/>
    <n v="6.1135371179039333E-2"/>
    <n v="0.14883720930232558"/>
    <n v="33"/>
    <n v="34.083720930232559"/>
    <n v="1124.7627906976745"/>
    <n v="68.762790697674518"/>
  </r>
  <r>
    <s v="B0CDQK65Y9"/>
    <x v="3"/>
    <s v="TN-CREMONO-500"/>
    <s v="06/09/2024"/>
    <n v="18"/>
    <s v="$611.82"/>
    <s v="182"/>
    <s v="80"/>
    <n v="0.43956043956043955"/>
    <n v="0.56043956043956045"/>
    <n v="0.22500000000000001"/>
    <n v="33.99"/>
    <n v="40.950000000000003"/>
    <n v="1391.8905000000002"/>
    <n v="780.07050000000015"/>
  </r>
  <r>
    <s v="B0CDMZJM6F"/>
    <x v="41"/>
    <s v="MK-E8GS-IKZD-FBA"/>
    <s v="06/09/2024"/>
    <n v="15"/>
    <s v="$1334.85"/>
    <s v="202"/>
    <s v="187"/>
    <n v="0.92574257425742579"/>
    <n v="7.4257425742574212E-2"/>
    <n v="8.0213903743315509E-2"/>
    <n v="88.99"/>
    <n v="16.203208556149733"/>
    <n v="1441.9235294117645"/>
    <n v="107.07352941176464"/>
  </r>
  <r>
    <s v="B07MC17XJP"/>
    <x v="10"/>
    <s v="A-Bolic4"/>
    <s v="06/09/2024"/>
    <n v="15"/>
    <s v="$1016.85"/>
    <s v="62"/>
    <s v="58"/>
    <n v="0.93548387096774188"/>
    <n v="6.4516129032258118E-2"/>
    <n v="0.25862068965517243"/>
    <n v="67.790000000000006"/>
    <n v="16.03448275862069"/>
    <n v="1086.9775862068966"/>
    <n v="70.127586206896581"/>
  </r>
  <r>
    <s v="B07M75LHK5"/>
    <x v="14"/>
    <s v="J-FLEX9"/>
    <s v="06/09/2024"/>
    <n v="13"/>
    <s v="$714.87"/>
    <s v="30"/>
    <s v="30"/>
    <n v="1"/>
    <n v="0"/>
    <n v="0.43333333333333335"/>
    <n v="54.99"/>
    <n v="13"/>
    <n v="714.87"/>
    <n v="0"/>
  </r>
  <r>
    <s v="B0CDJNF7PB"/>
    <x v="49"/>
    <s v="TN-EWP-FV-1-FBA"/>
    <s v="06/09/2024"/>
    <n v="11"/>
    <s v="$363.00"/>
    <s v="99"/>
    <s v="94"/>
    <n v="0.9494949494949495"/>
    <n v="5.0505050505050497E-2"/>
    <n v="0.11702127659574468"/>
    <n v="33"/>
    <n v="11.585106382978724"/>
    <n v="382.30851063829789"/>
    <n v="19.308510638297889"/>
  </r>
  <r>
    <s v="B0CLPZZXMR"/>
    <x v="48"/>
    <s v="KA-S353-7TNC"/>
    <s v="06/09/2024"/>
    <n v="9"/>
    <s v="$247.50"/>
    <s v="232"/>
    <s v="231"/>
    <n v="0.99568965517241381"/>
    <n v="4.3103448275861878E-3"/>
    <n v="3.896103896103896E-2"/>
    <n v="27.5"/>
    <n v="9.0389610389610393"/>
    <n v="248.57142857142858"/>
    <n v="1.0714285714285836"/>
  </r>
  <r>
    <s v="B01LZHAL2Z"/>
    <x v="18"/>
    <s v="TN-MCP-UU-1-FBA"/>
    <s v="06/09/2024"/>
    <n v="7"/>
    <s v="$118.65"/>
    <s v="66"/>
    <s v="60"/>
    <n v="0.90909090909090906"/>
    <n v="9.0909090909090939E-2"/>
    <n v="0.11666666666666667"/>
    <n v="16.95"/>
    <n v="7.7"/>
    <n v="130.51499999999999"/>
    <n v="11.864999999999981"/>
  </r>
  <r>
    <s v="B0CGBTX886"/>
    <x v="35"/>
    <s v="TN-RPC-U-1lb"/>
    <s v="06/09/2024"/>
    <n v="8"/>
    <s v="$135.60"/>
    <s v="64"/>
    <s v="62"/>
    <n v="0.96875"/>
    <n v="3.125E-2"/>
    <n v="0.12903225806451613"/>
    <n v="16.95"/>
    <n v="8.258064516129032"/>
    <n v="139.97419354838709"/>
    <n v="4.3741935483870975"/>
  </r>
  <r>
    <s v="B06XKN8VL7"/>
    <x v="16"/>
    <s v="TN-WPI-CF-CH-5"/>
    <s v="06/09/2024"/>
    <n v="6"/>
    <s v="$659.70"/>
    <s v="79"/>
    <s v="62"/>
    <n v="0.78481012658227844"/>
    <n v="0.21518987341772156"/>
    <n v="9.6774193548387094E-2"/>
    <n v="109.95"/>
    <n v="7.6451612903225801"/>
    <n v="840.58548387096766"/>
    <n v="180.88548387096762"/>
  </r>
  <r>
    <s v="B06XKN8VL7"/>
    <x v="28"/>
    <s v="TN-WPI-CF-FV-5"/>
    <s v="06/09/2024"/>
    <n v="6"/>
    <s v="$494.76"/>
    <s v="56"/>
    <s v="50"/>
    <n v="0.8928571428571429"/>
    <n v="0.1071428571428571"/>
    <n v="0.12"/>
    <n v="82.46"/>
    <n v="6.72"/>
    <n v="554.13119999999992"/>
    <n v="59.371199999999931"/>
  </r>
  <r>
    <s v="B0CDJNF7PB"/>
    <x v="46"/>
    <s v="TN-EWP-CH-1-FBA"/>
    <s v="06/09/2024"/>
    <n v="6"/>
    <s v="$198.00"/>
    <s v="68"/>
    <s v="68"/>
    <n v="1"/>
    <n v="0"/>
    <n v="8.8235294117647065E-2"/>
    <n v="33"/>
    <n v="6"/>
    <n v="198"/>
    <n v="0"/>
  </r>
  <r>
    <s v="B0CDJNF7PB"/>
    <x v="21"/>
    <s v="0O-ZQN5-V9HH"/>
    <s v="06/09/2024"/>
    <n v="6"/>
    <s v="$594.96"/>
    <s v="81"/>
    <s v="79"/>
    <n v="0.97530864197530864"/>
    <n v="2.4691358024691357E-2"/>
    <n v="7.5949367088607597E-2"/>
    <n v="99.160000000000011"/>
    <n v="6.1518987341772151"/>
    <n v="610.02227848101268"/>
    <n v="15.06227848101264"/>
  </r>
  <r>
    <s v="B0CLPZZXMR"/>
    <x v="43"/>
    <s v="2A-I2UN-DT1R"/>
    <s v="06/09/2024"/>
    <n v="9"/>
    <s v="$1125.00"/>
    <s v="127"/>
    <s v="107"/>
    <n v="0.84251968503937003"/>
    <n v="0.15748031496062997"/>
    <n v="8.4112149532710276E-2"/>
    <n v="125"/>
    <n v="10.682242990654204"/>
    <n v="1335.2803738317755"/>
    <n v="210.28037383177548"/>
  </r>
  <r>
    <s v="B01LYTVMGJ"/>
    <x v="24"/>
    <s v="TN-PPI-CH-5-FBA"/>
    <s v="06/09/2024"/>
    <n v="6"/>
    <s v="$368.76"/>
    <s v="71"/>
    <s v="69"/>
    <n v="0.971830985915493"/>
    <n v="2.8169014084507005E-2"/>
    <n v="8.6956521739130432E-2"/>
    <n v="61.46"/>
    <n v="6.1739130434782608"/>
    <n v="379.44869565217391"/>
    <n v="10.688695652173919"/>
  </r>
  <r>
    <s v="B06XNM8QGS"/>
    <x v="22"/>
    <s v="TN-WPC-FV-5-FBA"/>
    <s v="06/09/2024"/>
    <n v="5"/>
    <s v="$317.80"/>
    <s v="75"/>
    <s v="67"/>
    <n v="0.89333333333333331"/>
    <n v="0.10666666666666669"/>
    <n v="7.4626865671641784E-2"/>
    <n v="63.56"/>
    <n v="5.5970149253731343"/>
    <n v="355.74626865671644"/>
    <n v="37.946268656716427"/>
  </r>
  <r>
    <s v="B0CDJNF7PB"/>
    <x v="31"/>
    <s v="TN-EWP-CH-5-FBA"/>
    <s v="06/09/2024"/>
    <n v="3"/>
    <s v="$330.54"/>
    <s v="24"/>
    <s v="24"/>
    <n v="1"/>
    <n v="0"/>
    <n v="0.125"/>
    <n v="110.18"/>
    <n v="3"/>
    <n v="330.54"/>
    <n v="0"/>
  </r>
  <r>
    <s v="B0CGBTX886"/>
    <x v="39"/>
    <s v="TN-RPC-U-5lb"/>
    <s v="06/09/2024"/>
    <n v="3"/>
    <s v="$190.68"/>
    <s v="13"/>
    <s v="11"/>
    <n v="0.84615384615384615"/>
    <n v="0.15384615384615385"/>
    <n v="0.27272727272727271"/>
    <n v="63.56"/>
    <n v="3.545454545454545"/>
    <n v="225.34909090909088"/>
    <n v="34.669090909090869"/>
  </r>
  <r>
    <s v="B0CGC3ZZZZ"/>
    <x v="34"/>
    <s v="TN-MC-U-1lb"/>
    <s v="06/09/2024"/>
    <n v="3"/>
    <s v="$96.63"/>
    <s v="22"/>
    <s v="17"/>
    <n v="0.77272727272727271"/>
    <n v="0.22727272727272729"/>
    <n v="0.17647058823529413"/>
    <n v="32.21"/>
    <n v="3.882352941176471"/>
    <n v="125.05058823529413"/>
    <n v="28.420588235294133"/>
  </r>
  <r>
    <s v="B01LX7B7KU"/>
    <x v="36"/>
    <s v="TN-PPI-FV-5-FBA"/>
    <s v="06/09/2024"/>
    <n v="2"/>
    <s v="$122.92"/>
    <s v="29"/>
    <s v="29"/>
    <n v="1"/>
    <n v="0"/>
    <n v="6.8965517241379309E-2"/>
    <n v="61.46"/>
    <n v="2"/>
    <n v="122.92"/>
    <n v="0"/>
  </r>
  <r>
    <s v="B06Y67HFSV"/>
    <x v="17"/>
    <s v="TN-PPI-UU-1"/>
    <s v="06/09/2024"/>
    <n v="2"/>
    <s v="$33.00"/>
    <s v="53"/>
    <s v="50"/>
    <n v="0.94339622641509435"/>
    <n v="5.6603773584905648E-2"/>
    <n v="0.04"/>
    <n v="16.5"/>
    <n v="2.12"/>
    <n v="34.980000000000004"/>
    <n v="1.980000000000004"/>
  </r>
  <r>
    <s v="B01N9WZPV8"/>
    <x v="32"/>
    <s v="87-1S5W-9J1I-FBA"/>
    <s v="06/09/2024"/>
    <n v="2"/>
    <s v="$23.24"/>
    <s v="21"/>
    <s v="21"/>
    <n v="1"/>
    <n v="0"/>
    <n v="9.5238095238095233E-2"/>
    <n v="11.62"/>
    <n v="2"/>
    <n v="23.24"/>
    <n v="0"/>
  </r>
  <r>
    <s v="B07R8FY6QY"/>
    <x v="47"/>
    <s v="4T-JZF9-14ED"/>
    <s v="06/09/2024"/>
    <n v="2"/>
    <s v="$127.12"/>
    <s v="33"/>
    <s v="31"/>
    <n v="0.93939393939393945"/>
    <n v="6.0606060606060552E-2"/>
    <n v="6.4516129032258063E-2"/>
    <n v="63.56"/>
    <n v="2.129032258064516"/>
    <n v="135.32129032258064"/>
    <n v="8.2012903225806326"/>
  </r>
  <r>
    <s v="B06XKN8VL7"/>
    <x v="8"/>
    <s v="TN-WPI-CF-UU-1"/>
    <s v="06/09/2024"/>
    <n v="2"/>
    <s v="$49.00"/>
    <s v="59"/>
    <s v="50"/>
    <n v="0.84745762711864403"/>
    <n v="0.15254237288135597"/>
    <n v="0.04"/>
    <n v="24.5"/>
    <n v="2.36"/>
    <n v="57.82"/>
    <n v="8.82"/>
  </r>
  <r>
    <s v="B0CDJNF7PB"/>
    <x v="40"/>
    <s v="TN-EWP-FV-5-FBA"/>
    <s v="06/09/2024"/>
    <n v="1"/>
    <s v="$110.18"/>
    <s v="43"/>
    <s v="42"/>
    <n v="0.97674418604651159"/>
    <n v="2.3255813953488413E-2"/>
    <n v="2.3809523809523808E-2"/>
    <n v="110.18"/>
    <n v="1.0238095238095237"/>
    <n v="112.80333333333333"/>
    <n v="2.6233333333333206"/>
  </r>
  <r>
    <s v="B06XKN8VL7"/>
    <x v="25"/>
    <s v="CX-43LN-4JUG"/>
    <s v="06/09/2024"/>
    <n v="1"/>
    <s v="$82.46"/>
    <s v="8"/>
    <s v="8"/>
    <n v="1"/>
    <n v="0"/>
    <n v="0.125"/>
    <n v="82.46"/>
    <n v="1"/>
    <n v="82.46"/>
    <n v="0"/>
  </r>
  <r>
    <s v="B07R3GSNKL"/>
    <x v="33"/>
    <s v="H5-5I87-PT4U"/>
    <s v="06/09/2024"/>
    <n v="1"/>
    <s v="$61.46"/>
    <s v="27"/>
    <s v="24"/>
    <n v="0.88888888888888884"/>
    <n v="0.11111111111111116"/>
    <n v="4.1666666666666664E-2"/>
    <n v="61.46"/>
    <n v="1.125"/>
    <n v="69.142499999999998"/>
    <n v="7.6824999999999974"/>
  </r>
  <r>
    <s v="B0CGBSBBMD"/>
    <x v="30"/>
    <s v="TN-HBC-U-5lb"/>
    <s v="06/09/2024"/>
    <n v="1"/>
    <s v="$141.25"/>
    <s v="55"/>
    <s v="39"/>
    <n v="0.70909090909090911"/>
    <n v="0.29090909090909089"/>
    <n v="2.564102564102564E-2"/>
    <n v="141.25"/>
    <n v="1.4102564102564101"/>
    <n v="199.19871794871793"/>
    <n v="57.948717948717928"/>
  </r>
  <r>
    <s v="B086GJXVQW"/>
    <x v="0"/>
    <s v="TN-HBCD-UU-1"/>
    <s v="06/16/2024"/>
    <n v="110"/>
    <s v="$2612.50"/>
    <s v="507"/>
    <s v="476"/>
    <n v="0.93885601577909272"/>
    <n v="6.1143984220907277E-2"/>
    <n v="0.23109243697478993"/>
    <n v="23.75"/>
    <n v="117.16386554621849"/>
    <n v="2782.6418067226891"/>
    <n v="170.14180672268913"/>
  </r>
  <r>
    <s v="B0CLPZZXMR"/>
    <x v="1"/>
    <s v="CD-2H68-E0KG"/>
    <s v="06/16/2024"/>
    <n v="85"/>
    <s v="$2337.50"/>
    <s v="610"/>
    <s v="593"/>
    <n v="0.97213114754098362"/>
    <n v="2.786885245901638E-2"/>
    <n v="0.14333895446880271"/>
    <n v="27.5"/>
    <n v="87.436762225969659"/>
    <n v="2404.5109612141655"/>
    <n v="67.010961214165491"/>
  </r>
  <r>
    <s v="B0CLPZZXMR"/>
    <x v="45"/>
    <s v="TN-GFB-UU-1-FBA"/>
    <s v="06/16/2024"/>
    <n v="74"/>
    <s v="$1961.00"/>
    <s v="660"/>
    <s v="628"/>
    <n v="0.95151515151515154"/>
    <n v="4.8484848484848464E-2"/>
    <n v="0.1178343949044586"/>
    <n v="26.5"/>
    <n v="77.770700636942678"/>
    <n v="2060.9235668789811"/>
    <n v="99.923566878981092"/>
  </r>
  <r>
    <s v="B06XKN8VL7"/>
    <x v="5"/>
    <s v="TN-WPI-CF-CH-1"/>
    <s v="06/16/2024"/>
    <n v="61"/>
    <s v="$1494.50"/>
    <s v="303"/>
    <s v="291"/>
    <n v="0.96039603960396036"/>
    <n v="3.9603960396039639E-2"/>
    <n v="0.20962199312714777"/>
    <n v="24.5"/>
    <n v="63.515463917525771"/>
    <n v="1556.1288659793813"/>
    <n v="61.628865979381317"/>
  </r>
  <r>
    <s v="B086GJXVQW"/>
    <x v="2"/>
    <s v="TN-HBCD-2-FBA"/>
    <s v="06/16/2024"/>
    <n v="58"/>
    <s v="$2755.00"/>
    <s v="223"/>
    <s v="207"/>
    <n v="0.9282511210762332"/>
    <n v="7.1748878923766801E-2"/>
    <n v="0.28019323671497587"/>
    <n v="47.5"/>
    <n v="62.483091787439619"/>
    <n v="2967.9468599033821"/>
    <n v="212.94685990338212"/>
  </r>
  <r>
    <s v="B075179VH5"/>
    <x v="9"/>
    <s v="F5-5FG7-2AO5-FBA"/>
    <s v="06/16/2024"/>
    <n v="43"/>
    <s v="$752.07"/>
    <s v="198"/>
    <s v="194"/>
    <n v="0.97979797979797978"/>
    <n v="2.0202020202020221E-2"/>
    <n v="0.22164948453608246"/>
    <n v="17.490000000000002"/>
    <n v="43.886597938144327"/>
    <n v="767.57659793814435"/>
    <n v="15.506597938144296"/>
  </r>
  <r>
    <s v="B06XNM8QGS"/>
    <x v="4"/>
    <s v="TN-WPC-CH-1"/>
    <s v="06/16/2024"/>
    <n v="37"/>
    <s v="$647.50"/>
    <s v="249"/>
    <s v="227"/>
    <n v="0.91164658634538154"/>
    <n v="8.8353413654618462E-2"/>
    <n v="0.16299559471365638"/>
    <n v="17.5"/>
    <n v="40.585903083700437"/>
    <n v="710.25330396475761"/>
    <n v="62.753303964757606"/>
  </r>
  <r>
    <s v="B0CDJNF7PB"/>
    <x v="6"/>
    <s v="TN-EWP-UU-1-FBA"/>
    <s v="06/16/2024"/>
    <n v="31"/>
    <s v="$1023.00"/>
    <s v="234"/>
    <s v="209"/>
    <n v="0.89316239316239321"/>
    <n v="0.10683760683760679"/>
    <n v="0.14832535885167464"/>
    <n v="33"/>
    <n v="34.708133971291865"/>
    <n v="1145.3684210526314"/>
    <n v="122.36842105263145"/>
  </r>
  <r>
    <s v="B06XKN8VL7"/>
    <x v="15"/>
    <s v="TN-WPI-CF-FV-1"/>
    <s v="06/16/2024"/>
    <n v="29"/>
    <s v="$710.50"/>
    <s v="215"/>
    <s v="187"/>
    <n v="0.86976744186046506"/>
    <n v="0.13023255813953494"/>
    <n v="0.15508021390374332"/>
    <n v="24.5"/>
    <n v="33.342245989304814"/>
    <n v="816.88502673796791"/>
    <n v="106.38502673796791"/>
  </r>
  <r>
    <s v="B0CGBSBBMD"/>
    <x v="11"/>
    <s v="TN-HBC1-MF"/>
    <s v="06/16/2024"/>
    <n v="25"/>
    <s v="$718.75"/>
    <s v="114"/>
    <s v="106"/>
    <n v="0.92982456140350878"/>
    <n v="7.0175438596491224E-2"/>
    <n v="0.23584905660377359"/>
    <n v="28.75"/>
    <n v="26.886792452830189"/>
    <n v="772.99528301886789"/>
    <n v="54.245283018867894"/>
  </r>
  <r>
    <s v="B06XKN8VL7"/>
    <x v="28"/>
    <s v="TN-WPI-CF-FV-5"/>
    <s v="06/16/2024"/>
    <n v="15"/>
    <s v="$1236.90"/>
    <s v="58"/>
    <s v="56"/>
    <n v="0.96551724137931039"/>
    <n v="3.4482758620689613E-2"/>
    <n v="0.26785714285714285"/>
    <n v="82.460000000000008"/>
    <n v="15.535714285714285"/>
    <n v="1281.075"/>
    <n v="44.174999999999955"/>
  </r>
  <r>
    <s v="B06XKN8VL7"/>
    <x v="8"/>
    <s v="TN-WPI-CF-UU-1"/>
    <s v="06/16/2024"/>
    <n v="15"/>
    <s v="$367.50"/>
    <s v="441"/>
    <s v="398"/>
    <n v="0.9024943310657596"/>
    <n v="9.7505668934240397E-2"/>
    <n v="3.7688442211055273E-2"/>
    <n v="24.5"/>
    <n v="16.620603015075375"/>
    <n v="407.2047738693467"/>
    <n v="39.704773869346695"/>
  </r>
  <r>
    <s v="B0CDJNF7PB"/>
    <x v="49"/>
    <s v="TN-EWP-FV-1-FBA"/>
    <s v="06/16/2024"/>
    <n v="17"/>
    <s v="$561.00"/>
    <s v="124"/>
    <s v="122"/>
    <n v="0.9838709677419355"/>
    <n v="1.6129032258064502E-2"/>
    <n v="0.13934426229508196"/>
    <n v="33"/>
    <n v="17.278688524590162"/>
    <n v="570.19672131147536"/>
    <n v="9.1967213114753577"/>
  </r>
  <r>
    <s v="B0CLPZZXMR"/>
    <x v="48"/>
    <s v="KA-S353-7TNC"/>
    <s v="06/16/2024"/>
    <n v="14"/>
    <s v="$385.00"/>
    <s v="127"/>
    <s v="124"/>
    <n v="0.97637795275590555"/>
    <n v="2.3622047244094446E-2"/>
    <n v="0.11290322580645161"/>
    <n v="27.5"/>
    <n v="14.338709677419354"/>
    <n v="394.31451612903226"/>
    <n v="9.3145161290322562"/>
  </r>
  <r>
    <s v="B0CDQK65Y9"/>
    <x v="3"/>
    <s v="TN-CREMONO-500"/>
    <s v="06/16/2024"/>
    <n v="14"/>
    <s v="$482.86"/>
    <s v="143"/>
    <s v="61"/>
    <n v="0.42657342657342656"/>
    <n v="0.57342657342657344"/>
    <n v="0.22950819672131148"/>
    <n v="34.49"/>
    <n v="32.819672131147541"/>
    <n v="1131.9504918032787"/>
    <n v="649.09049180327872"/>
  </r>
  <r>
    <s v="B07M75LHK5"/>
    <x v="14"/>
    <s v="J-FLEX9"/>
    <s v="06/16/2024"/>
    <n v="13"/>
    <s v="$714.87"/>
    <s v="29"/>
    <s v="27"/>
    <n v="0.93103448275862066"/>
    <n v="6.8965517241379337E-2"/>
    <n v="0.48148148148148145"/>
    <n v="54.99"/>
    <n v="13.962962962962962"/>
    <n v="767.82333333333327"/>
    <n v="52.953333333333262"/>
  </r>
  <r>
    <s v="B07MC17XJP"/>
    <x v="10"/>
    <s v="A-Bolic4"/>
    <s v="06/16/2024"/>
    <n v="13"/>
    <s v="$881.27"/>
    <s v="42"/>
    <s v="38"/>
    <n v="0.90476190476190477"/>
    <n v="9.5238095238095233E-2"/>
    <n v="0.34210526315789475"/>
    <n v="67.789999999999992"/>
    <n v="14.368421052631579"/>
    <n v="974.03526315789463"/>
    <n v="92.765263157894651"/>
  </r>
  <r>
    <s v="B01LYTVMGJ"/>
    <x v="24"/>
    <s v="TN-PPI-CH-5-FBA"/>
    <s v="06/16/2024"/>
    <n v="10"/>
    <s v="$614.60"/>
    <s v="50"/>
    <s v="45"/>
    <n v="0.9"/>
    <n v="9.9999999999999978E-2"/>
    <n v="0.22222222222222221"/>
    <n v="61.46"/>
    <n v="11.111111111111111"/>
    <n v="682.88888888888891"/>
    <n v="68.288888888888891"/>
  </r>
  <r>
    <s v="B0CDJNF7PB"/>
    <x v="46"/>
    <s v="TN-EWP-CH-1-FBA"/>
    <s v="06/16/2024"/>
    <n v="9"/>
    <s v="$297.00"/>
    <s v="98"/>
    <s v="98"/>
    <n v="1"/>
    <n v="0"/>
    <n v="9.1836734693877556E-2"/>
    <n v="33"/>
    <n v="9"/>
    <n v="297"/>
    <n v="0"/>
  </r>
  <r>
    <s v="B0CLPZZXMR"/>
    <x v="43"/>
    <s v="2A-I2UN-DT1R"/>
    <s v="06/16/2024"/>
    <n v="7"/>
    <s v="$875.00"/>
    <s v="135"/>
    <s v="115"/>
    <n v="0.85185185185185186"/>
    <n v="0.14814814814814814"/>
    <n v="6.0869565217391307E-2"/>
    <n v="125"/>
    <n v="8.2173913043478262"/>
    <n v="1027.1739130434783"/>
    <n v="152.17391304347825"/>
  </r>
  <r>
    <s v="B06XKN8VL7"/>
    <x v="16"/>
    <s v="TN-WPI-CF-CH-5"/>
    <s v="06/16/2024"/>
    <n v="6"/>
    <s v="$659.70"/>
    <s v="66"/>
    <s v="60"/>
    <n v="0.90909090909090906"/>
    <n v="9.0909090909090939E-2"/>
    <n v="0.1"/>
    <n v="109.95"/>
    <n v="6.6000000000000005"/>
    <n v="725.67000000000007"/>
    <n v="65.970000000000027"/>
  </r>
  <r>
    <s v="B0CDMZJM6F"/>
    <x v="41"/>
    <s v="MK-E8GS-IKZD-FBA"/>
    <s v="06/16/2024"/>
    <n v="8"/>
    <s v="$711.92"/>
    <s v="112"/>
    <s v="102"/>
    <n v="0.9107142857142857"/>
    <n v="8.9285714285714302E-2"/>
    <n v="7.8431372549019607E-2"/>
    <n v="88.99"/>
    <n v="8.7843137254901968"/>
    <n v="781.71607843137258"/>
    <n v="69.796078431372621"/>
  </r>
  <r>
    <s v="B0CDJNF7PB"/>
    <x v="21"/>
    <s v="0O-ZQN5-V9HH"/>
    <s v="06/16/2024"/>
    <n v="6"/>
    <s v="$594.96"/>
    <s v="90"/>
    <s v="87"/>
    <n v="0.96666666666666667"/>
    <n v="3.3333333333333326E-2"/>
    <n v="6.8965517241379309E-2"/>
    <n v="99.160000000000011"/>
    <n v="6.2068965517241379"/>
    <n v="615.47586206896563"/>
    <n v="20.515862068965589"/>
  </r>
  <r>
    <s v="B01LYTVMX5"/>
    <x v="22"/>
    <s v="TN-WPC-FV-5-FBA"/>
    <s v="06/16/2024"/>
    <n v="5"/>
    <s v="$317.80"/>
    <s v="48"/>
    <s v="41"/>
    <n v="0.85416666666666663"/>
    <n v="0.14583333333333337"/>
    <n v="0.12195121951219512"/>
    <n v="63.56"/>
    <n v="5.8536585365853657"/>
    <n v="372.05853658536586"/>
    <n v="54.258536585365846"/>
  </r>
  <r>
    <s v="B01LZHAL2Z"/>
    <x v="18"/>
    <s v="TN-MCP-UU-1-FBA"/>
    <s v="06/16/2024"/>
    <n v="5"/>
    <s v="$84.75"/>
    <s v="72"/>
    <s v="67"/>
    <n v="0.93055555555555558"/>
    <n v="6.944444444444442E-2"/>
    <n v="7.4626865671641784E-2"/>
    <n v="16.95"/>
    <n v="5.3731343283582085"/>
    <n v="91.074626865671632"/>
    <n v="6.3246268656716325"/>
  </r>
  <r>
    <s v="B06Y67HFSV"/>
    <x v="17"/>
    <s v="TN-PPI-UU-1"/>
    <s v="06/16/2024"/>
    <n v="4"/>
    <s v="$66.00"/>
    <s v="32"/>
    <s v="25"/>
    <n v="0.78125"/>
    <n v="0.21875"/>
    <n v="0.16"/>
    <n v="16.5"/>
    <n v="5.12"/>
    <n v="84.48"/>
    <n v="18.480000000000004"/>
  </r>
  <r>
    <s v="B0CDJNF7PB"/>
    <x v="40"/>
    <s v="TN-EWP-FV-5-FBA"/>
    <s v="06/16/2024"/>
    <n v="3"/>
    <s v="$330.54"/>
    <s v="39"/>
    <s v="35"/>
    <n v="0.89743589743589747"/>
    <n v="0.10256410256410253"/>
    <n v="8.5714285714285715E-2"/>
    <n v="110.18"/>
    <n v="3.342857142857143"/>
    <n v="368.31600000000003"/>
    <n v="37.77600000000001"/>
  </r>
  <r>
    <s v="B07MBWJP2B"/>
    <x v="23"/>
    <s v="T-Sterone10"/>
    <s v="06/16/2024"/>
    <n v="3"/>
    <s v="$203.25"/>
    <s v="79"/>
    <s v="30"/>
    <n v="0.379746835443038"/>
    <n v="0.620253164556962"/>
    <n v="0.1"/>
    <n v="67.75"/>
    <n v="7.9"/>
    <n v="535.22500000000002"/>
    <n v="331.97500000000002"/>
  </r>
  <r>
    <s v="B07R3GSNKL"/>
    <x v="33"/>
    <s v="H5-5I87-PT4U"/>
    <s v="06/16/2024"/>
    <n v="3"/>
    <s v="$184.38"/>
    <s v="22"/>
    <s v="20"/>
    <n v="0.90909090909090906"/>
    <n v="9.0909090909090939E-2"/>
    <n v="0.15"/>
    <n v="61.46"/>
    <n v="3.3"/>
    <n v="202.81799999999998"/>
    <n v="18.437999999999988"/>
  </r>
  <r>
    <s v="B08PG3SJSK"/>
    <x v="26"/>
    <s v="HA-Y0GZ-J25P"/>
    <s v="06/16/2024"/>
    <n v="3"/>
    <s v="$106.50"/>
    <s v="31"/>
    <s v="30"/>
    <n v="0.967741935483871"/>
    <n v="3.2258064516129004E-2"/>
    <n v="0.1"/>
    <n v="35.5"/>
    <n v="3.1"/>
    <n v="110.05"/>
    <n v="3.5499999999999972"/>
  </r>
  <r>
    <s v="B0CGC3ZZZZ"/>
    <x v="34"/>
    <s v="TN-MC-U-1lb"/>
    <s v="06/16/2024"/>
    <n v="3"/>
    <s v="$96.63"/>
    <s v="21"/>
    <s v="9"/>
    <n v="0.42857142857142855"/>
    <n v="0.5714285714285714"/>
    <n v="0.33333333333333331"/>
    <n v="32.21"/>
    <n v="7"/>
    <n v="225.47"/>
    <n v="128.84"/>
  </r>
  <r>
    <s v="B06XNM8QGS"/>
    <x v="22"/>
    <s v="TN-WPC-FV-5-FBA"/>
    <s v="06/16/2024"/>
    <n v="2"/>
    <s v="$127.12"/>
    <s v="24"/>
    <s v="24"/>
    <n v="1"/>
    <n v="0"/>
    <n v="8.3333333333333329E-2"/>
    <n v="63.56"/>
    <n v="2"/>
    <n v="127.12"/>
    <n v="0"/>
  </r>
  <r>
    <s v="B01N9WZPV8"/>
    <x v="32"/>
    <s v="87-1S5W-9J1I-FBA"/>
    <s v="06/16/2024"/>
    <n v="2"/>
    <s v="$23.24"/>
    <s v="16"/>
    <s v="16"/>
    <n v="1"/>
    <n v="0"/>
    <n v="0.125"/>
    <n v="11.62"/>
    <n v="2"/>
    <n v="23.24"/>
    <n v="0"/>
  </r>
  <r>
    <s v="B0CGBTX886"/>
    <x v="39"/>
    <s v="TN-RPC-U-5lb"/>
    <s v="06/16/2024"/>
    <n v="2"/>
    <s v="$127.12"/>
    <s v="6"/>
    <s v="6"/>
    <n v="1"/>
    <n v="0"/>
    <n v="0.33333333333333331"/>
    <n v="63.56"/>
    <n v="2"/>
    <n v="127.12"/>
    <n v="0"/>
  </r>
  <r>
    <s v="B01LX7B7KU"/>
    <x v="36"/>
    <s v="TN-PPI-FV-5-FBA"/>
    <s v="06/16/2024"/>
    <n v="1"/>
    <s v="$61.46"/>
    <s v="24"/>
    <s v="20"/>
    <n v="0.83333333333333337"/>
    <n v="0.16666666666666663"/>
    <n v="0.05"/>
    <n v="61.46"/>
    <n v="1.2000000000000002"/>
    <n v="73.75200000000001"/>
    <n v="12.292000000000009"/>
  </r>
  <r>
    <s v="B06XKN8VL7"/>
    <x v="25"/>
    <s v="CX-43LN-4JUG"/>
    <s v="06/16/2024"/>
    <n v="1"/>
    <s v="$82.46"/>
    <s v="0"/>
    <s v="0"/>
    <n v="0"/>
    <n v="1"/>
    <n v="0"/>
    <n v="82.46"/>
    <n v="0"/>
    <n v="0"/>
    <n v="-82.46"/>
  </r>
  <r>
    <s v="B06XNM8QGS"/>
    <x v="47"/>
    <s v="4T-JZF9-14ED"/>
    <s v="06/16/2024"/>
    <n v="1"/>
    <s v="$63.56"/>
    <s v="51"/>
    <s v="44"/>
    <n v="0.86274509803921573"/>
    <n v="0.13725490196078427"/>
    <n v="2.2727272727272728E-2"/>
    <n v="63.56"/>
    <n v="1.1590909090909092"/>
    <n v="73.671818181818196"/>
    <n v="10.111818181818194"/>
  </r>
  <r>
    <s v="B07R8FY6QY"/>
    <x v="47"/>
    <s v="4T-JZF9-14ED"/>
    <s v="06/16/2024"/>
    <n v="1"/>
    <s v="$63.56"/>
    <s v="10"/>
    <s v="8"/>
    <n v="0.8"/>
    <n v="0.19999999999999996"/>
    <n v="0.125"/>
    <n v="63.56"/>
    <n v="1.25"/>
    <n v="79.45"/>
    <n v="15.89"/>
  </r>
  <r>
    <s v="B0CGBSBBMD"/>
    <x v="30"/>
    <s v="TN-HBC-U-5lb"/>
    <s v="06/16/2024"/>
    <n v="1"/>
    <s v="$141.25"/>
    <s v="59"/>
    <s v="45"/>
    <n v="0.76271186440677963"/>
    <n v="0.23728813559322037"/>
    <n v="2.2222222222222223E-2"/>
    <n v="141.25"/>
    <n v="1.3111111111111111"/>
    <n v="185.19444444444446"/>
    <n v="43.944444444444457"/>
  </r>
  <r>
    <s v="B0CGBTX886"/>
    <x v="35"/>
    <s v="TN-RPC-U-1lb"/>
    <s v="06/16/2024"/>
    <n v="1"/>
    <s v="$16.95"/>
    <s v="41"/>
    <s v="41"/>
    <n v="1"/>
    <n v="0"/>
    <n v="2.4390243902439025E-2"/>
    <n v="16.95"/>
    <n v="1"/>
    <n v="16.95"/>
    <n v="0"/>
  </r>
  <r>
    <s v="B086GJXVQW"/>
    <x v="0"/>
    <s v="TN-HBCD-UU-1"/>
    <s v="06/23/2024"/>
    <n v="120"/>
    <s v="$2850.00"/>
    <s v="613"/>
    <s v="585"/>
    <n v="0.95432300163132133"/>
    <n v="4.5676998368678667E-2"/>
    <n v="0.20512820512820512"/>
    <n v="23.75"/>
    <n v="125.74358974358974"/>
    <n v="2986.4102564102564"/>
    <n v="136.41025641025635"/>
  </r>
  <r>
    <s v="B0CLPZZXMR"/>
    <x v="1"/>
    <s v="CD-2H68-E0KG"/>
    <s v="06/23/2024"/>
    <n v="80"/>
    <s v="$2200.00"/>
    <s v="513"/>
    <s v="507"/>
    <n v="0.98830409356725146"/>
    <n v="1.1695906432748537E-2"/>
    <n v="0.15779092702169625"/>
    <n v="27.5"/>
    <n v="80.946745562130175"/>
    <n v="2226.0355029585799"/>
    <n v="26.035502958579855"/>
  </r>
  <r>
    <s v="B0CLPZZXMR"/>
    <x v="45"/>
    <s v="TN-GFB-UU-1-FBA"/>
    <s v="06/23/2024"/>
    <n v="76"/>
    <s v="$2014.00"/>
    <s v="611"/>
    <s v="589"/>
    <n v="0.96399345335515552"/>
    <n v="3.6006546644844484E-2"/>
    <n v="0.12903225806451613"/>
    <n v="26.5"/>
    <n v="78.838709677419359"/>
    <n v="2089.2258064516132"/>
    <n v="75.225806451613153"/>
  </r>
  <r>
    <s v="B086GJXVQW"/>
    <x v="2"/>
    <s v="TN-HBCD-2-FBA"/>
    <s v="06/23/2024"/>
    <n v="63"/>
    <s v="$2992.50"/>
    <s v="229"/>
    <s v="215"/>
    <n v="0.93886462882096067"/>
    <n v="6.1135371179039333E-2"/>
    <n v="0.2930232558139535"/>
    <n v="47.5"/>
    <n v="67.102325581395348"/>
    <n v="3187.3604651162791"/>
    <n v="194.8604651162791"/>
  </r>
  <r>
    <s v="B06XKN8VL7"/>
    <x v="5"/>
    <s v="TN-WPI-CF-CH-1"/>
    <s v="06/23/2024"/>
    <n v="48"/>
    <s v="$1176.00"/>
    <s v="355"/>
    <s v="336"/>
    <n v="0.94647887323943658"/>
    <n v="5.352112676056342E-2"/>
    <n v="0.14285714285714285"/>
    <n v="24.5"/>
    <n v="50.714285714285708"/>
    <n v="1242.4999999999998"/>
    <n v="66.499999999999773"/>
  </r>
  <r>
    <s v="B06XKN8VL7"/>
    <x v="8"/>
    <s v="TN-WPI-CF-UU-1"/>
    <s v="06/23/2024"/>
    <n v="51"/>
    <s v="$1249.50"/>
    <s v="515"/>
    <s v="486"/>
    <n v="0.94368932038834952"/>
    <n v="5.6310679611650483E-2"/>
    <n v="0.10493827160493827"/>
    <n v="24.5"/>
    <n v="54.043209876543209"/>
    <n v="1324.0586419753085"/>
    <n v="74.558641975308547"/>
  </r>
  <r>
    <s v="B0CLPZZXMR"/>
    <x v="48"/>
    <s v="KA-S353-7TNC"/>
    <s v="06/23/2024"/>
    <n v="34"/>
    <s v="$935.00"/>
    <s v="259"/>
    <s v="255"/>
    <n v="0.98455598455598459"/>
    <n v="1.5444015444015413E-2"/>
    <n v="0.13333333333333333"/>
    <n v="27.5"/>
    <n v="34.533333333333331"/>
    <n v="949.66666666666663"/>
    <n v="14.666666666666629"/>
  </r>
  <r>
    <s v="B06XNM8QGS"/>
    <x v="4"/>
    <s v="TN-WPC-CH-1"/>
    <s v="06/23/2024"/>
    <n v="32"/>
    <s v="$560.00"/>
    <s v="226"/>
    <s v="202"/>
    <n v="0.89380530973451322"/>
    <n v="0.10619469026548678"/>
    <n v="0.15841584158415842"/>
    <n v="17.5"/>
    <n v="35.801980198019805"/>
    <n v="626.53465346534654"/>
    <n v="66.534653465346537"/>
  </r>
  <r>
    <s v="B0CDJNF7PB"/>
    <x v="6"/>
    <s v="TN-EWP-UU-1-FBA"/>
    <s v="06/23/2024"/>
    <n v="26"/>
    <s v="$858.00"/>
    <s v="214"/>
    <s v="197"/>
    <n v="0.92056074766355145"/>
    <n v="7.9439252336448551E-2"/>
    <n v="0.13197969543147209"/>
    <n v="33"/>
    <n v="28.243654822335028"/>
    <n v="932.04060913705587"/>
    <n v="74.040609137055867"/>
  </r>
  <r>
    <s v="B075179VH5"/>
    <x v="9"/>
    <s v="F5-5FG7-2AO5-FBA"/>
    <s v="06/23/2024"/>
    <n v="37"/>
    <s v="$647.13"/>
    <s v="192"/>
    <s v="182"/>
    <n v="0.94791666666666663"/>
    <n v="5.208333333333337E-2"/>
    <n v="0.2032967032967033"/>
    <n v="17.489999999999998"/>
    <n v="39.032967032967036"/>
    <n v="682.68659340659337"/>
    <n v="35.556593406593379"/>
  </r>
  <r>
    <s v="B0CDQK65Y9"/>
    <x v="3"/>
    <s v="TN-CREMONO-500"/>
    <s v="06/23/2024"/>
    <n v="23"/>
    <s v="$804.77"/>
    <s v="137"/>
    <s v="101"/>
    <n v="0.73722627737226276"/>
    <n v="0.26277372262773724"/>
    <n v="0.22772277227722773"/>
    <n v="34.99"/>
    <n v="31.198019801980198"/>
    <n v="1091.6187128712872"/>
    <n v="286.84871287128726"/>
  </r>
  <r>
    <s v="B0CGBSBBMD"/>
    <x v="11"/>
    <s v="TN-HBC1-MF"/>
    <s v="06/23/2024"/>
    <n v="23"/>
    <s v="$661.25"/>
    <s v="101"/>
    <s v="97"/>
    <n v="0.96039603960396036"/>
    <n v="3.9603960396039639E-2"/>
    <n v="0.23711340206185566"/>
    <n v="28.75"/>
    <n v="23.948453608247423"/>
    <n v="688.51804123711338"/>
    <n v="27.26804123711338"/>
  </r>
  <r>
    <s v="B07MC17XJP"/>
    <x v="10"/>
    <s v="A-Bolic4"/>
    <s v="06/23/2024"/>
    <n v="21"/>
    <s v="$1423.59"/>
    <s v="59"/>
    <s v="52"/>
    <n v="0.88135593220338981"/>
    <n v="0.11864406779661019"/>
    <n v="0.40384615384615385"/>
    <n v="67.789999999999992"/>
    <n v="23.826923076923077"/>
    <n v="1615.2271153846152"/>
    <n v="191.6371153846153"/>
  </r>
  <r>
    <s v="B06XKN8VL7"/>
    <x v="15"/>
    <s v="TN-WPI-CF-FV-1"/>
    <s v="06/23/2024"/>
    <n v="18"/>
    <s v="$441.00"/>
    <s v="176"/>
    <s v="152"/>
    <n v="0.86363636363636365"/>
    <n v="0.13636363636363635"/>
    <n v="0.11842105263157894"/>
    <n v="24.5"/>
    <n v="20.842105263157894"/>
    <n v="510.63157894736838"/>
    <n v="69.631578947368382"/>
  </r>
  <r>
    <s v="B0CDJNF7PB"/>
    <x v="46"/>
    <s v="TN-EWP-CH-1-FBA"/>
    <s v="06/23/2024"/>
    <n v="19"/>
    <s v="$627.00"/>
    <s v="168"/>
    <s v="165"/>
    <n v="0.9821428571428571"/>
    <n v="1.7857142857142905E-2"/>
    <n v="0.11515151515151516"/>
    <n v="33"/>
    <n v="19.345454545454547"/>
    <n v="638.40000000000009"/>
    <n v="11.400000000000091"/>
  </r>
  <r>
    <s v="B0CDJNF7PB"/>
    <x v="49"/>
    <s v="TN-EWP-FV-1-FBA"/>
    <s v="06/23/2024"/>
    <n v="16"/>
    <s v="$528.00"/>
    <s v="112"/>
    <s v="108"/>
    <n v="0.9642857142857143"/>
    <n v="3.5714285714285698E-2"/>
    <n v="0.14814814814814814"/>
    <n v="33"/>
    <n v="16.592592592592592"/>
    <n v="547.55555555555554"/>
    <n v="19.555555555555543"/>
  </r>
  <r>
    <s v="B01LYTVMX5"/>
    <x v="22"/>
    <s v="TN-WPC-FV-5-FBA"/>
    <s v="06/23/2024"/>
    <n v="10"/>
    <s v="$635.60"/>
    <s v="64"/>
    <s v="59"/>
    <n v="0.921875"/>
    <n v="7.8125E-2"/>
    <n v="0.16949152542372881"/>
    <n v="63.56"/>
    <n v="10.847457627118644"/>
    <n v="689.46440677966098"/>
    <n v="53.864406779660953"/>
  </r>
  <r>
    <s v="B0CGBTX886"/>
    <x v="35"/>
    <s v="TN-RPC-U-1lb"/>
    <s v="06/23/2024"/>
    <n v="12"/>
    <s v="$203.40"/>
    <s v="49"/>
    <s v="47"/>
    <n v="0.95918367346938771"/>
    <n v="4.081632653061229E-2"/>
    <n v="0.25531914893617019"/>
    <n v="16.95"/>
    <n v="12.51063829787234"/>
    <n v="212.05531914893615"/>
    <n v="8.6553191489361438"/>
  </r>
  <r>
    <s v="B06XKN8VL7"/>
    <x v="28"/>
    <s v="TN-WPI-CF-FV-5"/>
    <s v="06/23/2024"/>
    <n v="7"/>
    <s v="$577.22"/>
    <s v="71"/>
    <s v="63"/>
    <n v="0.88732394366197187"/>
    <n v="0.11267605633802813"/>
    <n v="0.1111111111111111"/>
    <n v="82.460000000000008"/>
    <n v="7.8888888888888884"/>
    <n v="650.51777777777784"/>
    <n v="73.29777777777781"/>
  </r>
  <r>
    <s v="B06XKN8VL7"/>
    <x v="16"/>
    <s v="TN-WPI-CF-CH-5"/>
    <s v="06/23/2024"/>
    <n v="8"/>
    <s v="$879.60"/>
    <s v="75"/>
    <s v="56"/>
    <n v="0.7466666666666667"/>
    <n v="0.2533333333333333"/>
    <n v="0.14285714285714285"/>
    <n v="109.95"/>
    <n v="10.714285714285714"/>
    <n v="1178.0357142857142"/>
    <n v="298.4357142857142"/>
  </r>
  <r>
    <s v="B01LYTVMGJ"/>
    <x v="24"/>
    <s v="TN-PPI-CH-5-FBA"/>
    <s v="06/23/2024"/>
    <n v="6"/>
    <s v="$368.76"/>
    <s v="61"/>
    <s v="57"/>
    <n v="0.93442622950819676"/>
    <n v="6.557377049180324E-2"/>
    <n v="0.10526315789473684"/>
    <n v="61.46"/>
    <n v="6.4210526315789469"/>
    <n v="394.6378947368421"/>
    <n v="25.877894736842109"/>
  </r>
  <r>
    <s v="B08PG3SJSK"/>
    <x v="26"/>
    <s v="HA-Y0GZ-J25P"/>
    <s v="06/23/2024"/>
    <n v="6"/>
    <s v="$213.00"/>
    <s v="30"/>
    <s v="30"/>
    <n v="1"/>
    <n v="0"/>
    <n v="0.2"/>
    <n v="35.5"/>
    <n v="6"/>
    <n v="213"/>
    <n v="0"/>
  </r>
  <r>
    <s v="B0CGC3ZZZZ"/>
    <x v="34"/>
    <s v="TN-MC-U-1lb"/>
    <s v="06/23/2024"/>
    <n v="7"/>
    <s v="$225.47"/>
    <s v="24"/>
    <s v="19"/>
    <n v="0.79166666666666663"/>
    <n v="0.20833333333333337"/>
    <n v="0.36842105263157893"/>
    <n v="32.21"/>
    <n v="8.8421052631578938"/>
    <n v="284.80421052631579"/>
    <n v="59.334210526315786"/>
  </r>
  <r>
    <s v="B0CDJNF7PB"/>
    <x v="40"/>
    <s v="TN-EWP-FV-5-FBA"/>
    <s v="06/23/2024"/>
    <n v="5"/>
    <s v="$550.90"/>
    <s v="40"/>
    <s v="36"/>
    <n v="0.9"/>
    <n v="9.9999999999999978E-2"/>
    <n v="0.1388888888888889"/>
    <n v="110.17999999999999"/>
    <n v="5.5555555555555554"/>
    <n v="612.11111111111109"/>
    <n v="61.211111111111109"/>
  </r>
  <r>
    <s v="B01N9WZPV8"/>
    <x v="32"/>
    <s v="87-1S5W-9J1I-FBA"/>
    <s v="06/23/2024"/>
    <n v="5"/>
    <s v="$58.10"/>
    <s v="44"/>
    <s v="44"/>
    <n v="1"/>
    <n v="0"/>
    <n v="0.11363636363636363"/>
    <n v="11.620000000000001"/>
    <n v="5"/>
    <n v="58.100000000000009"/>
    <n v="0"/>
  </r>
  <r>
    <s v="B07M75LHK5"/>
    <x v="14"/>
    <s v="J-FLEX9"/>
    <s v="06/23/2024"/>
    <n v="5"/>
    <s v="$274.95"/>
    <s v="34"/>
    <s v="29"/>
    <n v="0.8529411764705882"/>
    <n v="0.1470588235294118"/>
    <n v="0.17241379310344829"/>
    <n v="54.989999999999995"/>
    <n v="5.862068965517242"/>
    <n v="322.35517241379313"/>
    <n v="47.405172413793139"/>
  </r>
  <r>
    <s v="B0CLPZZXMR"/>
    <x v="43"/>
    <s v="2A-I2UN-DT1R"/>
    <s v="06/23/2024"/>
    <n v="5"/>
    <s v="$625.00"/>
    <s v="125"/>
    <s v="101"/>
    <n v="0.80800000000000005"/>
    <n v="0.19199999999999995"/>
    <n v="4.9504950495049507E-2"/>
    <n v="125"/>
    <n v="6.1881188118811883"/>
    <n v="773.51485148514848"/>
    <n v="148.51485148514848"/>
  </r>
  <r>
    <s v="B01LX7B7KU"/>
    <x v="36"/>
    <s v="TN-PPI-FV-5-FBA"/>
    <s v="06/23/2024"/>
    <n v="4"/>
    <s v="$245.84"/>
    <s v="36"/>
    <s v="35"/>
    <n v="0.97222222222222221"/>
    <n v="2.777777777777779E-2"/>
    <n v="0.11428571428571428"/>
    <n v="61.46"/>
    <n v="4.1142857142857139"/>
    <n v="252.86399999999998"/>
    <n v="7.0239999999999725"/>
  </r>
  <r>
    <s v="B0CDJNF7PB"/>
    <x v="21"/>
    <s v="0O-ZQN5-V9HH"/>
    <s v="06/23/2024"/>
    <n v="4"/>
    <s v="$396.64"/>
    <s v="87"/>
    <s v="85"/>
    <n v="0.97701149425287359"/>
    <n v="2.2988505747126409E-2"/>
    <n v="4.7058823529411764E-2"/>
    <n v="99.16"/>
    <n v="4.0941176470588232"/>
    <n v="405.9727058823529"/>
    <n v="9.3327058823529114"/>
  </r>
  <r>
    <s v="B0D7XRPVJF"/>
    <x v="18"/>
    <s v="TN-MCP-UU-1-FBA"/>
    <s v="06/23/2024"/>
    <n v="4"/>
    <s v="$67.80"/>
    <s v="48"/>
    <s v="44"/>
    <n v="0.91666666666666663"/>
    <n v="8.333333333333337E-2"/>
    <n v="9.0909090909090912E-2"/>
    <n v="16.95"/>
    <n v="4.3636363636363633"/>
    <n v="73.963636363636354"/>
    <n v="6.1636363636363569"/>
  </r>
  <r>
    <s v="B0CDJNF7PB"/>
    <x v="31"/>
    <s v="TN-EWP-CH-5-FBA"/>
    <s v="06/23/2024"/>
    <n v="9"/>
    <s v="$991.62"/>
    <s v="34"/>
    <s v="32"/>
    <n v="0.94117647058823528"/>
    <n v="5.8823529411764719E-2"/>
    <n v="0.28125"/>
    <n v="110.18"/>
    <n v="9.5625"/>
    <n v="1053.5962500000001"/>
    <n v="61.97625000000005"/>
  </r>
  <r>
    <s v="B01NC0R0WH"/>
    <x v="37"/>
    <s v="MF-12Y8-ROEX"/>
    <s v="06/23/2024"/>
    <n v="3"/>
    <s v="$25.41"/>
    <s v="16"/>
    <s v="15"/>
    <n v="0.9375"/>
    <n v="6.25E-2"/>
    <n v="0.2"/>
    <n v="8.4700000000000006"/>
    <n v="3.2"/>
    <n v="27.104000000000003"/>
    <n v="1.6940000000000026"/>
  </r>
  <r>
    <s v="B0CGBSBBMD"/>
    <x v="30"/>
    <s v="TN-HBC-U-5lb"/>
    <s v="06/23/2024"/>
    <n v="3"/>
    <s v="$423.75"/>
    <s v="44"/>
    <s v="37"/>
    <n v="0.84090909090909094"/>
    <n v="0.15909090909090906"/>
    <n v="8.1081081081081086E-2"/>
    <n v="141.25"/>
    <n v="3.5675675675675675"/>
    <n v="503.91891891891891"/>
    <n v="80.168918918918905"/>
  </r>
  <r>
    <s v="B01LZHAL2Z"/>
    <x v="18"/>
    <s v="TN-MCP-UU-1-FBA"/>
    <s v="06/23/2024"/>
    <n v="2"/>
    <s v="$33.90"/>
    <s v="22"/>
    <s v="21"/>
    <n v="0.95454545454545459"/>
    <n v="4.5454545454545414E-2"/>
    <n v="9.5238095238095233E-2"/>
    <n v="16.95"/>
    <n v="2.0952380952380949"/>
    <n v="35.514285714285705"/>
    <n v="1.6142857142857068"/>
  </r>
  <r>
    <s v="B07R3GSNKL"/>
    <x v="33"/>
    <s v="H5-5I87-PT4U"/>
    <s v="06/23/2024"/>
    <n v="2"/>
    <s v="$122.92"/>
    <s v="29"/>
    <s v="25"/>
    <n v="0.86206896551724133"/>
    <n v="0.13793103448275867"/>
    <n v="0.08"/>
    <n v="61.46"/>
    <n v="2.3199999999999998"/>
    <n v="142.5872"/>
    <n v="19.667199999999994"/>
  </r>
  <r>
    <s v="B06XNM8QGS"/>
    <x v="47"/>
    <s v="4T-JZF9-14ED"/>
    <s v="06/23/2024"/>
    <n v="2"/>
    <s v="$127.12"/>
    <s v="70"/>
    <s v="63"/>
    <n v="0.9"/>
    <n v="9.9999999999999978E-2"/>
    <n v="3.1746031746031744E-2"/>
    <n v="63.56"/>
    <n v="2.2222222222222223"/>
    <n v="141.24444444444447"/>
    <n v="14.124444444444464"/>
  </r>
  <r>
    <s v="B01M04NHZE"/>
    <x v="44"/>
    <s v="TN-MCP-UU-5-FBA"/>
    <s v="06/23/2024"/>
    <n v="1"/>
    <s v="$78.38"/>
    <s v="4"/>
    <s v="4"/>
    <n v="1"/>
    <n v="0"/>
    <n v="0.25"/>
    <n v="78.38"/>
    <n v="1"/>
    <n v="78.38"/>
    <n v="0"/>
  </r>
  <r>
    <s v="B0CDMZJM6F"/>
    <x v="41"/>
    <s v="MK-E8GS-IKZD-FBA"/>
    <s v="06/23/2024"/>
    <n v="1"/>
    <s v="$88.99"/>
    <s v="7"/>
    <s v="7"/>
    <n v="1"/>
    <n v="0"/>
    <n v="0.14285714285714285"/>
    <n v="88.99"/>
    <n v="1"/>
    <n v="88.99"/>
    <n v="0"/>
  </r>
  <r>
    <s v="B07MBWJP2B"/>
    <x v="23"/>
    <s v="T-Sterone10"/>
    <s v="06/23/2024"/>
    <n v="1"/>
    <s v="$67.75"/>
    <s v="78"/>
    <s v="47"/>
    <n v="0.60256410256410253"/>
    <n v="0.39743589743589747"/>
    <n v="2.1276595744680851E-2"/>
    <n v="67.75"/>
    <n v="1.6595744680851063"/>
    <n v="112.43617021276596"/>
    <n v="44.686170212765958"/>
  </r>
  <r>
    <s v="B086GJXVQW"/>
    <x v="0"/>
    <s v="TN-HBCD-UU-1"/>
    <s v="06/30/2024"/>
    <n v="119"/>
    <s v="$2826.25"/>
    <s v="552"/>
    <s v="519"/>
    <n v="0.94021739130434778"/>
    <n v="5.9782608695652217E-2"/>
    <n v="0.22928709055876687"/>
    <n v="23.75"/>
    <n v="126.56647398843931"/>
    <n v="3005.9537572254335"/>
    <n v="179.70375722543349"/>
  </r>
  <r>
    <s v="B0CLPZZXMR"/>
    <x v="45"/>
    <s v="TN-GFB-UU-1-FBA"/>
    <s v="06/30/2024"/>
    <n v="70"/>
    <s v="$1855.00"/>
    <s v="595"/>
    <s v="560"/>
    <n v="0.94117647058823528"/>
    <n v="5.8823529411764719E-2"/>
    <n v="0.125"/>
    <n v="26.5"/>
    <n v="74.375"/>
    <n v="1970.9375"/>
    <n v="115.9375"/>
  </r>
  <r>
    <s v="B0CLPZZXMR"/>
    <x v="1"/>
    <s v="CD-2H68-E0KG"/>
    <s v="06/30/2024"/>
    <n v="61"/>
    <s v="$1677.50"/>
    <s v="525"/>
    <s v="517"/>
    <n v="0.98476190476190473"/>
    <n v="1.5238095238095273E-2"/>
    <n v="0.11798839458413926"/>
    <n v="27.5"/>
    <n v="61.943907156673113"/>
    <n v="1703.4574468085107"/>
    <n v="25.957446808510667"/>
  </r>
  <r>
    <s v="B086GJXVQW"/>
    <x v="2"/>
    <s v="TN-HBCD-2-FBA"/>
    <s v="06/30/2024"/>
    <n v="54"/>
    <s v="$2565.00"/>
    <s v="178"/>
    <s v="167"/>
    <n v="0.9382022471910112"/>
    <n v="6.1797752808988804E-2"/>
    <n v="0.32335329341317365"/>
    <n v="47.5"/>
    <n v="57.556886227544908"/>
    <n v="2733.9520958083831"/>
    <n v="168.95209580838309"/>
  </r>
  <r>
    <s v="B06XKN8VL7"/>
    <x v="5"/>
    <s v="TN-WPI-CF-CH-1"/>
    <s v="06/30/2024"/>
    <n v="47"/>
    <s v="$1151.50"/>
    <s v="358"/>
    <s v="331"/>
    <n v="0.92458100558659218"/>
    <n v="7.5418994413407825E-2"/>
    <n v="0.1419939577039275"/>
    <n v="24.5"/>
    <n v="50.833836858006045"/>
    <n v="1245.429003021148"/>
    <n v="93.929003021147992"/>
  </r>
  <r>
    <s v="B0CLPZZXMR"/>
    <x v="48"/>
    <s v="KA-S353-7TNC"/>
    <s v="06/30/2024"/>
    <n v="37"/>
    <s v="$1017.50"/>
    <s v="274"/>
    <s v="263"/>
    <n v="0.95985401459854014"/>
    <n v="4.014598540145986E-2"/>
    <n v="0.14068441064638784"/>
    <n v="27.5"/>
    <n v="38.547528517110266"/>
    <n v="1060.0570342205324"/>
    <n v="42.557034220532387"/>
  </r>
  <r>
    <s v="B06XKN8VL7"/>
    <x v="8"/>
    <s v="TN-WPI-CF-UU-1"/>
    <s v="06/30/2024"/>
    <n v="38"/>
    <s v="$931.00"/>
    <s v="480"/>
    <s v="434"/>
    <n v="0.90416666666666667"/>
    <n v="9.5833333333333326E-2"/>
    <n v="8.755760368663594E-2"/>
    <n v="24.5"/>
    <n v="42.027649769585253"/>
    <n v="1029.6774193548388"/>
    <n v="98.677419354838776"/>
  </r>
  <r>
    <s v="B075179VH5"/>
    <x v="9"/>
    <s v="F5-5FG7-2AO5-FBA"/>
    <s v="06/30/2024"/>
    <n v="42"/>
    <s v="$734.58"/>
    <s v="212"/>
    <s v="202"/>
    <n v="0.95283018867924529"/>
    <n v="4.7169811320754707E-2"/>
    <n v="0.20792079207920791"/>
    <n v="17.490000000000002"/>
    <n v="44.079207920792079"/>
    <n v="770.94534653465359"/>
    <n v="36.365346534653554"/>
  </r>
  <r>
    <s v="B0CGBSBBMD"/>
    <x v="11"/>
    <s v="TN-HBC1-MF"/>
    <s v="06/30/2024"/>
    <n v="29"/>
    <s v="$833.75"/>
    <s v="114"/>
    <s v="104"/>
    <n v="0.91228070175438591"/>
    <n v="8.7719298245614086E-2"/>
    <n v="0.27884615384615385"/>
    <n v="28.75"/>
    <n v="31.78846153846154"/>
    <n v="913.91826923076928"/>
    <n v="80.168269230769283"/>
  </r>
  <r>
    <s v="B0CDJNF7PB"/>
    <x v="6"/>
    <s v="TN-EWP-UU-1-FBA"/>
    <s v="06/30/2024"/>
    <n v="23"/>
    <s v="$759.00"/>
    <s v="248"/>
    <s v="237"/>
    <n v="0.95564516129032262"/>
    <n v="4.435483870967738E-2"/>
    <n v="9.7046413502109699E-2"/>
    <n v="33"/>
    <n v="24.067510548523206"/>
    <n v="794.22784810126575"/>
    <n v="35.227848101265749"/>
  </r>
  <r>
    <s v="B06XNM8QGS"/>
    <x v="4"/>
    <s v="TN-WPC-CH-1"/>
    <s v="06/30/2024"/>
    <n v="24"/>
    <s v="$420.00"/>
    <s v="222"/>
    <s v="209"/>
    <n v="0.94144144144144148"/>
    <n v="5.8558558558558516E-2"/>
    <n v="0.11483253588516747"/>
    <n v="17.5"/>
    <n v="25.492822966507177"/>
    <n v="446.1244019138756"/>
    <n v="26.124401913875602"/>
  </r>
  <r>
    <s v="B0CDQK65Y9"/>
    <x v="3"/>
    <s v="TN-CREMONO-500"/>
    <s v="06/30/2024"/>
    <n v="18"/>
    <s v="$629.82"/>
    <s v="130"/>
    <s v="92"/>
    <n v="0.70769230769230773"/>
    <n v="0.29230769230769227"/>
    <n v="0.19565217391304349"/>
    <n v="34.99"/>
    <n v="25.434782608695652"/>
    <n v="889.96304347826094"/>
    <n v="260.14304347826089"/>
  </r>
  <r>
    <s v="B0CDJNF7PB"/>
    <x v="49"/>
    <s v="TN-EWP-FV-1-FBA"/>
    <s v="06/30/2024"/>
    <n v="15"/>
    <s v="$495.00"/>
    <s v="137"/>
    <s v="137"/>
    <n v="1"/>
    <n v="0"/>
    <n v="0.10948905109489052"/>
    <n v="33"/>
    <n v="15"/>
    <n v="495"/>
    <n v="0"/>
  </r>
  <r>
    <s v="B07M75LHK5"/>
    <x v="14"/>
    <s v="J-FLEX9"/>
    <s v="06/30/2024"/>
    <n v="15"/>
    <s v="$824.85"/>
    <s v="59"/>
    <s v="57"/>
    <n v="0.96610169491525422"/>
    <n v="3.3898305084745783E-2"/>
    <n v="0.26315789473684209"/>
    <n v="54.99"/>
    <n v="15.526315789473683"/>
    <n v="853.79210526315785"/>
    <n v="28.942105263157828"/>
  </r>
  <r>
    <s v="B06XKN8VL7"/>
    <x v="15"/>
    <s v="TN-WPI-CF-FV-1"/>
    <s v="06/30/2024"/>
    <n v="12"/>
    <s v="$294.00"/>
    <s v="88"/>
    <s v="74"/>
    <n v="0.84090909090909094"/>
    <n v="0.15909090909090906"/>
    <n v="0.16216216216216217"/>
    <n v="24.5"/>
    <n v="14.27027027027027"/>
    <n v="349.62162162162161"/>
    <n v="55.621621621621614"/>
  </r>
  <r>
    <s v="B0D7XRPVJF"/>
    <x v="18"/>
    <s v="TN-MCP-UU-1-FBA"/>
    <s v="06/30/2024"/>
    <n v="11"/>
    <s v="$186.45"/>
    <s v="66"/>
    <s v="61"/>
    <n v="0.9242424242424242"/>
    <n v="7.5757575757575801E-2"/>
    <n v="0.18032786885245902"/>
    <n v="16.95"/>
    <n v="11.901639344262296"/>
    <n v="201.7327868852459"/>
    <n v="15.282786885245912"/>
  </r>
  <r>
    <s v="B06XKN8VL7"/>
    <x v="28"/>
    <s v="TN-WPI-CF-FV-5"/>
    <s v="06/30/2024"/>
    <n v="10"/>
    <s v="$824.60"/>
    <s v="137"/>
    <s v="118"/>
    <n v="0.86131386861313863"/>
    <n v="0.13868613138686137"/>
    <n v="8.4745762711864403E-2"/>
    <n v="82.460000000000008"/>
    <n v="11.610169491525424"/>
    <n v="957.37457627118658"/>
    <n v="132.77457627118656"/>
  </r>
  <r>
    <s v="B07MC17XJP"/>
    <x v="10"/>
    <s v="A-Bolic4"/>
    <s v="06/30/2024"/>
    <n v="10"/>
    <s v="$677.90"/>
    <s v="46"/>
    <s v="42"/>
    <n v="0.91304347826086951"/>
    <n v="8.6956521739130488E-2"/>
    <n v="0.23809523809523808"/>
    <n v="67.789999999999992"/>
    <n v="10.952380952380953"/>
    <n v="742.46190476190463"/>
    <n v="64.561904761904657"/>
  </r>
  <r>
    <s v="B01LYTVMX5"/>
    <x v="22"/>
    <s v="TN-WPC-FV-5-FBA"/>
    <s v="06/30/2024"/>
    <n v="9"/>
    <s v="$572.04"/>
    <s v="91"/>
    <s v="80"/>
    <n v="0.87912087912087911"/>
    <n v="0.12087912087912089"/>
    <n v="0.1125"/>
    <n v="63.559999999999995"/>
    <n v="10.237500000000001"/>
    <n v="650.69550000000004"/>
    <n v="78.655500000000075"/>
  </r>
  <r>
    <s v="B0CDJNF7PB"/>
    <x v="21"/>
    <s v="0O-ZQN5-V9HH"/>
    <s v="06/30/2024"/>
    <n v="7"/>
    <s v="$694.12"/>
    <s v="90"/>
    <s v="84"/>
    <n v="0.93333333333333335"/>
    <n v="6.6666666666666652E-2"/>
    <n v="8.3333333333333329E-2"/>
    <n v="99.16"/>
    <n v="7.5"/>
    <n v="743.69999999999993"/>
    <n v="49.579999999999927"/>
  </r>
  <r>
    <s v="B0CGC3ZZZZ"/>
    <x v="34"/>
    <s v="TN-MC-U-1lb"/>
    <s v="06/30/2024"/>
    <n v="8"/>
    <s v="$257.68"/>
    <s v="27"/>
    <s v="18"/>
    <n v="0.66666666666666663"/>
    <n v="0.33333333333333337"/>
    <n v="0.44444444444444442"/>
    <n v="32.21"/>
    <n v="12"/>
    <n v="386.52"/>
    <n v="128.83999999999997"/>
  </r>
  <r>
    <s v="B0CDJNF7PB"/>
    <x v="46"/>
    <s v="TN-EWP-CH-1-FBA"/>
    <s v="06/30/2024"/>
    <n v="6"/>
    <s v="$198.00"/>
    <s v="153"/>
    <s v="150"/>
    <n v="0.98039215686274506"/>
    <n v="1.9607843137254943E-2"/>
    <n v="0.04"/>
    <n v="33"/>
    <n v="6.12"/>
    <n v="201.96"/>
    <n v="3.960000000000008"/>
  </r>
  <r>
    <s v="B01N9WZPV8"/>
    <x v="32"/>
    <s v="87-1S5W-9J1I-FBA"/>
    <s v="06/30/2024"/>
    <n v="6"/>
    <s v="$69.72"/>
    <s v="32"/>
    <s v="32"/>
    <n v="1"/>
    <n v="0"/>
    <n v="0.1875"/>
    <n v="11.62"/>
    <n v="6"/>
    <n v="69.72"/>
    <n v="0"/>
  </r>
  <r>
    <s v="B0CLPZZXMR"/>
    <x v="43"/>
    <s v="2A-I2UN-DT1R"/>
    <s v="06/30/2024"/>
    <n v="6"/>
    <s v="$750.00"/>
    <s v="109"/>
    <s v="92"/>
    <n v="0.84403669724770647"/>
    <n v="0.15596330275229353"/>
    <n v="6.5217391304347824E-2"/>
    <n v="125"/>
    <n v="7.1086956521739131"/>
    <n v="888.58695652173913"/>
    <n v="138.58695652173913"/>
  </r>
  <r>
    <s v="B07MBWJP2B"/>
    <x v="23"/>
    <s v="T-Sterone10"/>
    <s v="06/30/2024"/>
    <n v="6"/>
    <s v="$406.50"/>
    <s v="74"/>
    <s v="35"/>
    <n v="0.47297297297297297"/>
    <n v="0.52702702702702697"/>
    <n v="0.17142857142857143"/>
    <n v="67.75"/>
    <n v="12.685714285714285"/>
    <n v="859.4571428571428"/>
    <n v="452.9571428571428"/>
  </r>
  <r>
    <s v="B01LYTVMGJ"/>
    <x v="24"/>
    <s v="TN-PPI-CH-5-FBA"/>
    <s v="06/30/2024"/>
    <n v="4"/>
    <s v="$245.84"/>
    <s v="57"/>
    <s v="55"/>
    <n v="0.96491228070175439"/>
    <n v="3.5087719298245612E-2"/>
    <n v="7.2727272727272724E-2"/>
    <n v="61.46"/>
    <n v="4.1454545454545455"/>
    <n v="254.77963636363637"/>
    <n v="8.9396363636363674"/>
  </r>
  <r>
    <s v="B07R3GSNKL"/>
    <x v="33"/>
    <s v="H5-5I87-PT4U"/>
    <s v="06/30/2024"/>
    <n v="4"/>
    <s v="$245.84"/>
    <s v="26"/>
    <s v="25"/>
    <n v="0.96153846153846156"/>
    <n v="3.8461538461538436E-2"/>
    <n v="0.16"/>
    <n v="61.46"/>
    <n v="4.16"/>
    <n v="255.67360000000002"/>
    <n v="9.8336000000000183"/>
  </r>
  <r>
    <s v="B08PG3SJSK"/>
    <x v="26"/>
    <s v="HA-Y0GZ-J25P"/>
    <s v="06/30/2024"/>
    <n v="4"/>
    <s v="$142.00"/>
    <s v="23"/>
    <s v="22"/>
    <n v="0.95652173913043481"/>
    <n v="4.3478260869565188E-2"/>
    <n v="0.18181818181818182"/>
    <n v="35.5"/>
    <n v="4.1818181818181817"/>
    <n v="148.45454545454544"/>
    <n v="6.454545454545439"/>
  </r>
  <r>
    <s v="B0CGBTX886"/>
    <x v="39"/>
    <s v="TN-RPC-U-5lb"/>
    <s v="06/30/2024"/>
    <n v="4"/>
    <s v="$254.24"/>
    <s v="16"/>
    <s v="14"/>
    <n v="0.875"/>
    <n v="0.125"/>
    <n v="0.2857142857142857"/>
    <n v="63.56"/>
    <n v="4.5714285714285712"/>
    <n v="290.56"/>
    <n v="36.319999999999993"/>
  </r>
  <r>
    <s v="B0CGBTX886"/>
    <x v="35"/>
    <s v="TN-RPC-U-1lb"/>
    <s v="06/30/2024"/>
    <n v="4"/>
    <s v="$67.80"/>
    <s v="42"/>
    <s v="39"/>
    <n v="0.9285714285714286"/>
    <n v="7.1428571428571397E-2"/>
    <n v="0.10256410256410256"/>
    <n v="16.95"/>
    <n v="4.3076923076923075"/>
    <n v="73.015384615384605"/>
    <n v="5.2153846153846075"/>
  </r>
  <r>
    <s v="B0CDJNF7PB"/>
    <x v="31"/>
    <s v="TN-EWP-CH-5-FBA"/>
    <s v="06/30/2024"/>
    <n v="3"/>
    <s v="$330.54"/>
    <s v="30"/>
    <s v="25"/>
    <n v="0.83333333333333337"/>
    <n v="0.16666666666666663"/>
    <n v="0.12"/>
    <n v="110.18"/>
    <n v="3.5999999999999996"/>
    <n v="396.64799999999997"/>
    <n v="66.107999999999947"/>
  </r>
  <r>
    <s v="B0CDJNF7PB"/>
    <x v="40"/>
    <s v="TN-EWP-FV-5-FBA"/>
    <s v="06/30/2024"/>
    <n v="3"/>
    <s v="$330.54"/>
    <s v="34"/>
    <s v="34"/>
    <n v="1"/>
    <n v="0"/>
    <n v="8.8235294117647065E-2"/>
    <n v="110.18"/>
    <n v="3"/>
    <n v="330.54"/>
    <n v="0"/>
  </r>
  <r>
    <s v="B06XNM8QGS"/>
    <x v="47"/>
    <s v="4T-JZF9-14ED"/>
    <s v="06/30/2024"/>
    <n v="3"/>
    <s v="$190.68"/>
    <s v="73"/>
    <s v="68"/>
    <n v="0.93150684931506844"/>
    <n v="6.8493150684931559E-2"/>
    <n v="4.4117647058823532E-2"/>
    <n v="63.56"/>
    <n v="3.2205882352941178"/>
    <n v="204.70058823529413"/>
    <n v="14.020588235294127"/>
  </r>
  <r>
    <s v="B01LX7B7KU"/>
    <x v="36"/>
    <s v="TN-PPI-FV-5-FBA"/>
    <s v="06/30/2024"/>
    <n v="2"/>
    <s v="$122.92"/>
    <s v="44"/>
    <s v="40"/>
    <n v="0.90909090909090906"/>
    <n v="9.0909090909090939E-2"/>
    <n v="0.05"/>
    <n v="61.46"/>
    <n v="2.2000000000000002"/>
    <n v="135.21200000000002"/>
    <n v="12.292000000000016"/>
  </r>
  <r>
    <s v="B01NC0R0WH"/>
    <x v="37"/>
    <s v="MF-12Y8-ROEX"/>
    <s v="06/30/2024"/>
    <n v="2"/>
    <s v="$16.94"/>
    <s v="7"/>
    <s v="4"/>
    <n v="0.5714285714285714"/>
    <n v="0.4285714285714286"/>
    <n v="0.5"/>
    <n v="8.4700000000000006"/>
    <n v="3.5"/>
    <n v="29.645000000000003"/>
    <n v="12.705000000000002"/>
  </r>
  <r>
    <s v="B06Y67HFSV"/>
    <x v="19"/>
    <s v="TN-PPI-FV-1"/>
    <s v="06/30/2024"/>
    <n v="1"/>
    <s v="$18.50"/>
    <s v="12"/>
    <s v="11"/>
    <n v="0.91666666666666663"/>
    <n v="8.333333333333337E-2"/>
    <n v="9.0909090909090912E-2"/>
    <n v="18.5"/>
    <n v="1.0909090909090908"/>
    <n v="20.18181818181818"/>
    <n v="1.6818181818181799"/>
  </r>
  <r>
    <s v="B0CGBSBBMD"/>
    <x v="30"/>
    <s v="TN-HBC-U-5lb"/>
    <s v="06/30/2024"/>
    <n v="1"/>
    <s v="$141.25"/>
    <s v="47"/>
    <s v="38"/>
    <n v="0.80851063829787229"/>
    <n v="0.19148936170212771"/>
    <n v="2.6315789473684209E-2"/>
    <n v="141.25"/>
    <n v="1.2368421052631577"/>
    <n v="174.70394736842104"/>
    <n v="33.453947368421041"/>
  </r>
  <r>
    <s v="B0CGC3ZZZZ"/>
    <x v="42"/>
    <s v="TN-MC-U-5lb"/>
    <s v="06/30/2024"/>
    <n v="1"/>
    <s v="$161.03"/>
    <s v="11"/>
    <s v="9"/>
    <n v="0.81818181818181823"/>
    <n v="0.18181818181818177"/>
    <n v="0.1111111111111111"/>
    <n v="161.03"/>
    <n v="1.2222222222222221"/>
    <n v="196.81444444444443"/>
    <n v="35.784444444444432"/>
  </r>
  <r>
    <s v="B086GJXVQW"/>
    <x v="0"/>
    <s v="TN-HBCD-UU-1"/>
    <s v="07/07/2024"/>
    <n v="113"/>
    <s v="$2683.75"/>
    <s v="702"/>
    <s v="672"/>
    <n v="0.95726495726495731"/>
    <n v="4.2735042735042694E-2"/>
    <n v="0.16815476190476192"/>
    <n v="23.75"/>
    <n v="118.04464285714286"/>
    <n v="2803.5602678571431"/>
    <n v="119.81026785714312"/>
  </r>
  <r>
    <s v="B086GJXVQW"/>
    <x v="2"/>
    <s v="TN-HBCD-2-FBA"/>
    <s v="07/07/2024"/>
    <n v="80"/>
    <s v="$3762.00"/>
    <s v="231"/>
    <s v="224"/>
    <n v="0.96969696969696972"/>
    <n v="3.0303030303030276E-2"/>
    <n v="0.35714285714285715"/>
    <n v="47.024999999999999"/>
    <n v="82.5"/>
    <n v="3879.5625"/>
    <n v="117.5625"/>
  </r>
  <r>
    <s v="B0CLPZZXMR"/>
    <x v="45"/>
    <s v="TN-GFB-UU-1-FBA"/>
    <s v="07/07/2024"/>
    <n v="74"/>
    <s v="$1961.00"/>
    <s v="595"/>
    <s v="569"/>
    <n v="0.95630252100840341"/>
    <n v="4.3697478991596594E-2"/>
    <n v="0.13005272407732865"/>
    <n v="26.5"/>
    <n v="77.381370826010553"/>
    <n v="2050.6063268892794"/>
    <n v="89.606326889279444"/>
  </r>
  <r>
    <s v="B0CLPZZXMR"/>
    <x v="1"/>
    <s v="CD-2H68-E0KG"/>
    <s v="07/07/2024"/>
    <n v="61"/>
    <s v="$1677.50"/>
    <s v="561"/>
    <s v="554"/>
    <n v="0.98752228163992872"/>
    <n v="1.2477718360071277E-2"/>
    <n v="0.11010830324909747"/>
    <n v="27.5"/>
    <n v="61.770758122743679"/>
    <n v="1698.6958483754511"/>
    <n v="21.195848375451078"/>
  </r>
  <r>
    <s v="B06XKN8VL7"/>
    <x v="8"/>
    <s v="TN-WPI-CF-UU-1"/>
    <s v="07/07/2024"/>
    <n v="49"/>
    <s v="$1200.50"/>
    <s v="513"/>
    <s v="478"/>
    <n v="0.93177387914230014"/>
    <n v="6.8226120857699857E-2"/>
    <n v="0.10251046025104603"/>
    <n v="24.5"/>
    <n v="52.587866108786613"/>
    <n v="1288.4027196652721"/>
    <n v="87.902719665272116"/>
  </r>
  <r>
    <s v="B06XKN8VL7"/>
    <x v="5"/>
    <s v="TN-WPI-CF-CH-1"/>
    <s v="07/07/2024"/>
    <n v="51"/>
    <s v="$1249.50"/>
    <s v="386"/>
    <s v="358"/>
    <n v="0.92746113989637302"/>
    <n v="7.2538860103626979E-2"/>
    <n v="0.14245810055865921"/>
    <n v="24.5"/>
    <n v="54.988826815642454"/>
    <n v="1347.2262569832401"/>
    <n v="97.726256983240091"/>
  </r>
  <r>
    <s v="B0CLPZZXMR"/>
    <x v="48"/>
    <s v="KA-S353-7TNC"/>
    <s v="07/07/2024"/>
    <n v="50"/>
    <s v="$1375.00"/>
    <s v="263"/>
    <s v="260"/>
    <n v="0.98859315589353614"/>
    <n v="1.1406844106463865E-2"/>
    <n v="0.19230769230769232"/>
    <n v="27.5"/>
    <n v="50.57692307692308"/>
    <n v="1390.8653846153848"/>
    <n v="15.865384615384755"/>
  </r>
  <r>
    <s v="B0CGBSBBMD"/>
    <x v="11"/>
    <s v="TN-HBC1-MF"/>
    <s v="07/07/2024"/>
    <n v="46"/>
    <s v="$1322.50"/>
    <s v="154"/>
    <s v="141"/>
    <n v="0.91558441558441561"/>
    <n v="8.4415584415584388E-2"/>
    <n v="0.32624113475177308"/>
    <n v="28.75"/>
    <n v="50.241134751773053"/>
    <n v="1444.4326241134752"/>
    <n v="121.93262411347519"/>
  </r>
  <r>
    <s v="B06XNM8QGS"/>
    <x v="4"/>
    <s v="TN-WPC-CH-1"/>
    <s v="07/07/2024"/>
    <n v="41"/>
    <s v="$717.50"/>
    <s v="239"/>
    <s v="216"/>
    <n v="0.90376569037656906"/>
    <n v="9.6234309623430936E-2"/>
    <n v="0.18981481481481483"/>
    <n v="17.5"/>
    <n v="45.36574074074074"/>
    <n v="793.90046296296293"/>
    <n v="76.400462962962933"/>
  </r>
  <r>
    <s v="B0CDQK65Y9"/>
    <x v="3"/>
    <s v="TN-CREMONO-500"/>
    <s v="07/07/2024"/>
    <n v="30"/>
    <s v="$1049.70"/>
    <s v="182"/>
    <s v="139"/>
    <n v="0.76373626373626369"/>
    <n v="0.23626373626373631"/>
    <n v="0.21582733812949639"/>
    <n v="34.99"/>
    <n v="39.280575539568346"/>
    <n v="1374.4273381294965"/>
    <n v="324.7273381294965"/>
  </r>
  <r>
    <s v="B075179VH5"/>
    <x v="9"/>
    <s v="F5-5FG7-2AO5-FBA"/>
    <s v="07/07/2024"/>
    <n v="30"/>
    <s v="$524.70"/>
    <s v="174"/>
    <s v="169"/>
    <n v="0.97126436781609193"/>
    <n v="2.8735632183908066E-2"/>
    <n v="0.17751479289940827"/>
    <n v="17.490000000000002"/>
    <n v="30.88757396449704"/>
    <n v="540.22366863905324"/>
    <n v="15.523668639053199"/>
  </r>
  <r>
    <s v="B07MC17XJP"/>
    <x v="10"/>
    <s v="A-Bolic4"/>
    <s v="07/07/2024"/>
    <n v="20"/>
    <s v="$1321.85"/>
    <s v="65"/>
    <s v="58"/>
    <n v="0.89230769230769236"/>
    <n v="0.10769230769230764"/>
    <n v="0.34482758620689657"/>
    <n v="66.092500000000001"/>
    <n v="22.413793103448278"/>
    <n v="1481.3836206896553"/>
    <n v="159.53362068965544"/>
  </r>
  <r>
    <s v="B0CDJNF7PB"/>
    <x v="46"/>
    <s v="TN-EWP-CH-1-FBA"/>
    <s v="07/07/2024"/>
    <n v="16"/>
    <s v="$528.00"/>
    <s v="213"/>
    <s v="213"/>
    <n v="1"/>
    <n v="0"/>
    <n v="7.5117370892018781E-2"/>
    <n v="33"/>
    <n v="16"/>
    <n v="528"/>
    <n v="0"/>
  </r>
  <r>
    <s v="B0CDJNF7PB"/>
    <x v="49"/>
    <s v="TN-EWP-FV-1-FBA"/>
    <s v="07/07/2024"/>
    <n v="16"/>
    <s v="$528.00"/>
    <s v="214"/>
    <s v="209"/>
    <n v="0.97663551401869164"/>
    <n v="2.3364485981308358E-2"/>
    <n v="7.6555023923444973E-2"/>
    <n v="33"/>
    <n v="16.382775119617225"/>
    <n v="540.63157894736844"/>
    <n v="12.631578947368439"/>
  </r>
  <r>
    <s v="B0CDJNF7PB"/>
    <x v="21"/>
    <s v="0O-ZQN5-V9HH"/>
    <s v="07/07/2024"/>
    <n v="16"/>
    <s v="$1576.64"/>
    <s v="188"/>
    <s v="181"/>
    <n v="0.96276595744680848"/>
    <n v="3.7234042553191515E-2"/>
    <n v="8.8397790055248615E-2"/>
    <n v="98.54"/>
    <n v="16.618784530386741"/>
    <n v="1637.6150276243095"/>
    <n v="60.975027624309405"/>
  </r>
  <r>
    <s v="B0D7XRPVJF"/>
    <x v="18"/>
    <s v="TN-MCP-UU-1-FBA"/>
    <s v="07/07/2024"/>
    <n v="12"/>
    <s v="$203.40"/>
    <s v="90"/>
    <s v="86"/>
    <n v="0.9555555555555556"/>
    <n v="4.4444444444444398E-2"/>
    <n v="0.13953488372093023"/>
    <n v="16.95"/>
    <n v="12.55813953488372"/>
    <n v="212.86046511627904"/>
    <n v="9.460465116279039"/>
  </r>
  <r>
    <s v="B07MBWJP2B"/>
    <x v="23"/>
    <s v="T-Sterone10"/>
    <s v="07/07/2024"/>
    <n v="13"/>
    <s v="$880.75"/>
    <s v="596"/>
    <s v="558"/>
    <n v="0.93624161073825507"/>
    <n v="6.375838926174493E-2"/>
    <n v="2.3297491039426525E-2"/>
    <n v="67.75"/>
    <n v="13.885304659498209"/>
    <n v="940.72939068100368"/>
    <n v="59.979390681003679"/>
  </r>
  <r>
    <s v="B0CLPZZXMR"/>
    <x v="43"/>
    <s v="2A-I2UN-DT1R"/>
    <s v="07/07/2024"/>
    <n v="10"/>
    <s v="$1250.00"/>
    <s v="132"/>
    <s v="111"/>
    <n v="0.84090909090909094"/>
    <n v="0.15909090909090906"/>
    <n v="9.0090090090090086E-2"/>
    <n v="125"/>
    <n v="11.891891891891891"/>
    <n v="1486.4864864864865"/>
    <n v="236.48648648648646"/>
  </r>
  <r>
    <s v="B06XKN8VL7"/>
    <x v="28"/>
    <s v="TN-WPI-CF-FV-5"/>
    <s v="07/07/2024"/>
    <n v="8"/>
    <s v="$659.68"/>
    <s v="151"/>
    <s v="138"/>
    <n v="0.91390728476821192"/>
    <n v="8.6092715231788075E-2"/>
    <n v="5.7971014492753624E-2"/>
    <n v="82.46"/>
    <n v="8.7536231884057969"/>
    <n v="721.8237681159419"/>
    <n v="62.143768115941953"/>
  </r>
  <r>
    <s v="B07M75LHK5"/>
    <x v="14"/>
    <s v="J-FLEX9"/>
    <s v="07/07/2024"/>
    <n v="9"/>
    <s v="$489.41"/>
    <s v="82"/>
    <s v="76"/>
    <n v="0.92682926829268297"/>
    <n v="7.3170731707317027E-2"/>
    <n v="0.11842105263157894"/>
    <n v="54.378888888888895"/>
    <n v="9.7105263157894726"/>
    <n v="528.0476315789474"/>
    <n v="38.637631578947378"/>
  </r>
  <r>
    <s v="B01LYTVMX5"/>
    <x v="22"/>
    <s v="TN-WPC-FV-5-FBA"/>
    <s v="07/07/2024"/>
    <n v="7"/>
    <s v="$444.92"/>
    <s v="70"/>
    <s v="64"/>
    <n v="0.91428571428571426"/>
    <n v="8.5714285714285743E-2"/>
    <n v="0.109375"/>
    <n v="63.56"/>
    <n v="7.65625"/>
    <n v="486.63125000000002"/>
    <n v="41.711250000000007"/>
  </r>
  <r>
    <s v="B0CGBTX886"/>
    <x v="35"/>
    <s v="TN-RPC-U-1lb"/>
    <s v="07/07/2024"/>
    <n v="8"/>
    <s v="$135.60"/>
    <s v="74"/>
    <s v="72"/>
    <n v="0.97297297297297303"/>
    <n v="2.7027027027026973E-2"/>
    <n v="0.1111111111111111"/>
    <n v="16.95"/>
    <n v="8.2222222222222214"/>
    <n v="139.36666666666665"/>
    <n v="3.7666666666666515"/>
  </r>
  <r>
    <s v="B08PG3SJSK"/>
    <x v="26"/>
    <s v="HA-Y0GZ-J25P"/>
    <s v="07/07/2024"/>
    <n v="6"/>
    <s v="$213.00"/>
    <s v="27"/>
    <s v="25"/>
    <n v="0.92592592592592593"/>
    <n v="7.407407407407407E-2"/>
    <n v="0.24"/>
    <n v="35.5"/>
    <n v="6.4799999999999995"/>
    <n v="230.04"/>
    <n v="17.039999999999992"/>
  </r>
  <r>
    <s v="B01LYTVMGJ"/>
    <x v="24"/>
    <s v="TN-PPI-CH-5-FBA"/>
    <s v="07/07/2024"/>
    <n v="5"/>
    <s v="$307.30"/>
    <s v="66"/>
    <s v="60"/>
    <n v="0.90909090909090906"/>
    <n v="9.0909090909090939E-2"/>
    <n v="8.3333333333333329E-2"/>
    <n v="61.46"/>
    <n v="5.5"/>
    <n v="338.03000000000003"/>
    <n v="30.730000000000018"/>
  </r>
  <r>
    <s v="B01N9WZPV8"/>
    <x v="32"/>
    <s v="87-1S5W-9J1I-FBA"/>
    <s v="07/07/2024"/>
    <n v="5"/>
    <s v="$58.10"/>
    <s v="34"/>
    <s v="34"/>
    <n v="1"/>
    <n v="0"/>
    <n v="0.14705882352941177"/>
    <n v="11.620000000000001"/>
    <n v="5"/>
    <n v="58.100000000000009"/>
    <n v="0"/>
  </r>
  <r>
    <s v="B0CGBSBBMD"/>
    <x v="30"/>
    <s v="TN-HBC-U-5lb"/>
    <s v="07/07/2024"/>
    <n v="4"/>
    <s v="$565.00"/>
    <s v="72"/>
    <s v="64"/>
    <n v="0.88888888888888884"/>
    <n v="0.11111111111111116"/>
    <n v="6.25E-2"/>
    <n v="141.25"/>
    <n v="4.5"/>
    <n v="635.625"/>
    <n v="70.625"/>
  </r>
  <r>
    <s v="B0CDJNF7PB"/>
    <x v="31"/>
    <s v="TN-EWP-CH-5-FBA"/>
    <s v="07/07/2024"/>
    <n v="3"/>
    <s v="$330.54"/>
    <s v="48"/>
    <s v="46"/>
    <n v="0.95833333333333337"/>
    <n v="4.166666666666663E-2"/>
    <n v="6.5217391304347824E-2"/>
    <n v="110.18"/>
    <n v="3.1304347826086953"/>
    <n v="344.91130434782605"/>
    <n v="14.371304347826026"/>
  </r>
  <r>
    <s v="B07R3GSNKL"/>
    <x v="33"/>
    <s v="H5-5I87-PT4U"/>
    <s v="07/07/2024"/>
    <n v="3"/>
    <s v="$184.38"/>
    <s v="42"/>
    <s v="38"/>
    <n v="0.90476190476190477"/>
    <n v="9.5238095238095233E-2"/>
    <n v="7.8947368421052627E-2"/>
    <n v="61.46"/>
    <n v="3.3157894736842102"/>
    <n v="203.78842105263155"/>
    <n v="19.408421052631553"/>
  </r>
  <r>
    <s v="B0CGC3ZZZZ"/>
    <x v="34"/>
    <s v="TN-MC-U-1lb"/>
    <s v="07/07/2024"/>
    <n v="3"/>
    <s v="$96.63"/>
    <s v="22"/>
    <s v="18"/>
    <n v="0.81818181818181823"/>
    <n v="0.18181818181818177"/>
    <n v="0.16666666666666666"/>
    <n v="32.21"/>
    <n v="3.6666666666666665"/>
    <n v="118.10333333333332"/>
    <n v="21.473333333333329"/>
  </r>
  <r>
    <s v="B01LX7B7KU"/>
    <x v="36"/>
    <s v="TN-PPI-FV-5-FBA"/>
    <s v="07/07/2024"/>
    <n v="2"/>
    <s v="$122.92"/>
    <s v="34"/>
    <s v="30"/>
    <n v="0.88235294117647056"/>
    <n v="0.11764705882352944"/>
    <n v="6.6666666666666666E-2"/>
    <n v="61.46"/>
    <n v="2.2666666666666666"/>
    <n v="139.30933333333334"/>
    <n v="16.38933333333334"/>
  </r>
  <r>
    <s v="B0CDJNF7PB"/>
    <x v="40"/>
    <s v="TN-EWP-FV-5-FBA"/>
    <s v="07/07/2024"/>
    <n v="2"/>
    <s v="$220.36"/>
    <s v="59"/>
    <s v="57"/>
    <n v="0.96610169491525422"/>
    <n v="3.3898305084745783E-2"/>
    <n v="3.5087719298245612E-2"/>
    <n v="110.18"/>
    <n v="2.070175438596491"/>
    <n v="228.09192982456139"/>
    <n v="7.7319298245613766"/>
  </r>
  <r>
    <s v="B06XNM8QGS"/>
    <x v="47"/>
    <s v="4T-JZF9-14ED"/>
    <s v="07/07/2024"/>
    <n v="2"/>
    <s v="$127.12"/>
    <s v="75"/>
    <s v="67"/>
    <n v="0.89333333333333331"/>
    <n v="0.10666666666666669"/>
    <n v="2.9850746268656716E-2"/>
    <n v="63.56"/>
    <n v="2.2388059701492535"/>
    <n v="142.29850746268656"/>
    <n v="15.178507462686554"/>
  </r>
  <r>
    <s v="B0CGBTX886"/>
    <x v="39"/>
    <s v="TN-RPC-U-5lb"/>
    <s v="07/07/2024"/>
    <n v="2"/>
    <s v="$127.12"/>
    <s v="19"/>
    <s v="18"/>
    <n v="0.94736842105263153"/>
    <n v="5.2631578947368474E-2"/>
    <n v="0.1111111111111111"/>
    <n v="63.56"/>
    <n v="2.1111111111111112"/>
    <n v="134.18222222222224"/>
    <n v="7.0622222222222319"/>
  </r>
  <r>
    <s v="B0CDJNF7PB"/>
    <x v="6"/>
    <s v="TN-EWP-UU-1-FBA"/>
    <s v="07/07/2024"/>
    <n v="1"/>
    <s v="$33.00"/>
    <s v="20"/>
    <s v="20"/>
    <n v="1"/>
    <n v="0"/>
    <n v="0.05"/>
    <n v="33"/>
    <n v="1"/>
    <n v="33"/>
    <n v="0"/>
  </r>
  <r>
    <s v="B06XNM8QGS"/>
    <x v="7"/>
    <s v="TN-WPC-UU-1"/>
    <s v="07/07/2024"/>
    <n v="1"/>
    <s v="$17.50"/>
    <s v="7"/>
    <s v="7"/>
    <n v="1"/>
    <n v="0"/>
    <n v="0.14285714285714285"/>
    <n v="17.5"/>
    <n v="1"/>
    <n v="17.5"/>
    <n v="0"/>
  </r>
  <r>
    <s v="B0D7XRPVJF"/>
    <x v="44"/>
    <s v="TN-MCP-UU-5-FBA"/>
    <s v="07/07/2024"/>
    <n v="1"/>
    <s v="$78.38"/>
    <s v="14"/>
    <s v="14"/>
    <n v="1"/>
    <n v="0"/>
    <n v="7.1428571428571425E-2"/>
    <n v="78.38"/>
    <n v="1"/>
    <n v="78.38"/>
    <n v="0"/>
  </r>
  <r>
    <s v="B01NC0R0WH"/>
    <x v="37"/>
    <s v="MF-12Y8-ROEX"/>
    <s v="07/07/2024"/>
    <n v="1"/>
    <s v="$8.47"/>
    <s v="9"/>
    <s v="7"/>
    <n v="0.77777777777777779"/>
    <n v="0.22222222222222221"/>
    <n v="0.14285714285714285"/>
    <n v="8.4700000000000006"/>
    <n v="1.2857142857142856"/>
    <n v="10.89"/>
    <n v="2.42"/>
  </r>
  <r>
    <s v="B0CGC3ZZZZ"/>
    <x v="42"/>
    <s v="TN-MC-U-5lb"/>
    <s v="07/07/2024"/>
    <n v="1"/>
    <s v="$161.03"/>
    <s v="11"/>
    <s v="9"/>
    <n v="0.81818181818181823"/>
    <n v="0.18181818181818177"/>
    <n v="0.1111111111111111"/>
    <n v="161.03"/>
    <n v="1.2222222222222221"/>
    <n v="196.81444444444443"/>
    <n v="35.784444444444432"/>
  </r>
  <r>
    <s v="B086GJXVQW"/>
    <x v="0"/>
    <s v="TN-HBCD-UU-1"/>
    <s v="07/14/2024"/>
    <n v="166"/>
    <s v="$3678.32"/>
    <s v="809"/>
    <s v="777"/>
    <n v="0.9604449938195303"/>
    <n v="3.9555006180469698E-2"/>
    <n v="0.21364221364221364"/>
    <n v="22.158554216867472"/>
    <n v="172.83655083655083"/>
    <n v="3829.8080823680825"/>
    <n v="151.48808236808236"/>
  </r>
  <r>
    <s v="B0CLPZZXMR"/>
    <x v="45"/>
    <s v="TN-GFB-UU-1-FBA"/>
    <s v="07/14/2024"/>
    <n v="78"/>
    <s v="$2067.00"/>
    <s v="678"/>
    <s v="647"/>
    <n v="0.95427728613569318"/>
    <n v="4.5722713864306819E-2"/>
    <n v="0.12055641421947449"/>
    <n v="26.5"/>
    <n v="81.737248840803701"/>
    <n v="2166.0370942812979"/>
    <n v="99.037094281297868"/>
  </r>
  <r>
    <s v="B086GJXVQW"/>
    <x v="2"/>
    <s v="TN-HBCD-2-FBA"/>
    <s v="07/14/2024"/>
    <n v="74"/>
    <s v="$3315.50"/>
    <s v="296"/>
    <s v="283"/>
    <n v="0.95608108108108103"/>
    <n v="4.391891891891897E-2"/>
    <n v="0.26148409893992935"/>
    <n v="44.804054054054056"/>
    <n v="77.399293286219091"/>
    <n v="3467.8021201413435"/>
    <n v="152.30212014134349"/>
  </r>
  <r>
    <s v="B0CLPZZXMR"/>
    <x v="48"/>
    <s v="KA-S353-7TNC"/>
    <s v="07/14/2024"/>
    <n v="57"/>
    <s v="$1567.50"/>
    <s v="337"/>
    <s v="330"/>
    <n v="0.97922848664688422"/>
    <n v="2.0771513353115778E-2"/>
    <n v="0.17272727272727273"/>
    <n v="27.5"/>
    <n v="58.209090909090911"/>
    <n v="1600.75"/>
    <n v="33.25"/>
  </r>
  <r>
    <s v="B0CLPZZXMR"/>
    <x v="1"/>
    <s v="CD-2H68-E0KG"/>
    <s v="07/14/2024"/>
    <n v="61"/>
    <s v="$1677.50"/>
    <s v="708"/>
    <s v="693"/>
    <n v="0.97881355932203384"/>
    <n v="2.1186440677966156E-2"/>
    <n v="8.8023088023088017E-2"/>
    <n v="27.5"/>
    <n v="62.320346320346317"/>
    <n v="1713.8095238095236"/>
    <n v="36.309523809523625"/>
  </r>
  <r>
    <s v="B06XKN8VL7"/>
    <x v="5"/>
    <s v="TN-WPI-CF-CH-1"/>
    <s v="07/14/2024"/>
    <n v="64"/>
    <s v="$1568.00"/>
    <s v="471"/>
    <s v="436"/>
    <n v="0.92569002123142252"/>
    <n v="7.4309978768577478E-2"/>
    <n v="0.14678899082568808"/>
    <n v="24.5"/>
    <n v="69.137614678899084"/>
    <n v="1693.8715596330276"/>
    <n v="125.87155963302757"/>
  </r>
  <r>
    <s v="B0CDJNF7PB"/>
    <x v="21"/>
    <s v="0O-ZQN5-V9HH"/>
    <s v="07/14/2024"/>
    <n v="48"/>
    <s v="$3625.06"/>
    <s v="332"/>
    <s v="319"/>
    <n v="0.96084337349397586"/>
    <n v="3.9156626506024139E-2"/>
    <n v="0.15047021943573669"/>
    <n v="75.522083333333327"/>
    <n v="49.956112852664582"/>
    <n v="3772.7897178683388"/>
    <n v="147.72971786833887"/>
  </r>
  <r>
    <s v="B06XKN8VL7"/>
    <x v="8"/>
    <s v="TN-WPI-CF-UU-1"/>
    <s v="07/14/2024"/>
    <n v="45"/>
    <s v="$1102.50"/>
    <s v="576"/>
    <s v="542"/>
    <n v="0.94097222222222221"/>
    <n v="5.902777777777779E-2"/>
    <n v="8.3025830258302583E-2"/>
    <n v="24.5"/>
    <n v="47.822878228782287"/>
    <n v="1171.6605166051661"/>
    <n v="69.160516605166094"/>
  </r>
  <r>
    <s v="B0CDQK65Y9"/>
    <x v="3"/>
    <s v="TN-CREMONO-500"/>
    <s v="07/14/2024"/>
    <n v="39"/>
    <s v="$1224.62"/>
    <s v="260"/>
    <s v="200"/>
    <n v="0.76923076923076927"/>
    <n v="0.23076923076923073"/>
    <n v="0.19500000000000001"/>
    <n v="31.400512820512819"/>
    <n v="50.7"/>
    <n v="1592.0060000000001"/>
    <n v="367.38600000000019"/>
  </r>
  <r>
    <s v="B0CGBSBBMD"/>
    <x v="11"/>
    <s v="TN-HBC1-MF"/>
    <s v="07/14/2024"/>
    <n v="39"/>
    <s v="$1121.25"/>
    <s v="147"/>
    <s v="138"/>
    <n v="0.93877551020408168"/>
    <n v="6.1224489795918324E-2"/>
    <n v="0.28260869565217389"/>
    <n v="28.75"/>
    <n v="41.543478260869563"/>
    <n v="1194.375"/>
    <n v="73.125"/>
  </r>
  <r>
    <s v="B06XNM8QGS"/>
    <x v="4"/>
    <s v="TN-WPC-CH-1"/>
    <s v="07/14/2024"/>
    <n v="29"/>
    <s v="$507.50"/>
    <s v="243"/>
    <s v="222"/>
    <n v="0.9135802469135802"/>
    <n v="8.6419753086419804E-2"/>
    <n v="0.13063063063063063"/>
    <n v="17.5"/>
    <n v="31.743243243243242"/>
    <n v="555.50675675675677"/>
    <n v="48.006756756756772"/>
  </r>
  <r>
    <s v="B075179VH5"/>
    <x v="9"/>
    <s v="F5-5FG7-2AO5-FBA"/>
    <s v="07/14/2024"/>
    <n v="36"/>
    <s v="$629.64"/>
    <s v="229"/>
    <s v="215"/>
    <n v="0.93886462882096067"/>
    <n v="6.1135371179039333E-2"/>
    <n v="0.16744186046511628"/>
    <n v="17.489999999999998"/>
    <n v="38.344186046511631"/>
    <n v="670.63981395348833"/>
    <n v="40.999813953488342"/>
  </r>
  <r>
    <s v="B07MC17XJP"/>
    <x v="10"/>
    <s v="A-Bolic4"/>
    <s v="07/14/2024"/>
    <n v="24"/>
    <s v="$1497.95"/>
    <s v="91"/>
    <s v="91"/>
    <n v="1"/>
    <n v="0"/>
    <n v="0.26373626373626374"/>
    <n v="62.414583333333333"/>
    <n v="24"/>
    <n v="1497.95"/>
    <n v="0"/>
  </r>
  <r>
    <s v="B0CDJNF7PB"/>
    <x v="49"/>
    <s v="TN-EWP-FV-1-FBA"/>
    <s v="07/14/2024"/>
    <n v="21"/>
    <s v="$693.00"/>
    <s v="262"/>
    <s v="256"/>
    <n v="0.97709923664122134"/>
    <n v="2.2900763358778664E-2"/>
    <n v="8.203125E-2"/>
    <n v="33"/>
    <n v="21.4921875"/>
    <n v="709.2421875"/>
    <n v="16.2421875"/>
  </r>
  <r>
    <s v="B07M75LHK5"/>
    <x v="14"/>
    <s v="J-FLEX9"/>
    <s v="07/14/2024"/>
    <n v="19"/>
    <s v="$967.81"/>
    <s v="118"/>
    <s v="113"/>
    <n v="0.9576271186440678"/>
    <n v="4.2372881355932202E-2"/>
    <n v="0.16814159292035399"/>
    <n v="50.937368421052632"/>
    <n v="19.840707964601773"/>
    <n v="1010.6334513274338"/>
    <n v="42.823451327433872"/>
  </r>
  <r>
    <s v="B07MBWJP2B"/>
    <x v="23"/>
    <s v="T-Sterone10"/>
    <s v="07/14/2024"/>
    <n v="22"/>
    <s v="$1490.50"/>
    <m/>
    <m/>
    <n v="0"/>
    <n v="1"/>
    <n v="0"/>
    <n v="67.75"/>
    <n v="0"/>
    <n v="0"/>
    <n v="-1490.5"/>
  </r>
  <r>
    <s v="B0D7XRPVJF"/>
    <x v="18"/>
    <s v="TN-MCP-UU-1-FBA"/>
    <s v="07/14/2024"/>
    <n v="12"/>
    <s v="$203.40"/>
    <s v="111"/>
    <s v="102"/>
    <n v="0.91891891891891897"/>
    <n v="8.108108108108103E-2"/>
    <n v="0.11764705882352941"/>
    <n v="16.95"/>
    <n v="13.058823529411764"/>
    <n v="221.34705882352941"/>
    <n v="17.947058823529403"/>
  </r>
  <r>
    <s v="B0CDJNF7PB"/>
    <x v="46"/>
    <s v="TN-EWP-CH-1-FBA"/>
    <s v="07/14/2024"/>
    <n v="12"/>
    <s v="$396.00"/>
    <s v="205"/>
    <s v="203"/>
    <n v="0.99024390243902438"/>
    <n v="9.7560975609756184E-3"/>
    <n v="5.9113300492610835E-2"/>
    <n v="33"/>
    <n v="12.118226600985221"/>
    <n v="399.90147783251228"/>
    <n v="3.9014778325122847"/>
  </r>
  <r>
    <s v="B0CDJNF7PB"/>
    <x v="40"/>
    <s v="TN-EWP-FV-5-FBA"/>
    <s v="07/14/2024"/>
    <n v="22"/>
    <s v="$1815.77"/>
    <s v="127"/>
    <s v="122"/>
    <n v="0.96062992125984248"/>
    <n v="3.9370078740157521E-2"/>
    <n v="0.18032786885245902"/>
    <n v="82.534999999999997"/>
    <n v="22.901639344262296"/>
    <n v="1890.1868032786886"/>
    <n v="74.416803278688576"/>
  </r>
  <r>
    <s v="B01LYTVMX5"/>
    <x v="22"/>
    <s v="TN-WPC-FV-5-FBA"/>
    <s v="07/14/2024"/>
    <n v="10"/>
    <s v="$635.60"/>
    <s v="77"/>
    <s v="67"/>
    <n v="0.87012987012987009"/>
    <n v="0.12987012987012991"/>
    <n v="0.14925373134328357"/>
    <n v="63.56"/>
    <n v="11.492537313432834"/>
    <n v="730.465671641791"/>
    <n v="94.865671641790982"/>
  </r>
  <r>
    <s v="B01LYTVMGJ"/>
    <x v="24"/>
    <s v="TN-PPI-CH-5-FBA"/>
    <s v="07/14/2024"/>
    <n v="8"/>
    <s v="$491.68"/>
    <s v="66"/>
    <s v="62"/>
    <n v="0.93939393939393945"/>
    <n v="6.0606060606060552E-2"/>
    <n v="0.12903225806451613"/>
    <n v="61.46"/>
    <n v="8.5161290322580641"/>
    <n v="523.40129032258062"/>
    <n v="31.721290322580614"/>
  </r>
  <r>
    <s v="B0CGC3ZZZZ"/>
    <x v="34"/>
    <s v="TN-MC-U-1lb"/>
    <s v="07/14/2024"/>
    <n v="10"/>
    <s v="$322.10"/>
    <s v="28"/>
    <s v="25"/>
    <n v="0.8928571428571429"/>
    <n v="0.1071428571428571"/>
    <n v="0.4"/>
    <n v="32.21"/>
    <n v="11.200000000000001"/>
    <n v="360.75200000000007"/>
    <n v="38.652000000000044"/>
  </r>
  <r>
    <s v="B0CDJNF7PB"/>
    <x v="31"/>
    <s v="TN-EWP-CH-5-FBA"/>
    <s v="07/14/2024"/>
    <n v="7"/>
    <s v="$771.26"/>
    <s v="83"/>
    <s v="76"/>
    <n v="0.91566265060240959"/>
    <n v="8.4337349397590411E-2"/>
    <n v="9.2105263157894732E-2"/>
    <n v="110.17999999999999"/>
    <n v="7.6447368421052628"/>
    <n v="842.29710526315785"/>
    <n v="71.037105263157855"/>
  </r>
  <r>
    <s v="B01LX7B7KU"/>
    <x v="36"/>
    <s v="TN-PPI-FV-5-FBA"/>
    <s v="07/14/2024"/>
    <n v="6"/>
    <s v="$368.76"/>
    <s v="47"/>
    <s v="42"/>
    <n v="0.8936170212765957"/>
    <n v="0.1063829787234043"/>
    <n v="0.14285714285714285"/>
    <n v="61.46"/>
    <n v="6.7142857142857135"/>
    <n v="412.65999999999997"/>
    <n v="43.899999999999977"/>
  </r>
  <r>
    <s v="B0CLPZZXMR"/>
    <x v="43"/>
    <s v="2A-I2UN-DT1R"/>
    <s v="07/14/2024"/>
    <n v="6"/>
    <s v="$750.00"/>
    <s v="165"/>
    <s v="148"/>
    <n v="0.89696969696969697"/>
    <n v="0.10303030303030303"/>
    <n v="4.0540540540540543E-2"/>
    <n v="125"/>
    <n v="6.6891891891891895"/>
    <n v="836.14864864864865"/>
    <n v="86.148648648648646"/>
  </r>
  <r>
    <s v="B01N9WZPV8"/>
    <x v="32"/>
    <s v="87-1S5W-9J1I-FBA"/>
    <s v="07/14/2024"/>
    <n v="5"/>
    <s v="$58.10"/>
    <s v="63"/>
    <s v="63"/>
    <n v="1"/>
    <n v="0"/>
    <n v="7.9365079365079361E-2"/>
    <n v="11.620000000000001"/>
    <n v="5"/>
    <n v="58.100000000000009"/>
    <n v="0"/>
  </r>
  <r>
    <s v="B06XNM8QGS"/>
    <x v="47"/>
    <s v="4T-JZF9-14ED"/>
    <s v="07/14/2024"/>
    <n v="5"/>
    <s v="$317.80"/>
    <s v="82"/>
    <s v="77"/>
    <n v="0.93902439024390238"/>
    <n v="6.0975609756097615E-2"/>
    <n v="6.4935064935064929E-2"/>
    <n v="63.56"/>
    <n v="5.324675324675324"/>
    <n v="338.43636363636358"/>
    <n v="20.636363636363569"/>
  </r>
  <r>
    <s v="B0CGBSBBMD"/>
    <x v="30"/>
    <s v="TN-HBC-U-5lb"/>
    <s v="07/14/2024"/>
    <n v="5"/>
    <s v="$706.25"/>
    <s v="36"/>
    <s v="30"/>
    <n v="0.83333333333333337"/>
    <n v="0.16666666666666663"/>
    <n v="0.16666666666666666"/>
    <n v="141.25"/>
    <n v="6"/>
    <n v="847.5"/>
    <n v="141.25"/>
  </r>
  <r>
    <s v="B07R3GSNKL"/>
    <x v="33"/>
    <s v="H5-5I87-PT4U"/>
    <s v="07/14/2024"/>
    <n v="4"/>
    <s v="$245.84"/>
    <s v="32"/>
    <s v="29"/>
    <n v="0.90625"/>
    <n v="9.375E-2"/>
    <n v="0.13793103448275862"/>
    <n v="61.46"/>
    <n v="4.4137931034482758"/>
    <n v="271.27172413793102"/>
    <n v="25.431724137931013"/>
  </r>
  <r>
    <s v="B0CGBTX886"/>
    <x v="35"/>
    <s v="TN-RPC-U-1lb"/>
    <s v="07/14/2024"/>
    <n v="4"/>
    <s v="$67.80"/>
    <s v="29"/>
    <s v="29"/>
    <n v="1"/>
    <n v="0"/>
    <n v="0.13793103448275862"/>
    <n v="16.95"/>
    <n v="4"/>
    <n v="67.8"/>
    <n v="0"/>
  </r>
  <r>
    <s v="B01NC0R0WH"/>
    <x v="37"/>
    <s v="MF-12Y8-ROEX"/>
    <s v="07/14/2024"/>
    <n v="2"/>
    <s v="$16.94"/>
    <s v="12"/>
    <s v="6"/>
    <n v="0.5"/>
    <n v="0.5"/>
    <n v="0.33333333333333331"/>
    <n v="8.4700000000000006"/>
    <n v="4"/>
    <n v="33.880000000000003"/>
    <n v="16.940000000000001"/>
  </r>
  <r>
    <s v="B08PG3SJSK"/>
    <x v="26"/>
    <s v="HA-Y0GZ-J25P"/>
    <s v="07/14/2024"/>
    <n v="2"/>
    <s v="$71.00"/>
    <s v="20"/>
    <s v="18"/>
    <n v="0.9"/>
    <n v="9.9999999999999978E-2"/>
    <n v="0.1111111111111111"/>
    <n v="35.5"/>
    <n v="2.2222222222222223"/>
    <n v="78.888888888888886"/>
    <n v="7.8888888888888857"/>
  </r>
  <r>
    <s v="B06XKN8VL7"/>
    <x v="28"/>
    <s v="TN-WPI-CF-FV-5"/>
    <s v="07/14/2024"/>
    <n v="1"/>
    <s v="$82.46"/>
    <s v="5"/>
    <s v="5"/>
    <n v="1"/>
    <n v="0"/>
    <n v="0.2"/>
    <n v="82.46"/>
    <n v="1"/>
    <n v="82.46"/>
    <n v="0"/>
  </r>
  <r>
    <s v="B0CDJNF7PB"/>
    <x v="6"/>
    <s v="TN-EWP-UU-1-FBA"/>
    <s v="07/14/2024"/>
    <n v="1"/>
    <s v="$33.00"/>
    <s v="21"/>
    <s v="21"/>
    <n v="1"/>
    <n v="0"/>
    <n v="4.7619047619047616E-2"/>
    <n v="33"/>
    <n v="1"/>
    <n v="33"/>
    <n v="0"/>
  </r>
  <r>
    <s v="B0D7XRPVJF"/>
    <x v="44"/>
    <s v="TN-MCP-UU-5-FBA"/>
    <s v="07/14/2024"/>
    <n v="1"/>
    <s v="$62.70"/>
    <s v="24"/>
    <s v="24"/>
    <n v="1"/>
    <n v="0"/>
    <n v="4.1666666666666664E-2"/>
    <n v="62.7"/>
    <n v="1"/>
    <n v="62.7"/>
    <n v="0"/>
  </r>
  <r>
    <s v="B0CDMZJM6F"/>
    <x v="13"/>
    <s v="AW-DYDR-WN0W-FBA"/>
    <s v="07/14/2024"/>
    <n v="1"/>
    <s v="$24.50"/>
    <s v="10"/>
    <s v="10"/>
    <n v="1"/>
    <n v="0"/>
    <n v="0.1"/>
    <n v="24.5"/>
    <n v="1"/>
    <n v="24.5"/>
    <n v="0"/>
  </r>
  <r>
    <s v="B0CGC3ZZZZ"/>
    <x v="42"/>
    <s v="TN-MC-U-5lb"/>
    <s v="07/14/2024"/>
    <n v="2"/>
    <s v="$231.88"/>
    <s v="21"/>
    <s v="21"/>
    <n v="1"/>
    <n v="0"/>
    <n v="9.5238095238095233E-2"/>
    <n v="115.94"/>
    <n v="2"/>
    <n v="231.88"/>
    <n v="0"/>
  </r>
  <r>
    <s v="B086GJXVQW"/>
    <x v="0"/>
    <s v="TN-HBCD-UU-1"/>
    <s v="07/21/2024"/>
    <n v="123"/>
    <s v="$2921.25"/>
    <s v="622"/>
    <s v="591"/>
    <n v="0.95016077170418012"/>
    <n v="4.9839228295819882E-2"/>
    <n v="0.20812182741116753"/>
    <n v="23.75"/>
    <n v="129.45177664974619"/>
    <n v="3074.479695431472"/>
    <n v="153.22969543147201"/>
  </r>
  <r>
    <s v="B0CLPZZXMR"/>
    <x v="1"/>
    <s v="CD-2H68-E0KG"/>
    <s v="07/21/2024"/>
    <n v="72"/>
    <s v="$1980.00"/>
    <s v="621"/>
    <s v="618"/>
    <n v="0.99516908212560384"/>
    <n v="4.8309178743961567E-3"/>
    <n v="0.11650485436893204"/>
    <n v="27.5"/>
    <n v="72.349514563106794"/>
    <n v="1989.6116504854369"/>
    <n v="9.6116504854369396"/>
  </r>
  <r>
    <s v="B0CLPZZXMR"/>
    <x v="45"/>
    <s v="TN-GFB-UU-1-FBA"/>
    <s v="07/21/2024"/>
    <n v="63"/>
    <s v="$1704.50"/>
    <s v="556"/>
    <s v="531"/>
    <n v="0.95503597122302153"/>
    <n v="4.4964028776978471E-2"/>
    <n v="0.11864406779661017"/>
    <n v="27.055555555555557"/>
    <n v="65.966101694915253"/>
    <n v="1784.7495291902071"/>
    <n v="80.249529190207113"/>
  </r>
  <r>
    <s v="B086GJXVQW"/>
    <x v="2"/>
    <s v="TN-HBCD-2-FBA"/>
    <s v="07/21/2024"/>
    <n v="62"/>
    <s v="$2945.00"/>
    <s v="228"/>
    <s v="218"/>
    <n v="0.95614035087719296"/>
    <n v="4.3859649122807043E-2"/>
    <n v="0.28440366972477066"/>
    <n v="47.5"/>
    <n v="64.844036697247716"/>
    <n v="3080.0917431192665"/>
    <n v="135.09174311926654"/>
  </r>
  <r>
    <s v="B06XKN8VL7"/>
    <x v="5"/>
    <s v="TN-WPI-CF-CH-1"/>
    <s v="07/21/2024"/>
    <n v="57"/>
    <s v="$1396.50"/>
    <s v="343"/>
    <s v="312"/>
    <n v="0.90962099125364426"/>
    <n v="9.0379008746355738E-2"/>
    <n v="0.18269230769230768"/>
    <n v="24.5"/>
    <n v="62.663461538461533"/>
    <n v="1535.2548076923076"/>
    <n v="138.75480769230762"/>
  </r>
  <r>
    <s v="B06XKN8VL7"/>
    <x v="8"/>
    <s v="TN-WPI-CF-UU-1"/>
    <s v="07/21/2024"/>
    <n v="49"/>
    <s v="$1200.50"/>
    <s v="484"/>
    <s v="456"/>
    <n v="0.94214876033057848"/>
    <n v="5.7851239669421517E-2"/>
    <n v="0.10745614035087719"/>
    <n v="24.5"/>
    <n v="52.008771929824562"/>
    <n v="1274.2149122807018"/>
    <n v="73.71491228070181"/>
  </r>
  <r>
    <s v="B0CLPZZXMR"/>
    <x v="48"/>
    <s v="KA-S353-7TNC"/>
    <s v="07/21/2024"/>
    <n v="40"/>
    <s v="$1100.00"/>
    <s v="281"/>
    <s v="277"/>
    <n v="0.98576512455516019"/>
    <n v="1.4234875444839812E-2"/>
    <n v="0.1444043321299639"/>
    <n v="27.5"/>
    <n v="40.577617328519857"/>
    <n v="1115.884476534296"/>
    <n v="15.884476534296027"/>
  </r>
  <r>
    <s v="B0CGBSBBMD"/>
    <x v="11"/>
    <s v="TN-HBC1-MF"/>
    <s v="07/21/2024"/>
    <n v="33"/>
    <s v="$963.75"/>
    <s v="179"/>
    <s v="163"/>
    <n v="0.91061452513966479"/>
    <n v="8.9385474860335212E-2"/>
    <n v="0.20245398773006135"/>
    <n v="29.204545454545453"/>
    <n v="36.239263803680984"/>
    <n v="1058.3512269938651"/>
    <n v="94.601226993865112"/>
  </r>
  <r>
    <s v="B06XNM8QGS"/>
    <x v="4"/>
    <s v="TN-WPC-CH-1"/>
    <s v="07/21/2024"/>
    <n v="39"/>
    <s v="$682.50"/>
    <s v="235"/>
    <s v="216"/>
    <n v="0.91914893617021276"/>
    <n v="8.085106382978724E-2"/>
    <n v="0.18055555555555555"/>
    <n v="17.5"/>
    <n v="42.430555555555557"/>
    <n v="742.53472222222229"/>
    <n v="60.034722222222285"/>
  </r>
  <r>
    <s v="B0CDQK65Y9"/>
    <x v="3"/>
    <s v="TN-CREMONO-500"/>
    <s v="07/21/2024"/>
    <n v="25"/>
    <s v="$874.75"/>
    <s v="197"/>
    <s v="139"/>
    <n v="0.70558375634517767"/>
    <n v="0.29441624365482233"/>
    <n v="0.17985611510791366"/>
    <n v="34.99"/>
    <n v="35.431654676258994"/>
    <n v="1239.7535971223022"/>
    <n v="365.00359712230215"/>
  </r>
  <r>
    <s v="B075179VH5"/>
    <x v="9"/>
    <s v="F5-5FG7-2AO5-FBA"/>
    <s v="07/21/2024"/>
    <n v="26"/>
    <s v="$458.12"/>
    <s v="228"/>
    <s v="210"/>
    <n v="0.92105263157894735"/>
    <n v="7.8947368421052655E-2"/>
    <n v="0.12380952380952381"/>
    <n v="17.62"/>
    <n v="28.228571428571428"/>
    <n v="497.38742857142859"/>
    <n v="39.267428571428582"/>
  </r>
  <r>
    <s v="B07MC17XJP"/>
    <x v="10"/>
    <s v="A-Bolic4"/>
    <s v="07/21/2024"/>
    <n v="17"/>
    <s v="$1152.43"/>
    <s v="53"/>
    <s v="52"/>
    <n v="0.98113207547169812"/>
    <n v="1.8867924528301883E-2"/>
    <n v="0.32692307692307693"/>
    <n v="67.790000000000006"/>
    <n v="17.326923076923077"/>
    <n v="1174.5921153846155"/>
    <n v="22.16211538461539"/>
  </r>
  <r>
    <s v="B0CDJNF7PB"/>
    <x v="49"/>
    <s v="TN-EWP-FV-1-FBA"/>
    <s v="07/21/2024"/>
    <n v="16"/>
    <s v="$528.00"/>
    <s v="202"/>
    <s v="194"/>
    <n v="0.96039603960396036"/>
    <n v="3.9603960396039639E-2"/>
    <n v="8.247422680412371E-2"/>
    <n v="33"/>
    <n v="16.659793814432991"/>
    <n v="549.7731958762887"/>
    <n v="21.773195876288696"/>
  </r>
  <r>
    <s v="B0D7XRPVJF"/>
    <x v="18"/>
    <s v="TN-MCP-UU-1-FBA"/>
    <s v="07/21/2024"/>
    <n v="14"/>
    <s v="$237.30"/>
    <s v="82"/>
    <s v="70"/>
    <n v="0.85365853658536583"/>
    <n v="0.14634146341463417"/>
    <n v="0.2"/>
    <n v="16.95"/>
    <n v="16.400000000000002"/>
    <n v="277.98"/>
    <n v="40.680000000000007"/>
  </r>
  <r>
    <s v="B07M75LHK5"/>
    <x v="14"/>
    <s v="J-FLEX9"/>
    <s v="07/21/2024"/>
    <n v="16"/>
    <s v="$879.84"/>
    <s v="66"/>
    <s v="62"/>
    <n v="0.93939393939393945"/>
    <n v="6.0606060606060552E-2"/>
    <n v="0.25806451612903225"/>
    <n v="54.99"/>
    <n v="17.032258064516128"/>
    <n v="936.60387096774195"/>
    <n v="56.763870967741923"/>
  </r>
  <r>
    <s v="B0CDJNF7PB"/>
    <x v="21"/>
    <s v="0O-ZQN5-V9HH"/>
    <s v="07/21/2024"/>
    <n v="14"/>
    <s v="$1352.24"/>
    <s v="268"/>
    <s v="257"/>
    <n v="0.95895522388059706"/>
    <n v="4.1044776119402937E-2"/>
    <n v="5.4474708171206226E-2"/>
    <n v="96.588571428571427"/>
    <n v="14.599221789883268"/>
    <n v="1410.1179766536964"/>
    <n v="57.877976653696351"/>
  </r>
  <r>
    <s v="B0CLPZZXMR"/>
    <x v="43"/>
    <s v="2A-I2UN-DT1R"/>
    <s v="07/21/2024"/>
    <n v="11"/>
    <s v="$1375.00"/>
    <s v="121"/>
    <s v="111"/>
    <n v="0.9173553719008265"/>
    <n v="8.2644628099173501E-2"/>
    <n v="9.90990990990991E-2"/>
    <n v="125"/>
    <n v="11.990990990990991"/>
    <n v="1498.8738738738739"/>
    <n v="123.87387387387389"/>
  </r>
  <r>
    <s v="B0CDJNF7PB"/>
    <x v="46"/>
    <s v="TN-EWP-CH-1-FBA"/>
    <s v="07/21/2024"/>
    <n v="9"/>
    <s v="$297.00"/>
    <s v="136"/>
    <s v="133"/>
    <n v="0.9779411764705882"/>
    <n v="2.2058823529411797E-2"/>
    <n v="6.7669172932330823E-2"/>
    <n v="33"/>
    <n v="9.2030075187969924"/>
    <n v="303.69924812030075"/>
    <n v="6.6992481203007515"/>
  </r>
  <r>
    <s v="B01LYTVMX5"/>
    <x v="22"/>
    <s v="TN-WPC-FV-5-FBA"/>
    <s v="07/21/2024"/>
    <n v="8"/>
    <s v="$508.48"/>
    <s v="55"/>
    <s v="50"/>
    <n v="0.90909090909090906"/>
    <n v="9.0909090909090939E-2"/>
    <n v="0.16"/>
    <n v="63.56"/>
    <n v="8.8000000000000007"/>
    <n v="559.32800000000009"/>
    <n v="50.84800000000007"/>
  </r>
  <r>
    <s v="B06XNM8QGS"/>
    <x v="47"/>
    <s v="4T-JZF9-14ED"/>
    <s v="07/21/2024"/>
    <n v="8"/>
    <s v="$508.48"/>
    <s v="70"/>
    <s v="61"/>
    <n v="0.87142857142857144"/>
    <n v="0.12857142857142856"/>
    <n v="0.13114754098360656"/>
    <n v="63.56"/>
    <n v="9.1803278688524603"/>
    <n v="583.50163934426234"/>
    <n v="75.021639344262326"/>
  </r>
  <r>
    <s v="B0CGC3ZZZZ"/>
    <x v="34"/>
    <s v="TN-MC-U-1lb"/>
    <s v="07/21/2024"/>
    <n v="8"/>
    <s v="$257.68"/>
    <s v="41"/>
    <s v="33"/>
    <n v="0.80487804878048785"/>
    <n v="0.19512195121951215"/>
    <n v="0.24242424242424243"/>
    <n v="32.21"/>
    <n v="9.9393939393939394"/>
    <n v="320.14787878787882"/>
    <n v="62.467878787878817"/>
  </r>
  <r>
    <s v="B08PG3SJSK"/>
    <x v="26"/>
    <s v="HA-Y0GZ-J25P"/>
    <s v="07/21/2024"/>
    <n v="6"/>
    <s v="$213.00"/>
    <s v="36"/>
    <s v="35"/>
    <n v="0.97222222222222221"/>
    <n v="2.777777777777779E-2"/>
    <n v="0.17142857142857143"/>
    <n v="35.5"/>
    <n v="6.1714285714285717"/>
    <n v="219.08571428571429"/>
    <n v="6.085714285714289"/>
  </r>
  <r>
    <s v="B0CDJNF7PB"/>
    <x v="31"/>
    <s v="TN-EWP-CH-5-FBA"/>
    <s v="07/21/2024"/>
    <n v="5"/>
    <s v="$550.90"/>
    <s v="52"/>
    <s v="50"/>
    <n v="0.96153846153846156"/>
    <n v="3.8461538461538436E-2"/>
    <n v="0.1"/>
    <n v="110.17999999999999"/>
    <n v="5.2"/>
    <n v="572.93600000000004"/>
    <n v="22.036000000000058"/>
  </r>
  <r>
    <s v="B0CDJNF7PB"/>
    <x v="40"/>
    <s v="TN-EWP-FV-5-FBA"/>
    <s v="07/21/2024"/>
    <n v="5"/>
    <s v="$483.82"/>
    <s v="70"/>
    <s v="69"/>
    <n v="0.98571428571428577"/>
    <n v="1.4285714285714235E-2"/>
    <n v="7.2463768115942032E-2"/>
    <n v="96.763999999999996"/>
    <n v="5.0724637681159424"/>
    <n v="490.83188405797102"/>
    <n v="7.0118840579710309"/>
  </r>
  <r>
    <s v="B01N9WZPV8"/>
    <x v="32"/>
    <s v="87-1S5W-9J1I-FBA"/>
    <s v="07/21/2024"/>
    <n v="6"/>
    <s v="$69.72"/>
    <s v="22"/>
    <s v="21"/>
    <n v="0.95454545454545459"/>
    <n v="4.5454545454545414E-2"/>
    <n v="0.2857142857142857"/>
    <n v="11.62"/>
    <n v="6.2857142857142856"/>
    <n v="73.039999999999992"/>
    <n v="3.3199999999999932"/>
  </r>
  <r>
    <s v="B01LX7B7KU"/>
    <x v="36"/>
    <s v="TN-PPI-FV-5-FBA"/>
    <s v="07/21/2024"/>
    <n v="4"/>
    <s v="$245.84"/>
    <s v="83"/>
    <s v="74"/>
    <n v="0.89156626506024095"/>
    <n v="0.10843373493975905"/>
    <n v="5.4054054054054057E-2"/>
    <n v="61.46"/>
    <n v="4.4864864864864868"/>
    <n v="275.73945945945951"/>
    <n v="29.899459459459507"/>
  </r>
  <r>
    <s v="B01LYTVMGJ"/>
    <x v="24"/>
    <s v="TN-PPI-CH-5-FBA"/>
    <s v="07/21/2024"/>
    <n v="4"/>
    <s v="$245.84"/>
    <s v="51"/>
    <s v="49"/>
    <n v="0.96078431372549022"/>
    <n v="3.9215686274509776E-2"/>
    <n v="8.1632653061224483E-2"/>
    <n v="61.46"/>
    <n v="4.1632653061224483"/>
    <n v="255.87428571428566"/>
    <n v="10.034285714285659"/>
  </r>
  <r>
    <s v="B06XNM8QGS"/>
    <x v="7"/>
    <s v="TN-WPC-UU-1"/>
    <s v="07/21/2024"/>
    <n v="3"/>
    <s v="$52.50"/>
    <s v="29"/>
    <s v="27"/>
    <n v="0.93103448275862066"/>
    <n v="6.8965517241379337E-2"/>
    <n v="0.1111111111111111"/>
    <n v="17.5"/>
    <n v="3.2222222222222219"/>
    <n v="56.388888888888886"/>
    <n v="3.8888888888888857"/>
  </r>
  <r>
    <s v="B0CGBSBBMD"/>
    <x v="30"/>
    <s v="TN-HBC-U-5lb"/>
    <s v="07/21/2024"/>
    <n v="3"/>
    <s v="$423.75"/>
    <s v="42"/>
    <s v="38"/>
    <n v="0.90476190476190477"/>
    <n v="9.5238095238095233E-2"/>
    <n v="7.8947368421052627E-2"/>
    <n v="141.25"/>
    <n v="3.3157894736842102"/>
    <n v="468.35526315789468"/>
    <n v="44.605263157894683"/>
  </r>
  <r>
    <s v="B07R3GSNKL"/>
    <x v="33"/>
    <s v="H5-5I87-PT4U"/>
    <s v="07/21/2024"/>
    <n v="2"/>
    <s v="$120.92"/>
    <s v="34"/>
    <s v="31"/>
    <n v="0.91176470588235292"/>
    <n v="8.8235294117647078E-2"/>
    <n v="6.4516129032258063E-2"/>
    <n v="60.46"/>
    <n v="2.193548387096774"/>
    <n v="132.62193548387097"/>
    <n v="11.701935483870969"/>
  </r>
  <r>
    <s v="B0CGBTX886"/>
    <x v="39"/>
    <s v="TN-RPC-U-5lb"/>
    <s v="07/21/2024"/>
    <n v="2"/>
    <s v="$119.12"/>
    <s v="23"/>
    <s v="22"/>
    <n v="0.95652173913043481"/>
    <n v="4.3478260869565188E-2"/>
    <n v="9.0909090909090912E-2"/>
    <n v="59.56"/>
    <n v="2.0909090909090908"/>
    <n v="124.53454545454545"/>
    <n v="5.414545454545447"/>
  </r>
  <r>
    <s v="B0DB6L3KTP"/>
    <x v="22"/>
    <s v="TN-WPC-FV-5-FBA"/>
    <s v="07/21/2024"/>
    <n v="1"/>
    <s v="$63.56"/>
    <s v="38"/>
    <s v="35"/>
    <n v="0.92105263157894735"/>
    <n v="7.8947368421052655E-2"/>
    <n v="2.8571428571428571E-2"/>
    <n v="63.56"/>
    <n v="1.0857142857142856"/>
    <n v="69.007999999999996"/>
    <n v="5.4479999999999933"/>
  </r>
  <r>
    <s v="B0CDJNF7PB"/>
    <x v="6"/>
    <s v="TN-EWP-UU-1-FBA"/>
    <s v="07/21/2024"/>
    <n v="1"/>
    <s v="$33.00"/>
    <s v="8"/>
    <s v="8"/>
    <n v="1"/>
    <n v="0"/>
    <n v="0.125"/>
    <n v="33"/>
    <n v="1"/>
    <n v="33"/>
    <n v="0"/>
  </r>
  <r>
    <s v="B01NC0R0WH"/>
    <x v="37"/>
    <s v="MF-12Y8-ROEX"/>
    <s v="07/21/2024"/>
    <n v="1"/>
    <s v="$8.47"/>
    <s v="8"/>
    <s v="4"/>
    <n v="0.5"/>
    <n v="0.5"/>
    <n v="0.25"/>
    <n v="8.4700000000000006"/>
    <n v="2"/>
    <n v="16.940000000000001"/>
    <n v="8.4700000000000006"/>
  </r>
  <r>
    <s v="B086GJXVQW"/>
    <x v="0"/>
    <s v="TN-HBCD-UU-1"/>
    <s v="07/28/2024"/>
    <n v="123"/>
    <s v="$2921.25"/>
    <s v="586"/>
    <s v="561"/>
    <n v="0.9573378839590444"/>
    <n v="4.26621160409556E-2"/>
    <n v="0.21925133689839571"/>
    <n v="23.75"/>
    <n v="128.48128342245988"/>
    <n v="3051.4304812834221"/>
    <n v="130.18048128342207"/>
  </r>
  <r>
    <s v="B0CLPZZXMR"/>
    <x v="1"/>
    <s v="CD-2H68-E0KG"/>
    <s v="07/28/2024"/>
    <n v="65"/>
    <s v="$1787.50"/>
    <s v="646"/>
    <s v="632"/>
    <n v="0.97832817337461297"/>
    <n v="2.1671826625387025E-2"/>
    <n v="0.10284810126582279"/>
    <n v="27.5"/>
    <n v="66.439873417721529"/>
    <n v="1827.0965189873421"/>
    <n v="39.596518987342051"/>
  </r>
  <r>
    <s v="B086GJXVQW"/>
    <x v="2"/>
    <s v="TN-HBCD-2-FBA"/>
    <s v="07/28/2024"/>
    <n v="65"/>
    <s v="$3087.50"/>
    <s v="197"/>
    <s v="183"/>
    <n v="0.92893401015228427"/>
    <n v="7.1065989847715727E-2"/>
    <n v="0.3551912568306011"/>
    <n v="47.5"/>
    <n v="69.972677595628411"/>
    <n v="3323.7021857923496"/>
    <n v="236.20218579234961"/>
  </r>
  <r>
    <s v="B06XKN8VL7"/>
    <x v="8"/>
    <s v="TN-WPI-CF-UU-1"/>
    <s v="07/28/2024"/>
    <n v="57"/>
    <s v="$1396.50"/>
    <s v="513"/>
    <s v="475"/>
    <n v="0.92592592592592593"/>
    <n v="7.407407407407407E-2"/>
    <n v="0.12"/>
    <n v="24.5"/>
    <n v="61.559999999999995"/>
    <n v="1508.2199999999998"/>
    <n v="111.7199999999998"/>
  </r>
  <r>
    <s v="B0CLPZZXMR"/>
    <x v="45"/>
    <s v="TN-GFB-UU-1-FBA"/>
    <s v="07/28/2024"/>
    <n v="48"/>
    <s v="$1320.00"/>
    <s v="495"/>
    <s v="463"/>
    <n v="0.93535353535353538"/>
    <n v="6.4646464646464619E-2"/>
    <n v="0.10367170626349892"/>
    <n v="27.5"/>
    <n v="51.317494600431964"/>
    <n v="1411.2311015118789"/>
    <n v="91.231101511878933"/>
  </r>
  <r>
    <s v="B0CLPZZXMR"/>
    <x v="48"/>
    <s v="KA-S353-7TNC"/>
    <s v="07/28/2024"/>
    <n v="49"/>
    <s v="$1347.50"/>
    <s v="265"/>
    <s v="257"/>
    <n v="0.96981132075471699"/>
    <n v="3.0188679245283012E-2"/>
    <n v="0.19066147859922178"/>
    <n v="27.5"/>
    <n v="50.525291828793769"/>
    <n v="1389.4455252918287"/>
    <n v="41.945525291828744"/>
  </r>
  <r>
    <s v="B0CGBSBBMD"/>
    <x v="11"/>
    <s v="TN-HBC1-MF"/>
    <s v="07/28/2024"/>
    <n v="48"/>
    <s v="$1428.00"/>
    <s v="168"/>
    <s v="149"/>
    <n v="0.88690476190476186"/>
    <n v="0.11309523809523814"/>
    <n v="0.32214765100671139"/>
    <n v="29.75"/>
    <n v="54.12080536912751"/>
    <n v="1610.0939597315435"/>
    <n v="182.09395973154346"/>
  </r>
  <r>
    <s v="B06XKN8VL7"/>
    <x v="5"/>
    <s v="TN-WPI-CF-CH-1"/>
    <s v="07/28/2024"/>
    <n v="51"/>
    <s v="$1249.50"/>
    <s v="372"/>
    <s v="324"/>
    <n v="0.87096774193548387"/>
    <n v="0.12903225806451613"/>
    <n v="0.15740740740740741"/>
    <n v="24.5"/>
    <n v="58.555555555555557"/>
    <n v="1434.6111111111111"/>
    <n v="185.11111111111109"/>
  </r>
  <r>
    <s v="B0CDQK65Y9"/>
    <x v="3"/>
    <s v="TN-CREMONO-500"/>
    <s v="07/28/2024"/>
    <n v="31"/>
    <s v="$1084.69"/>
    <s v="176"/>
    <s v="125"/>
    <n v="0.71022727272727271"/>
    <n v="0.28977272727272729"/>
    <n v="0.248"/>
    <n v="34.99"/>
    <n v="43.647999999999996"/>
    <n v="1527.24352"/>
    <n v="442.55351999999993"/>
  </r>
  <r>
    <s v="B0CDJNF7PB"/>
    <x v="49"/>
    <s v="TN-EWP-FV-1-FBA"/>
    <s v="07/28/2024"/>
    <n v="29"/>
    <s v="$957.00"/>
    <s v="182"/>
    <s v="175"/>
    <n v="0.96153846153846156"/>
    <n v="3.8461538461538436E-2"/>
    <n v="0.1657142857142857"/>
    <n v="33"/>
    <n v="30.159999999999997"/>
    <n v="995.27999999999986"/>
    <n v="38.279999999999859"/>
  </r>
  <r>
    <s v="B06XNM8QGS"/>
    <x v="4"/>
    <s v="TN-WPC-CH-1"/>
    <s v="07/28/2024"/>
    <n v="31"/>
    <s v="$542.50"/>
    <s v="213"/>
    <s v="187"/>
    <n v="0.8779342723004695"/>
    <n v="0.1220657276995305"/>
    <n v="0.16577540106951871"/>
    <n v="17.5"/>
    <n v="35.310160427807489"/>
    <n v="617.92780748663108"/>
    <n v="75.427807486631082"/>
  </r>
  <r>
    <s v="B07MC17XJP"/>
    <x v="10"/>
    <s v="A-Bolic4"/>
    <s v="07/28/2024"/>
    <n v="16"/>
    <s v="$1084.64"/>
    <s v="61"/>
    <s v="56"/>
    <n v="0.91803278688524592"/>
    <n v="8.1967213114754078E-2"/>
    <n v="0.2857142857142857"/>
    <n v="67.790000000000006"/>
    <n v="17.428571428571427"/>
    <n v="1181.4828571428573"/>
    <n v="96.842857142857156"/>
  </r>
  <r>
    <s v="B0D7XRPVJF"/>
    <x v="18"/>
    <s v="TN-MCP-UU-1-FBA"/>
    <s v="07/28/2024"/>
    <n v="14"/>
    <s v="$237.30"/>
    <s v="106"/>
    <s v="97"/>
    <n v="0.91509433962264153"/>
    <n v="8.4905660377358472E-2"/>
    <n v="0.14432989690721648"/>
    <n v="16.95"/>
    <n v="15.298969072164947"/>
    <n v="259.31752577319583"/>
    <n v="22.017525773195814"/>
  </r>
  <r>
    <s v="B0CGC3ZZZZ"/>
    <x v="34"/>
    <s v="TN-MC-U-1lb"/>
    <s v="07/28/2024"/>
    <n v="10"/>
    <s v="$322.10"/>
    <s v="37"/>
    <s v="33"/>
    <n v="0.89189189189189189"/>
    <n v="0.10810810810810811"/>
    <n v="0.30303030303030304"/>
    <n v="32.21"/>
    <n v="11.212121212121213"/>
    <n v="361.14242424242428"/>
    <n v="39.042424242424261"/>
  </r>
  <r>
    <s v="B01LX7B7KU"/>
    <x v="36"/>
    <s v="TN-PPI-FV-5-FBA"/>
    <s v="07/28/2024"/>
    <n v="9"/>
    <s v="$553.14"/>
    <s v="60"/>
    <s v="59"/>
    <n v="0.98333333333333328"/>
    <n v="1.6666666666666718E-2"/>
    <n v="0.15254237288135594"/>
    <n v="61.46"/>
    <n v="9.1525423728813564"/>
    <n v="562.51525423728822"/>
    <n v="9.3752542372882317"/>
  </r>
  <r>
    <s v="B075179VH5"/>
    <x v="9"/>
    <s v="F5-5FG7-2AO5-FBA"/>
    <s v="07/28/2024"/>
    <n v="13"/>
    <s v="$230.75"/>
    <s v="44"/>
    <s v="35"/>
    <n v="0.79545454545454541"/>
    <n v="0.20454545454545459"/>
    <n v="0.37142857142857144"/>
    <n v="17.75"/>
    <n v="16.342857142857142"/>
    <n v="290.08571428571429"/>
    <n v="59.335714285714289"/>
  </r>
  <r>
    <s v="B07M75LHK5"/>
    <x v="14"/>
    <s v="J-FLEX9"/>
    <s v="07/28/2024"/>
    <n v="11"/>
    <s v="$604.89"/>
    <s v="41"/>
    <s v="39"/>
    <n v="0.95121951219512191"/>
    <n v="4.8780487804878092E-2"/>
    <n v="0.28205128205128205"/>
    <n v="54.99"/>
    <n v="11.564102564102564"/>
    <n v="635.91"/>
    <n v="31.019999999999982"/>
  </r>
  <r>
    <s v="B0CDJNF7PB"/>
    <x v="21"/>
    <s v="0O-ZQN5-V9HH"/>
    <s v="07/28/2024"/>
    <n v="8"/>
    <s v="$761.28"/>
    <s v="131"/>
    <s v="122"/>
    <n v="0.93129770992366412"/>
    <n v="6.8702290076335881E-2"/>
    <n v="6.5573770491803282E-2"/>
    <n v="95.16"/>
    <n v="8.5901639344262293"/>
    <n v="817.43999999999994"/>
    <n v="56.159999999999968"/>
  </r>
  <r>
    <s v="B0CLPZZXMR"/>
    <x v="43"/>
    <s v="2A-I2UN-DT1R"/>
    <s v="07/28/2024"/>
    <n v="8"/>
    <s v="$1000.00"/>
    <s v="143"/>
    <s v="108"/>
    <n v="0.75524475524475521"/>
    <n v="0.24475524475524479"/>
    <n v="7.407407407407407E-2"/>
    <n v="125"/>
    <n v="10.592592592592592"/>
    <n v="1324.0740740740739"/>
    <n v="324.07407407407391"/>
  </r>
  <r>
    <s v="B06XNM8QGS"/>
    <x v="22"/>
    <s v="TN-WPC-FV-5-FBA"/>
    <s v="07/28/2024"/>
    <n v="7"/>
    <s v="$430.92"/>
    <s v="36"/>
    <s v="31"/>
    <n v="0.86111111111111116"/>
    <n v="0.13888888888888884"/>
    <n v="0.22580645161290322"/>
    <n v="61.56"/>
    <n v="8.129032258064516"/>
    <n v="500.42322580645163"/>
    <n v="69.50322580645161"/>
  </r>
  <r>
    <s v="B0CDJNF7PB"/>
    <x v="40"/>
    <s v="TN-EWP-FV-5-FBA"/>
    <s v="07/28/2024"/>
    <n v="7"/>
    <s v="$666.12"/>
    <s v="61"/>
    <s v="55"/>
    <n v="0.90163934426229508"/>
    <n v="9.8360655737704916E-2"/>
    <n v="0.12727272727272726"/>
    <n v="95.16"/>
    <n v="7.7636363636363628"/>
    <n v="738.78763636363624"/>
    <n v="72.667636363636234"/>
  </r>
  <r>
    <s v="B01LYTVMGJ"/>
    <x v="24"/>
    <s v="TN-PPI-CH-5-FBA"/>
    <s v="07/28/2024"/>
    <n v="6"/>
    <s v="$368.76"/>
    <s v="51"/>
    <s v="50"/>
    <n v="0.98039215686274506"/>
    <n v="1.9607843137254943E-2"/>
    <n v="0.12"/>
    <n v="61.46"/>
    <n v="6.12"/>
    <n v="376.1352"/>
    <n v="7.3752000000000066"/>
  </r>
  <r>
    <s v="B0CDJNF7PB"/>
    <x v="46"/>
    <s v="TN-EWP-CH-1-FBA"/>
    <s v="07/28/2024"/>
    <n v="6"/>
    <s v="$198.00"/>
    <s v="100"/>
    <s v="99"/>
    <n v="0.99"/>
    <n v="1.0000000000000009E-2"/>
    <n v="6.0606060606060608E-2"/>
    <n v="33"/>
    <n v="6.0606060606060606"/>
    <n v="200"/>
    <n v="2"/>
  </r>
  <r>
    <s v="B06XNM8QGS"/>
    <x v="47"/>
    <s v="4T-JZF9-14ED"/>
    <s v="07/28/2024"/>
    <n v="5"/>
    <s v="$317.80"/>
    <s v="44"/>
    <s v="38"/>
    <n v="0.86363636363636365"/>
    <n v="0.13636363636363635"/>
    <n v="0.13157894736842105"/>
    <n v="63.56"/>
    <n v="5.7894736842105257"/>
    <n v="367.97894736842102"/>
    <n v="50.178947368421007"/>
  </r>
  <r>
    <s v="B0CGBSBBMD"/>
    <x v="30"/>
    <s v="TN-HBC-U-5lb"/>
    <s v="07/28/2024"/>
    <n v="4"/>
    <s v="$565.00"/>
    <s v="43"/>
    <s v="38"/>
    <n v="0.88372093023255816"/>
    <n v="0.11627906976744184"/>
    <n v="0.10526315789473684"/>
    <n v="141.25"/>
    <n v="4.5263157894736841"/>
    <n v="639.34210526315792"/>
    <n v="74.342105263157919"/>
  </r>
  <r>
    <s v="B0DB6L3KTP"/>
    <x v="22"/>
    <s v="TN-WPC-FV-5-FBA"/>
    <s v="07/28/2024"/>
    <n v="3"/>
    <s v="$184.68"/>
    <s v="24"/>
    <s v="23"/>
    <n v="0.95833333333333337"/>
    <n v="4.166666666666663E-2"/>
    <n v="0.13043478260869565"/>
    <n v="61.56"/>
    <n v="3.1304347826086953"/>
    <n v="192.70956521739129"/>
    <n v="8.0295652173912799"/>
  </r>
  <r>
    <s v="B0CDJNF7PB"/>
    <x v="31"/>
    <s v="TN-EWP-CH-5-FBA"/>
    <s v="07/28/2024"/>
    <n v="3"/>
    <s v="$330.54"/>
    <s v="33"/>
    <s v="32"/>
    <n v="0.96969696969696972"/>
    <n v="3.0303030303030276E-2"/>
    <n v="9.375E-2"/>
    <n v="110.18"/>
    <n v="3.09375"/>
    <n v="340.86937500000005"/>
    <n v="10.329375000000027"/>
  </r>
  <r>
    <s v="B0CGBTX886"/>
    <x v="39"/>
    <s v="TN-RPC-U-5lb"/>
    <s v="07/28/2024"/>
    <n v="3"/>
    <s v="$178.68"/>
    <s v="34"/>
    <s v="31"/>
    <n v="0.91176470588235292"/>
    <n v="8.8235294117647078E-2"/>
    <n v="9.6774193548387094E-2"/>
    <n v="59.56"/>
    <n v="3.290322580645161"/>
    <n v="195.9716129032258"/>
    <n v="17.291612903225797"/>
  </r>
  <r>
    <s v="B06XNM8QGS"/>
    <x v="50"/>
    <s v="TN-WPC-FV-1"/>
    <s v="07/28/2024"/>
    <n v="2"/>
    <s v="$35.00"/>
    <s v="33"/>
    <s v="30"/>
    <n v="0.90909090909090906"/>
    <n v="9.0909090909090939E-2"/>
    <n v="6.6666666666666666E-2"/>
    <n v="17.5"/>
    <n v="2.2000000000000002"/>
    <n v="38.5"/>
    <n v="3.5"/>
  </r>
  <r>
    <s v="B06XNM8QGS"/>
    <x v="7"/>
    <s v="TN-WPC-UU-1"/>
    <s v="07/28/2024"/>
    <n v="2"/>
    <s v="$35.00"/>
    <s v="57"/>
    <s v="57"/>
    <n v="1"/>
    <n v="0"/>
    <n v="3.5087719298245612E-2"/>
    <n v="17.5"/>
    <n v="2"/>
    <n v="35"/>
    <n v="0"/>
  </r>
  <r>
    <s v="B0D7XRPVJF"/>
    <x v="44"/>
    <s v="TN-MCP-UU-5-FBA"/>
    <s v="07/28/2024"/>
    <n v="2"/>
    <s v="$144.76"/>
    <s v="23"/>
    <s v="20"/>
    <n v="0.86956521739130432"/>
    <n v="0.13043478260869568"/>
    <n v="0.1"/>
    <n v="72.38"/>
    <n v="2.3000000000000003"/>
    <n v="166.47400000000002"/>
    <n v="21.714000000000027"/>
  </r>
  <r>
    <s v="B07R3GSNKL"/>
    <x v="33"/>
    <s v="H5-5I87-PT4U"/>
    <s v="07/28/2024"/>
    <n v="2"/>
    <s v="$118.92"/>
    <s v="32"/>
    <s v="31"/>
    <n v="0.96875"/>
    <n v="3.125E-2"/>
    <n v="6.4516129032258063E-2"/>
    <n v="59.46"/>
    <n v="2.064516129032258"/>
    <n v="122.75612903225806"/>
    <n v="3.8361290322580572"/>
  </r>
  <r>
    <s v="B08PG3SJSK"/>
    <x v="26"/>
    <s v="HA-Y0GZ-J25P"/>
    <s v="07/28/2024"/>
    <n v="3"/>
    <s v="$106.50"/>
    <s v="31"/>
    <s v="28"/>
    <n v="0.90322580645161288"/>
    <n v="9.6774193548387122E-2"/>
    <n v="0.10714285714285714"/>
    <n v="35.5"/>
    <n v="3.3214285714285712"/>
    <n v="117.91071428571428"/>
    <n v="11.410714285714278"/>
  </r>
  <r>
    <s v="B0CGBTX886"/>
    <x v="35"/>
    <s v="TN-RPC-U-1lb"/>
    <s v="07/28/2024"/>
    <n v="2"/>
    <s v="$33.90"/>
    <s v="10"/>
    <s v="9"/>
    <n v="0.9"/>
    <n v="9.9999999999999978E-2"/>
    <n v="0.22222222222222221"/>
    <n v="16.95"/>
    <n v="2.2222222222222223"/>
    <n v="37.666666666666664"/>
    <n v="3.7666666666666657"/>
  </r>
  <r>
    <s v="B01NC0R0WH"/>
    <x v="37"/>
    <s v="MF-12Y8-ROEX"/>
    <s v="07/28/2024"/>
    <n v="1"/>
    <s v="$8.47"/>
    <s v="10"/>
    <s v="9"/>
    <n v="0.9"/>
    <n v="9.9999999999999978E-2"/>
    <n v="0.1111111111111111"/>
    <n v="8.4700000000000006"/>
    <n v="1.1111111111111112"/>
    <n v="9.4111111111111114"/>
    <n v="0.94111111111111079"/>
  </r>
  <r>
    <s v="B0CDMZJM6F"/>
    <x v="29"/>
    <s v="KD-3VCM-PAH1-FBA"/>
    <s v="07/28/2024"/>
    <n v="1"/>
    <s v="$23.73"/>
    <s v="78"/>
    <s v="74"/>
    <n v="0.94871794871794868"/>
    <n v="5.1282051282051322E-2"/>
    <n v="1.3513513513513514E-2"/>
    <n v="23.73"/>
    <n v="1.0540540540540542"/>
    <n v="25.012702702702708"/>
    <n v="1.2827027027027071"/>
  </r>
  <r>
    <s v="B0CGC3ZZZZ"/>
    <x v="42"/>
    <s v="TN-MC-U-5lb"/>
    <s v="07/28/2024"/>
    <n v="1"/>
    <s v="$145.03"/>
    <s v="10"/>
    <s v="10"/>
    <n v="1"/>
    <n v="0"/>
    <n v="0.1"/>
    <n v="145.03"/>
    <n v="1"/>
    <n v="145.03"/>
    <n v="0"/>
  </r>
  <r>
    <s v="B086GJXVQW"/>
    <x v="0"/>
    <s v="TN-HBCD-UU-1"/>
    <s v="08/04/2024"/>
    <n v="111"/>
    <s v="$2636.25"/>
    <s v="589"/>
    <s v="558"/>
    <n v="0.94736842105263153"/>
    <n v="5.2631578947368474E-2"/>
    <n v="0.19892473118279569"/>
    <n v="23.75"/>
    <n v="117.16666666666666"/>
    <n v="2782.708333333333"/>
    <n v="146.45833333333303"/>
  </r>
  <r>
    <s v="B0CLPZZXMR"/>
    <x v="1"/>
    <s v="CD-2H68-E0KG"/>
    <s v="08/04/2024"/>
    <n v="70"/>
    <s v="$1925.00"/>
    <s v="710"/>
    <s v="698"/>
    <n v="0.9830985915492958"/>
    <n v="1.6901408450704203E-2"/>
    <n v="0.10028653295128939"/>
    <n v="27.5"/>
    <n v="71.203438395415475"/>
    <n v="1958.0945558739256"/>
    <n v="33.094555873925628"/>
  </r>
  <r>
    <s v="B0CLPZZXMR"/>
    <x v="45"/>
    <s v="TN-GFB-UU-1-FBA"/>
    <s v="08/04/2024"/>
    <n v="63"/>
    <s v="$1705.00"/>
    <s v="511"/>
    <s v="492"/>
    <n v="0.96281800391389427"/>
    <n v="3.7181996086105729E-2"/>
    <n v="0.12804878048780488"/>
    <n v="27.063492063492063"/>
    <n v="65.432926829268297"/>
    <n v="1770.8434959349595"/>
    <n v="65.843495934959492"/>
  </r>
  <r>
    <s v="B06XKN8VL7"/>
    <x v="8"/>
    <s v="TN-WPI-CF-UU-1"/>
    <s v="08/04/2024"/>
    <n v="65"/>
    <s v="$1592.50"/>
    <m/>
    <m/>
    <n v="0"/>
    <n v="1"/>
    <n v="0"/>
    <n v="24.5"/>
    <n v="0"/>
    <n v="0"/>
    <n v="-1592.5"/>
  </r>
  <r>
    <s v="B086GJXVQW"/>
    <x v="2"/>
    <s v="TN-HBCD-2-FBA"/>
    <s v="08/04/2024"/>
    <n v="62"/>
    <s v="$2945.00"/>
    <s v="228"/>
    <s v="221"/>
    <n v="0.9692982456140351"/>
    <n v="3.0701754385964897E-2"/>
    <n v="0.28054298642533937"/>
    <n v="47.5"/>
    <n v="63.963800904977376"/>
    <n v="3038.2805429864252"/>
    <n v="93.280542986425189"/>
  </r>
  <r>
    <s v="B0CLPZZXMR"/>
    <x v="48"/>
    <s v="KA-S353-7TNC"/>
    <s v="08/04/2024"/>
    <n v="48"/>
    <s v="$1320.00"/>
    <s v="333"/>
    <s v="323"/>
    <n v="0.96996996996996998"/>
    <n v="3.0030030030030019E-2"/>
    <n v="0.14860681114551083"/>
    <n v="27.5"/>
    <n v="49.486068111455104"/>
    <n v="1360.8668730650154"/>
    <n v="40.866873065015398"/>
  </r>
  <r>
    <s v="B06XKN8VL7"/>
    <x v="5"/>
    <s v="TN-WPI-CF-CH-1"/>
    <s v="08/04/2024"/>
    <n v="40"/>
    <s v="$980.00"/>
    <s v="364"/>
    <s v="320"/>
    <n v="0.87912087912087911"/>
    <n v="0.12087912087912089"/>
    <n v="0.125"/>
    <n v="24.5"/>
    <n v="45.5"/>
    <n v="1114.75"/>
    <n v="134.75"/>
  </r>
  <r>
    <s v="B0CDQK65Y9"/>
    <x v="3"/>
    <s v="TN-CREMONO-500"/>
    <s v="08/04/2024"/>
    <n v="38"/>
    <s v="$1329.62"/>
    <s v="198"/>
    <s v="140"/>
    <n v="0.70707070707070707"/>
    <n v="0.29292929292929293"/>
    <n v="0.27142857142857141"/>
    <n v="34.989999999999995"/>
    <n v="53.74285714285714"/>
    <n v="1880.462571428571"/>
    <n v="550.84257142857109"/>
  </r>
  <r>
    <s v="B06XNM8QGS"/>
    <x v="4"/>
    <s v="TN-WPC-CH-1"/>
    <s v="08/04/2024"/>
    <n v="34"/>
    <s v="$595.00"/>
    <s v="267"/>
    <s v="261"/>
    <n v="0.97752808988764039"/>
    <n v="2.2471910112359605E-2"/>
    <n v="0.13026819923371646"/>
    <n v="17.5"/>
    <n v="34.781609195402297"/>
    <n v="608.67816091954023"/>
    <n v="13.678160919540232"/>
  </r>
  <r>
    <s v="B0CDJNF7PB"/>
    <x v="49"/>
    <s v="TN-EWP-FV-1-FBA"/>
    <s v="08/04/2024"/>
    <n v="18"/>
    <s v="$594.00"/>
    <s v="182"/>
    <s v="168"/>
    <n v="0.92307692307692313"/>
    <n v="7.6923076923076872E-2"/>
    <n v="0.10714285714285714"/>
    <n v="33"/>
    <n v="19.5"/>
    <n v="643.5"/>
    <n v="49.5"/>
  </r>
  <r>
    <s v="B07MC17XJP"/>
    <x v="10"/>
    <s v="A-Bolic4"/>
    <s v="08/04/2024"/>
    <n v="17"/>
    <s v="$1152.43"/>
    <s v="52"/>
    <s v="45"/>
    <n v="0.86538461538461542"/>
    <n v="0.13461538461538458"/>
    <n v="0.37777777777777777"/>
    <n v="67.790000000000006"/>
    <n v="19.644444444444446"/>
    <n v="1331.6968888888891"/>
    <n v="179.26688888888907"/>
  </r>
  <r>
    <s v="B0CGBSBBMD"/>
    <x v="11"/>
    <s v="TN-HBC1-MF"/>
    <s v="08/04/2024"/>
    <n v="19"/>
    <s v="$565.25"/>
    <s v="70"/>
    <s v="57"/>
    <n v="0.81428571428571428"/>
    <n v="0.18571428571428572"/>
    <n v="0.33333333333333331"/>
    <n v="29.75"/>
    <n v="23.333333333333332"/>
    <n v="694.16666666666663"/>
    <n v="128.91666666666663"/>
  </r>
  <r>
    <s v="B0D7XRPVJF"/>
    <x v="18"/>
    <s v="TN-MCP-UU-1-FBA"/>
    <s v="08/04/2024"/>
    <n v="19"/>
    <s v="$322.05"/>
    <s v="101"/>
    <s v="93"/>
    <n v="0.92079207920792083"/>
    <n v="7.9207920792079167E-2"/>
    <n v="0.20430107526881722"/>
    <n v="16.95"/>
    <n v="20.63440860215054"/>
    <n v="349.75322580645161"/>
    <n v="27.703225806451599"/>
  </r>
  <r>
    <s v="B0CGBTX886"/>
    <x v="39"/>
    <s v="TN-RPC-U-5lb"/>
    <s v="08/04/2024"/>
    <n v="10"/>
    <s v="$595.60"/>
    <s v="34"/>
    <s v="33"/>
    <n v="0.97058823529411764"/>
    <n v="2.9411764705882359E-2"/>
    <n v="0.30303030303030304"/>
    <n v="59.56"/>
    <n v="10.303030303030303"/>
    <n v="613.64848484848483"/>
    <n v="18.048484848484804"/>
  </r>
  <r>
    <s v="B06XNM8QGS"/>
    <x v="22"/>
    <s v="TN-WPC-FV-5-FBA"/>
    <s v="08/04/2024"/>
    <n v="9"/>
    <s v="$554.04"/>
    <s v="61"/>
    <s v="60"/>
    <n v="0.98360655737704916"/>
    <n v="1.6393442622950838E-2"/>
    <n v="0.15"/>
    <n v="61.559999999999995"/>
    <n v="9.15"/>
    <n v="563.274"/>
    <n v="9.2340000000000373"/>
  </r>
  <r>
    <s v="B06XNM8QGS"/>
    <x v="7"/>
    <s v="TN-WPC-UU-1"/>
    <s v="08/04/2024"/>
    <n v="10"/>
    <s v="$175.00"/>
    <s v="85"/>
    <s v="85"/>
    <n v="1"/>
    <n v="0"/>
    <n v="0.11764705882352941"/>
    <n v="17.5"/>
    <n v="10"/>
    <n v="175"/>
    <n v="0"/>
  </r>
  <r>
    <s v="B07M75LHK5"/>
    <x v="14"/>
    <s v="J-FLEX9"/>
    <s v="08/04/2024"/>
    <n v="12"/>
    <s v="$659.88"/>
    <s v="73"/>
    <s v="67"/>
    <n v="0.9178082191780822"/>
    <n v="8.2191780821917804E-2"/>
    <n v="0.17910447761194029"/>
    <n v="54.99"/>
    <n v="13.074626865671641"/>
    <n v="718.97373134328359"/>
    <n v="59.093731343283594"/>
  </r>
  <r>
    <s v="B0CLPZZXMR"/>
    <x v="43"/>
    <s v="2A-I2UN-DT1R"/>
    <s v="08/04/2024"/>
    <n v="9"/>
    <s v="$1125.00"/>
    <s v="113"/>
    <s v="89"/>
    <n v="0.78761061946902655"/>
    <n v="0.21238938053097345"/>
    <n v="0.10112359550561797"/>
    <n v="125"/>
    <n v="11.42696629213483"/>
    <n v="1428.3707865168537"/>
    <n v="303.37078651685374"/>
  </r>
  <r>
    <s v="B0CGC3ZZZZ"/>
    <x v="34"/>
    <s v="TN-MC-U-1lb"/>
    <s v="08/04/2024"/>
    <n v="8"/>
    <s v="$257.68"/>
    <s v="43"/>
    <s v="37"/>
    <n v="0.86046511627906974"/>
    <n v="0.13953488372093026"/>
    <n v="0.21621621621621623"/>
    <n v="32.21"/>
    <n v="9.2972972972972983"/>
    <n v="299.46594594594598"/>
    <n v="41.785945945945969"/>
  </r>
  <r>
    <s v="B06XNM8QGS"/>
    <x v="50"/>
    <s v="TN-WPC-FV-1"/>
    <s v="08/04/2024"/>
    <n v="7"/>
    <s v="$122.50"/>
    <s v="66"/>
    <s v="65"/>
    <n v="0.98484848484848486"/>
    <n v="1.5151515151515138E-2"/>
    <n v="0.1076923076923077"/>
    <n v="17.5"/>
    <n v="7.1076923076923082"/>
    <n v="124.38461538461539"/>
    <n v="1.8846153846153868"/>
  </r>
  <r>
    <s v="B0CDJNF7PB"/>
    <x v="21"/>
    <s v="0O-ZQN5-V9HH"/>
    <s v="08/04/2024"/>
    <n v="8"/>
    <s v="$761.28"/>
    <s v="178"/>
    <s v="172"/>
    <n v="0.9662921348314607"/>
    <n v="3.3707865168539297E-2"/>
    <n v="4.6511627906976744E-2"/>
    <n v="95.16"/>
    <n v="8.279069767441861"/>
    <n v="787.83627906976744"/>
    <n v="26.55627906976747"/>
  </r>
  <r>
    <s v="B0CGBSBBMD"/>
    <x v="30"/>
    <s v="TN-HBC-U-5lb"/>
    <s v="08/04/2024"/>
    <n v="6"/>
    <s v="$847.50"/>
    <s v="100"/>
    <s v="83"/>
    <n v="0.83"/>
    <n v="0.17000000000000004"/>
    <n v="7.2289156626506021E-2"/>
    <n v="141.25"/>
    <n v="7.2289156626506017"/>
    <n v="1021.0843373493975"/>
    <n v="173.58433734939752"/>
  </r>
  <r>
    <s v="B01LYTVMGJ"/>
    <x v="24"/>
    <s v="TN-PPI-CH-5-FBA"/>
    <s v="08/04/2024"/>
    <n v="5"/>
    <s v="$307.30"/>
    <s v="50"/>
    <s v="47"/>
    <n v="0.94"/>
    <n v="6.0000000000000053E-2"/>
    <n v="0.10638297872340426"/>
    <n v="61.46"/>
    <n v="5.3191489361702127"/>
    <n v="326.91489361702128"/>
    <n v="19.614893617021266"/>
  </r>
  <r>
    <s v="B0CDJNF7PB"/>
    <x v="40"/>
    <s v="TN-EWP-FV-5-FBA"/>
    <s v="08/04/2024"/>
    <n v="5"/>
    <s v="$475.80"/>
    <s v="68"/>
    <s v="62"/>
    <n v="0.91176470588235292"/>
    <n v="8.8235294117647078E-2"/>
    <n v="8.0645161290322578E-2"/>
    <n v="95.16"/>
    <n v="5.4838709677419351"/>
    <n v="521.84516129032249"/>
    <n v="46.045161290322483"/>
  </r>
  <r>
    <s v="B0CDMZJM6F"/>
    <x v="29"/>
    <s v="KD-3VCM-PAH1-FBA"/>
    <s v="08/04/2024"/>
    <n v="5"/>
    <s v="$118.65"/>
    <s v="140"/>
    <s v="139"/>
    <n v="0.99285714285714288"/>
    <n v="7.1428571428571175E-3"/>
    <n v="3.5971223021582732E-2"/>
    <n v="23.73"/>
    <n v="5.0359712230215825"/>
    <n v="119.50359712230215"/>
    <n v="0.85359712230214768"/>
  </r>
  <r>
    <s v="B08PG3SJSK"/>
    <x v="26"/>
    <s v="HA-Y0GZ-J25P"/>
    <s v="08/04/2024"/>
    <n v="5"/>
    <s v="$177.50"/>
    <s v="65"/>
    <s v="65"/>
    <n v="1"/>
    <n v="0"/>
    <n v="7.6923076923076927E-2"/>
    <n v="35.5"/>
    <n v="5"/>
    <n v="177.5"/>
    <n v="0"/>
  </r>
  <r>
    <s v="B0CDJNF7PB"/>
    <x v="46"/>
    <s v="TN-EWP-CH-1-FBA"/>
    <s v="08/04/2024"/>
    <n v="4"/>
    <s v="$132.00"/>
    <s v="142"/>
    <s v="141"/>
    <n v="0.99295774647887325"/>
    <n v="7.0422535211267512E-3"/>
    <n v="2.8368794326241134E-2"/>
    <n v="33"/>
    <n v="4.0283687943262407"/>
    <n v="132.93617021276594"/>
    <n v="0.93617021276594414"/>
  </r>
  <r>
    <s v="B0CDJNF7PB"/>
    <x v="31"/>
    <s v="TN-EWP-CH-5-FBA"/>
    <s v="08/04/2024"/>
    <n v="3"/>
    <s v="$330.54"/>
    <s v="41"/>
    <s v="40"/>
    <n v="0.97560975609756095"/>
    <n v="2.4390243902439046E-2"/>
    <n v="7.4999999999999997E-2"/>
    <n v="110.18"/>
    <n v="3.0749999999999997"/>
    <n v="338.80349999999999"/>
    <n v="8.263499999999965"/>
  </r>
  <r>
    <s v="B07R3GSNKL"/>
    <x v="33"/>
    <s v="H5-5I87-PT4U"/>
    <s v="08/04/2024"/>
    <n v="4"/>
    <s v="$237.84"/>
    <s v="38"/>
    <s v="33"/>
    <n v="0.86842105263157898"/>
    <n v="0.13157894736842102"/>
    <n v="0.12121212121212122"/>
    <n v="59.46"/>
    <n v="4.6060606060606064"/>
    <n v="273.87636363636364"/>
    <n v="36.036363636363632"/>
  </r>
  <r>
    <s v="B01LX7B7KU"/>
    <x v="36"/>
    <s v="TN-PPI-FV-5-FBA"/>
    <s v="08/04/2024"/>
    <n v="2"/>
    <s v="$122.92"/>
    <s v="44"/>
    <s v="41"/>
    <n v="0.93181818181818177"/>
    <n v="6.8181818181818232E-2"/>
    <n v="4.878048780487805E-2"/>
    <n v="61.46"/>
    <n v="2.1463414634146343"/>
    <n v="131.91414634146344"/>
    <n v="8.9941463414634342"/>
  </r>
  <r>
    <s v="B01NC0R0WH"/>
    <x v="37"/>
    <s v="MF-12Y8-ROEX"/>
    <s v="08/04/2024"/>
    <n v="2"/>
    <s v="$16.94"/>
    <s v="5"/>
    <s v="2"/>
    <n v="0.4"/>
    <n v="0.6"/>
    <n v="1"/>
    <n v="8.4700000000000006"/>
    <n v="5"/>
    <n v="42.35"/>
    <n v="25.41"/>
  </r>
  <r>
    <s v="B0CDMZJM6F"/>
    <x v="13"/>
    <s v="AW-DYDR-WN0W-FBA"/>
    <s v="08/04/2024"/>
    <n v="2"/>
    <s v="$49.00"/>
    <s v="76"/>
    <s v="71"/>
    <n v="0.93421052631578949"/>
    <n v="6.5789473684210509E-2"/>
    <n v="2.8169014084507043E-2"/>
    <n v="24.5"/>
    <n v="2.1408450704225355"/>
    <n v="52.450704225352119"/>
    <n v="3.4507042253521192"/>
  </r>
  <r>
    <s v="B0D7XRPVJF"/>
    <x v="44"/>
    <s v="TN-MCP-UU-5-FBA"/>
    <s v="08/04/2024"/>
    <n v="1"/>
    <s v="$72.38"/>
    <s v="16"/>
    <s v="14"/>
    <n v="0.875"/>
    <n v="0.125"/>
    <n v="7.1428571428571425E-2"/>
    <n v="72.38"/>
    <n v="1.1428571428571428"/>
    <n v="82.719999999999985"/>
    <n v="10.339999999999989"/>
  </r>
  <r>
    <s v="B075179VH5"/>
    <x v="9"/>
    <s v="F5-5FG7-2AO5-FBA"/>
    <s v="08/04/2024"/>
    <n v="1"/>
    <s v="$17.75"/>
    <s v="8"/>
    <s v="2"/>
    <n v="0.25"/>
    <n v="0.75"/>
    <n v="0.5"/>
    <n v="17.75"/>
    <n v="4"/>
    <n v="71"/>
    <n v="53.25"/>
  </r>
  <r>
    <s v="B06XNM8QGS"/>
    <x v="47"/>
    <s v="4T-JZF9-14ED"/>
    <s v="08/04/2024"/>
    <n v="1"/>
    <s v="$63.56"/>
    <s v="63"/>
    <s v="62"/>
    <n v="0.98412698412698407"/>
    <n v="1.5873015873015928E-2"/>
    <n v="1.6129032258064516E-2"/>
    <n v="63.56"/>
    <n v="1.0161290322580645"/>
    <n v="64.585161290322588"/>
    <n v="1.0251612903225862"/>
  </r>
  <r>
    <s v="B086GJXVQW"/>
    <x v="0"/>
    <s v="TN-HBCD-UU-1"/>
    <s v="08/11/2024"/>
    <n v="125"/>
    <s v="$2968.75"/>
    <s v="640"/>
    <s v="609"/>
    <n v="0.95156249999999998"/>
    <n v="4.8437500000000022E-2"/>
    <n v="0.20525451559934318"/>
    <n v="23.75"/>
    <n v="131.36288998357963"/>
    <n v="3119.8686371100162"/>
    <n v="151.11863711001615"/>
  </r>
  <r>
    <s v="B06XKN8VL7"/>
    <x v="8"/>
    <s v="TN-WPI-CF-UU-1"/>
    <s v="08/11/2024"/>
    <n v="85"/>
    <s v="$2082.50"/>
    <s v="909"/>
    <s v="839"/>
    <n v="0.92299229922992299"/>
    <n v="7.7007700770077014E-2"/>
    <n v="0.10131108462455304"/>
    <n v="24.5"/>
    <n v="92.091775923718714"/>
    <n v="2256.2485101311086"/>
    <n v="173.74851013110856"/>
  </r>
  <r>
    <s v="B0CLPZZXMR"/>
    <x v="1"/>
    <s v="CD-2H68-E0KG"/>
    <s v="08/11/2024"/>
    <n v="74"/>
    <s v="$2035.00"/>
    <s v="730"/>
    <s v="724"/>
    <n v="0.99178082191780825"/>
    <n v="8.2191780821917471E-3"/>
    <n v="0.10220994475138122"/>
    <n v="27.5"/>
    <n v="74.613259668508292"/>
    <n v="2051.8646408839782"/>
    <n v="16.864640883978154"/>
  </r>
  <r>
    <s v="B086GJXVQW"/>
    <x v="2"/>
    <s v="TN-HBCD-2-FBA"/>
    <s v="08/11/2024"/>
    <n v="68"/>
    <s v="$3230.00"/>
    <s v="238"/>
    <s v="223"/>
    <n v="0.93697478991596639"/>
    <n v="6.3025210084033612E-2"/>
    <n v="0.30493273542600896"/>
    <n v="47.5"/>
    <n v="72.573991031390136"/>
    <n v="3447.2645739910313"/>
    <n v="217.26457399103128"/>
  </r>
  <r>
    <s v="B0CLPZZXMR"/>
    <x v="45"/>
    <s v="TN-GFB-UU-1-FBA"/>
    <s v="08/11/2024"/>
    <n v="53"/>
    <s v="$1457.50"/>
    <s v="496"/>
    <s v="456"/>
    <n v="0.91935483870967738"/>
    <n v="8.064516129032262E-2"/>
    <n v="0.1162280701754386"/>
    <n v="27.5"/>
    <n v="57.649122807017541"/>
    <n v="1585.3508771929824"/>
    <n v="127.85087719298235"/>
  </r>
  <r>
    <s v="B0CLPZZXMR"/>
    <x v="48"/>
    <s v="KA-S353-7TNC"/>
    <s v="08/11/2024"/>
    <n v="51"/>
    <s v="$1402.50"/>
    <s v="310"/>
    <s v="305"/>
    <n v="0.9838709677419355"/>
    <n v="1.6129032258064502E-2"/>
    <n v="0.16721311475409836"/>
    <n v="27.5"/>
    <n v="51.83606557377049"/>
    <n v="1425.4918032786884"/>
    <n v="22.991803278688394"/>
  </r>
  <r>
    <s v="B06XNM8QGS"/>
    <x v="4"/>
    <s v="TN-WPC-CH-1"/>
    <s v="08/11/2024"/>
    <n v="50"/>
    <s v="$875.00"/>
    <s v="328"/>
    <s v="323"/>
    <n v="0.9847560975609756"/>
    <n v="1.5243902439024404E-2"/>
    <n v="0.15479876160990713"/>
    <n v="17.5"/>
    <n v="50.773993808049539"/>
    <n v="888.54489164086692"/>
    <n v="13.544891640866922"/>
  </r>
  <r>
    <s v="B0CDQK65Y9"/>
    <x v="3"/>
    <s v="TN-CREMONO-500"/>
    <s v="08/11/2024"/>
    <n v="42"/>
    <s v="$1469.58"/>
    <s v="205"/>
    <s v="128"/>
    <n v="0.62439024390243902"/>
    <n v="0.37560975609756098"/>
    <n v="0.328125"/>
    <n v="34.989999999999995"/>
    <n v="67.265625"/>
    <n v="2353.6242187499997"/>
    <n v="884.0442187499998"/>
  </r>
  <r>
    <s v="B0CDJNF7PB"/>
    <x v="49"/>
    <s v="TN-EWP-FV-1-FBA"/>
    <s v="08/11/2024"/>
    <n v="23"/>
    <s v="$759.00"/>
    <s v="220"/>
    <s v="212"/>
    <n v="0.96363636363636362"/>
    <n v="3.6363636363636376E-2"/>
    <n v="0.10849056603773585"/>
    <n v="33"/>
    <n v="23.867924528301888"/>
    <n v="787.64150943396226"/>
    <n v="28.641509433962256"/>
  </r>
  <r>
    <s v="B07M75LHK5"/>
    <x v="14"/>
    <s v="J-FLEX9"/>
    <s v="08/11/2024"/>
    <n v="24"/>
    <s v="$1319.76"/>
    <s v="68"/>
    <s v="60"/>
    <n v="0.88235294117647056"/>
    <n v="0.11764705882352944"/>
    <n v="0.4"/>
    <n v="54.99"/>
    <n v="27.200000000000003"/>
    <n v="1495.7280000000003"/>
    <n v="175.9680000000003"/>
  </r>
  <r>
    <s v="B0CGC3ZZZZ"/>
    <x v="34"/>
    <s v="TN-MC-U-1lb"/>
    <s v="08/11/2024"/>
    <n v="16"/>
    <s v="$515.36"/>
    <s v="79"/>
    <s v="71"/>
    <n v="0.89873417721518989"/>
    <n v="0.10126582278481011"/>
    <n v="0.22535211267605634"/>
    <n v="32.21"/>
    <n v="17.802816901408452"/>
    <n v="573.42873239436619"/>
    <n v="58.06873239436618"/>
  </r>
  <r>
    <s v="B06XNM8QGS"/>
    <x v="7"/>
    <s v="TN-WPC-UU-1"/>
    <s v="08/11/2024"/>
    <n v="15"/>
    <s v="$262.50"/>
    <s v="115"/>
    <s v="113"/>
    <n v="0.9826086956521739"/>
    <n v="1.7391304347826098E-2"/>
    <n v="0.13274336283185842"/>
    <n v="17.5"/>
    <n v="15.265486725663719"/>
    <n v="267.14601769911508"/>
    <n v="4.6460176991150774"/>
  </r>
  <r>
    <s v="B06XNM8QGS"/>
    <x v="50"/>
    <s v="TN-WPC-FV-1"/>
    <s v="08/11/2024"/>
    <n v="15"/>
    <s v="$262.50"/>
    <s v="92"/>
    <s v="92"/>
    <n v="1"/>
    <n v="0"/>
    <n v="0.16304347826086957"/>
    <n v="17.5"/>
    <n v="15"/>
    <n v="262.5"/>
    <n v="0"/>
  </r>
  <r>
    <s v="B0CDJNF7PB"/>
    <x v="46"/>
    <s v="TN-EWP-CH-1-FBA"/>
    <s v="08/11/2024"/>
    <n v="13"/>
    <s v="$429.00"/>
    <s v="150"/>
    <s v="147"/>
    <n v="0.98"/>
    <n v="2.0000000000000018E-2"/>
    <n v="8.8435374149659865E-2"/>
    <n v="33"/>
    <n v="13.26530612244898"/>
    <n v="437.75510204081633"/>
    <n v="8.7551020408163254"/>
  </r>
  <r>
    <s v="B07MC17XJP"/>
    <x v="10"/>
    <s v="A-Bolic4"/>
    <s v="08/11/2024"/>
    <n v="15"/>
    <s v="$1016.85"/>
    <s v="47"/>
    <s v="42"/>
    <n v="0.8936170212765957"/>
    <n v="0.1063829787234043"/>
    <n v="0.35714285714285715"/>
    <n v="67.790000000000006"/>
    <n v="16.785714285714285"/>
    <n v="1137.9035714285715"/>
    <n v="121.05357142857144"/>
  </r>
  <r>
    <s v="B01LYTVMGJ"/>
    <x v="24"/>
    <s v="TN-PPI-CH-5-FBA"/>
    <s v="08/11/2024"/>
    <n v="12"/>
    <s v="$737.52"/>
    <s v="75"/>
    <s v="68"/>
    <n v="0.90666666666666662"/>
    <n v="9.3333333333333379E-2"/>
    <n v="0.17647058823529413"/>
    <n v="61.46"/>
    <n v="13.23529411764706"/>
    <n v="813.44117647058829"/>
    <n v="75.921176470588307"/>
  </r>
  <r>
    <s v="B06XNM8QGS"/>
    <x v="22"/>
    <s v="TN-WPC-FV-5-FBA"/>
    <s v="08/11/2024"/>
    <n v="11"/>
    <s v="$677.16"/>
    <s v="37"/>
    <s v="37"/>
    <n v="1"/>
    <n v="0"/>
    <n v="0.29729729729729731"/>
    <n v="61.559999999999995"/>
    <n v="11"/>
    <n v="677.16"/>
    <n v="0"/>
  </r>
  <r>
    <s v="B0CLPZZXMR"/>
    <x v="43"/>
    <s v="2A-I2UN-DT1R"/>
    <s v="08/11/2024"/>
    <n v="9"/>
    <s v="$1125.00"/>
    <s v="106"/>
    <s v="94"/>
    <n v="0.8867924528301887"/>
    <n v="0.1132075471698113"/>
    <n v="9.5744680851063829E-2"/>
    <n v="125"/>
    <n v="10.148936170212766"/>
    <n v="1268.6170212765958"/>
    <n v="143.61702127659578"/>
  </r>
  <r>
    <s v="B0CDJNF7PB"/>
    <x v="21"/>
    <s v="0O-ZQN5-V9HH"/>
    <s v="08/11/2024"/>
    <n v="8"/>
    <s v="$761.28"/>
    <s v="164"/>
    <s v="148"/>
    <n v="0.90243902439024393"/>
    <n v="9.7560975609756073E-2"/>
    <n v="5.4054054054054057E-2"/>
    <n v="95.16"/>
    <n v="8.8648648648648649"/>
    <n v="843.58054054054048"/>
    <n v="82.30054054054051"/>
  </r>
  <r>
    <s v="B0CDJNF7PB"/>
    <x v="40"/>
    <s v="TN-EWP-FV-5-FBA"/>
    <s v="08/11/2024"/>
    <n v="7"/>
    <s v="$666.12"/>
    <s v="77"/>
    <s v="70"/>
    <n v="0.90909090909090906"/>
    <n v="9.0909090909090939E-2"/>
    <n v="0.1"/>
    <n v="95.16"/>
    <n v="7.7"/>
    <n v="732.73199999999997"/>
    <n v="66.611999999999966"/>
  </r>
  <r>
    <s v="B0D7XRPVJF"/>
    <x v="18"/>
    <s v="TN-MCP-UU-1-FBA"/>
    <s v="08/11/2024"/>
    <n v="6"/>
    <s v="$101.70"/>
    <s v="23"/>
    <s v="22"/>
    <n v="0.95652173913043481"/>
    <n v="4.3478260869565188E-2"/>
    <n v="0.27272727272727271"/>
    <n v="16.95"/>
    <n v="6.2727272727272725"/>
    <n v="106.32272727272726"/>
    <n v="4.6227272727272606"/>
  </r>
  <r>
    <s v="B08PG3SJSK"/>
    <x v="26"/>
    <s v="HA-Y0GZ-J25P"/>
    <s v="08/11/2024"/>
    <n v="7"/>
    <s v="$248.50"/>
    <s v="61"/>
    <s v="61"/>
    <n v="1"/>
    <n v="0"/>
    <n v="0.11475409836065574"/>
    <n v="35.5"/>
    <n v="7"/>
    <n v="248.5"/>
    <n v="0"/>
  </r>
  <r>
    <s v="B06XNM8QGS"/>
    <x v="47"/>
    <s v="4T-JZF9-14ED"/>
    <s v="08/11/2024"/>
    <n v="5"/>
    <s v="$317.80"/>
    <s v="71"/>
    <s v="71"/>
    <n v="1"/>
    <n v="0"/>
    <n v="7.0422535211267609E-2"/>
    <n v="63.56"/>
    <n v="5"/>
    <n v="317.8"/>
    <n v="0"/>
  </r>
  <r>
    <s v="B0CGBSBBMD"/>
    <x v="30"/>
    <s v="TN-HBC-U-5lb"/>
    <s v="08/11/2024"/>
    <n v="4"/>
    <s v="$565.00"/>
    <s v="151"/>
    <s v="132"/>
    <n v="0.8741721854304636"/>
    <n v="0.1258278145695364"/>
    <n v="3.0303030303030304E-2"/>
    <n v="141.25"/>
    <n v="4.5757575757575761"/>
    <n v="646.32575757575762"/>
    <n v="81.325757575757621"/>
  </r>
  <r>
    <s v="B01NC0R0WH"/>
    <x v="37"/>
    <s v="MF-12Y8-ROEX"/>
    <s v="08/11/2024"/>
    <n v="3"/>
    <s v="$25.41"/>
    <s v="7"/>
    <s v="5"/>
    <n v="0.7142857142857143"/>
    <n v="0.2857142857142857"/>
    <n v="0.6"/>
    <n v="8.4700000000000006"/>
    <n v="4.2"/>
    <n v="35.574000000000005"/>
    <n v="10.164000000000005"/>
  </r>
  <r>
    <s v="B075179VH5"/>
    <x v="9"/>
    <s v="F5-5FG7-2AO5-FBA"/>
    <s v="08/11/2024"/>
    <n v="3"/>
    <s v="$53.25"/>
    <s v="5"/>
    <s v="2"/>
    <n v="0.4"/>
    <n v="0.6"/>
    <n v="1.5"/>
    <n v="17.75"/>
    <n v="7.5"/>
    <n v="133.125"/>
    <n v="79.875"/>
  </r>
  <r>
    <s v="B0CDMZJM6F"/>
    <x v="29"/>
    <s v="KD-3VCM-PAH1-FBA"/>
    <s v="08/11/2024"/>
    <n v="4"/>
    <s v="$94.92"/>
    <s v="140"/>
    <s v="136"/>
    <n v="0.97142857142857142"/>
    <n v="2.8571428571428581E-2"/>
    <n v="2.9411764705882353E-2"/>
    <n v="23.73"/>
    <n v="4.117647058823529"/>
    <n v="97.711764705882345"/>
    <n v="2.7917647058823434"/>
  </r>
  <r>
    <s v="B07R3GSNKL"/>
    <x v="33"/>
    <s v="H5-5I87-PT4U"/>
    <s v="08/11/2024"/>
    <n v="2"/>
    <s v="$118.92"/>
    <s v="34"/>
    <s v="29"/>
    <n v="0.8529411764705882"/>
    <n v="0.1470588235294118"/>
    <n v="6.8965517241379309E-2"/>
    <n v="59.46"/>
    <n v="2.3448275862068964"/>
    <n v="139.42344827586206"/>
    <n v="20.503448275862056"/>
  </r>
  <r>
    <s v="B01LX7B7KU"/>
    <x v="36"/>
    <s v="TN-PPI-FV-5-FBA"/>
    <s v="08/11/2024"/>
    <n v="1"/>
    <s v="$61.46"/>
    <s v="33"/>
    <s v="29"/>
    <n v="0.87878787878787878"/>
    <n v="0.12121212121212122"/>
    <n v="3.4482758620689655E-2"/>
    <n v="61.46"/>
    <n v="1.1379310344827587"/>
    <n v="69.93724137931035"/>
    <n v="8.4772413793103496"/>
  </r>
  <r>
    <s v="B06XKN8VL7"/>
    <x v="5"/>
    <s v="TN-WPI-CF-CH-1"/>
    <s v="08/11/2024"/>
    <n v="1"/>
    <s v="$24.50"/>
    <s v="7"/>
    <s v="7"/>
    <n v="1"/>
    <n v="0"/>
    <n v="0.14285714285714285"/>
    <n v="24.5"/>
    <n v="1"/>
    <n v="24.5"/>
    <n v="0"/>
  </r>
  <r>
    <s v="B0CDJNF7PB"/>
    <x v="31"/>
    <s v="TN-EWP-CH-5-FBA"/>
    <s v="08/11/2024"/>
    <n v="1"/>
    <s v="$110.18"/>
    <s v="50"/>
    <s v="40"/>
    <n v="0.8"/>
    <n v="0.19999999999999996"/>
    <n v="2.5000000000000001E-2"/>
    <n v="110.18"/>
    <n v="1.25"/>
    <n v="137.72500000000002"/>
    <n v="27.545000000000016"/>
  </r>
  <r>
    <s v="B0CDMZJM6F"/>
    <x v="41"/>
    <s v="MK-E8GS-IKZD-FBA"/>
    <s v="08/11/2024"/>
    <n v="1"/>
    <s v="$88.99"/>
    <s v="0"/>
    <s v="0"/>
    <n v="0"/>
    <n v="1"/>
    <n v="0"/>
    <n v="88.99"/>
    <n v="0"/>
    <n v="0"/>
    <n v="-88.99"/>
  </r>
  <r>
    <s v="B0CDMZJM6F"/>
    <x v="13"/>
    <s v="AW-DYDR-WN0W-FBA"/>
    <s v="08/11/2024"/>
    <n v="1"/>
    <s v="$24.50"/>
    <s v="74"/>
    <s v="74"/>
    <n v="1"/>
    <n v="0"/>
    <n v="1.3513513513513514E-2"/>
    <n v="24.5"/>
    <n v="1"/>
    <n v="24.5"/>
    <n v="0"/>
  </r>
  <r>
    <s v="B0CGBSBBMD"/>
    <x v="11"/>
    <s v="TN-HBC1-MF"/>
    <s v="08/11/2024"/>
    <n v="1"/>
    <s v="$29.75"/>
    <s v="5"/>
    <s v="5"/>
    <n v="1"/>
    <n v="0"/>
    <n v="0.2"/>
    <n v="29.75"/>
    <n v="1"/>
    <n v="29.75"/>
    <n v="0"/>
  </r>
  <r>
    <s v="B0CGBTX886"/>
    <x v="39"/>
    <s v="TN-RPC-U-5lb"/>
    <s v="08/11/2024"/>
    <n v="1"/>
    <s v="$59.56"/>
    <s v="36"/>
    <s v="36"/>
    <n v="1"/>
    <n v="0"/>
    <n v="2.7777777777777776E-2"/>
    <n v="59.56"/>
    <n v="1"/>
    <n v="59.56"/>
    <n v="0"/>
  </r>
  <r>
    <s v="B086GJXVQW"/>
    <x v="0"/>
    <s v="TN-HBCD-UU-1"/>
    <s v="08/18/2024"/>
    <n v="97"/>
    <s v="$2303.75"/>
    <s v="668"/>
    <s v="636"/>
    <n v="0.95209580838323349"/>
    <n v="4.7904191616766512E-2"/>
    <n v="0.15251572327044025"/>
    <n v="23.75"/>
    <n v="101.88050314465409"/>
    <n v="2419.6619496855346"/>
    <n v="115.91194968553464"/>
  </r>
  <r>
    <s v="B0CLPZZXMR"/>
    <x v="1"/>
    <s v="CD-2H68-E0KG"/>
    <s v="08/18/2024"/>
    <n v="90"/>
    <s v="$2475.00"/>
    <s v="800"/>
    <s v="793"/>
    <n v="0.99124999999999996"/>
    <n v="8.7500000000000355E-3"/>
    <n v="0.11349306431273644"/>
    <n v="27.5"/>
    <n v="90.794451450189158"/>
    <n v="2496.847414880202"/>
    <n v="21.847414880201995"/>
  </r>
  <r>
    <s v="B086GJXVQW"/>
    <x v="2"/>
    <s v="TN-HBCD-2-FBA"/>
    <s v="08/18/2024"/>
    <n v="80"/>
    <s v="$3800.00"/>
    <s v="258"/>
    <s v="249"/>
    <n v="0.96511627906976749"/>
    <n v="3.4883720930232509E-2"/>
    <n v="0.32128514056224899"/>
    <n v="47.5"/>
    <n v="82.891566265060234"/>
    <n v="3937.3493975903611"/>
    <n v="137.34939759036115"/>
  </r>
  <r>
    <s v="B06XKN8VL7"/>
    <x v="8"/>
    <s v="TN-WPI-CF-UU-1"/>
    <s v="08/18/2024"/>
    <n v="79"/>
    <s v="$1935.50"/>
    <s v="601"/>
    <s v="568"/>
    <n v="0.94509151414309489"/>
    <n v="5.4908485856905109E-2"/>
    <n v="0.13908450704225353"/>
    <n v="24.5"/>
    <n v="83.589788732394368"/>
    <n v="2047.9498239436621"/>
    <n v="112.44982394366207"/>
  </r>
  <r>
    <s v="B0CLPZZXMR"/>
    <x v="48"/>
    <s v="KA-S353-7TNC"/>
    <s v="08/18/2024"/>
    <n v="51"/>
    <s v="$1402.50"/>
    <s v="324"/>
    <s v="315"/>
    <n v="0.97222222222222221"/>
    <n v="2.777777777777779E-2"/>
    <n v="0.16190476190476191"/>
    <n v="27.5"/>
    <n v="52.457142857142863"/>
    <n v="1442.5714285714287"/>
    <n v="40.071428571428669"/>
  </r>
  <r>
    <s v="B06XNM8QGS"/>
    <x v="4"/>
    <s v="TN-WPC-CH-1"/>
    <s v="08/18/2024"/>
    <n v="52"/>
    <s v="$910.00"/>
    <s v="288"/>
    <s v="284"/>
    <n v="0.98611111111111116"/>
    <n v="1.388888888888884E-2"/>
    <n v="0.18309859154929578"/>
    <n v="17.5"/>
    <n v="52.732394366197184"/>
    <n v="922.81690140845069"/>
    <n v="12.81690140845069"/>
  </r>
  <r>
    <s v="B0CLPZZXMR"/>
    <x v="45"/>
    <s v="TN-GFB-UU-1-FBA"/>
    <s v="08/18/2024"/>
    <n v="38"/>
    <s v="$1045.00"/>
    <s v="283"/>
    <s v="265"/>
    <n v="0.93639575971731448"/>
    <n v="6.360424028268552E-2"/>
    <n v="0.14339622641509434"/>
    <n v="27.5"/>
    <n v="40.5811320754717"/>
    <n v="1115.9811320754718"/>
    <n v="70.981132075471805"/>
  </r>
  <r>
    <s v="B0CDQK65Y9"/>
    <x v="3"/>
    <s v="TN-CREMONO-500"/>
    <s v="08/18/2024"/>
    <n v="32"/>
    <s v="$1119.68"/>
    <s v="194"/>
    <s v="120"/>
    <n v="0.61855670103092786"/>
    <n v="0.38144329896907214"/>
    <n v="0.26666666666666666"/>
    <n v="34.99"/>
    <n v="51.733333333333334"/>
    <n v="1810.1493333333335"/>
    <n v="690.46933333333345"/>
  </r>
  <r>
    <s v="B06XNM8QGS"/>
    <x v="50"/>
    <s v="TN-WPC-FV-1"/>
    <s v="08/18/2024"/>
    <n v="27"/>
    <s v="$472.50"/>
    <s v="92"/>
    <s v="91"/>
    <n v="0.98913043478260865"/>
    <n v="1.0869565217391353E-2"/>
    <n v="0.2967032967032967"/>
    <n v="17.5"/>
    <n v="27.296703296703296"/>
    <n v="477.69230769230768"/>
    <n v="5.1923076923076792"/>
  </r>
  <r>
    <s v="B0CDJNF7PB"/>
    <x v="49"/>
    <s v="TN-EWP-FV-1-FBA"/>
    <s v="08/18/2024"/>
    <n v="20"/>
    <s v="$660.00"/>
    <s v="190"/>
    <s v="184"/>
    <n v="0.96842105263157896"/>
    <n v="3.157894736842104E-2"/>
    <n v="0.10869565217391304"/>
    <n v="33"/>
    <n v="20.652173913043477"/>
    <n v="681.52173913043475"/>
    <n v="21.521739130434753"/>
  </r>
  <r>
    <s v="B0CDJNF7PB"/>
    <x v="21"/>
    <s v="0O-ZQN5-V9HH"/>
    <s v="08/18/2024"/>
    <n v="16"/>
    <s v="$1522.56"/>
    <s v="163"/>
    <s v="148"/>
    <n v="0.90797546012269936"/>
    <n v="9.2024539877300637E-2"/>
    <n v="0.10810810810810811"/>
    <n v="95.16"/>
    <n v="17.621621621621621"/>
    <n v="1676.8735135135134"/>
    <n v="154.3135135135135"/>
  </r>
  <r>
    <s v="B0CLPZZXMR"/>
    <x v="43"/>
    <s v="2A-I2UN-DT1R"/>
    <s v="08/18/2024"/>
    <n v="18"/>
    <s v="$2250.00"/>
    <s v="238"/>
    <s v="206"/>
    <n v="0.86554621848739499"/>
    <n v="0.13445378151260501"/>
    <n v="8.7378640776699032E-2"/>
    <n v="125"/>
    <n v="20.796116504854371"/>
    <n v="2599.5145631067962"/>
    <n v="349.51456310679623"/>
  </r>
  <r>
    <s v="B07M75LHK5"/>
    <x v="14"/>
    <s v="J-FLEX9"/>
    <s v="08/18/2024"/>
    <n v="17"/>
    <s v="$934.83"/>
    <s v="64"/>
    <s v="55"/>
    <n v="0.859375"/>
    <n v="0.140625"/>
    <n v="0.30909090909090908"/>
    <n v="54.99"/>
    <n v="19.781818181818181"/>
    <n v="1087.8021818181819"/>
    <n v="152.97218181818187"/>
  </r>
  <r>
    <s v="B07MC17XJP"/>
    <x v="10"/>
    <s v="A-Bolic4"/>
    <s v="08/18/2024"/>
    <n v="11"/>
    <s v="$745.69"/>
    <s v="51"/>
    <s v="47"/>
    <n v="0.92156862745098034"/>
    <n v="7.8431372549019662E-2"/>
    <n v="0.23404255319148937"/>
    <n v="67.790000000000006"/>
    <n v="11.936170212765958"/>
    <n v="809.15297872340443"/>
    <n v="63.462978723404376"/>
  </r>
  <r>
    <s v="B0CGC3ZZZZ"/>
    <x v="34"/>
    <s v="TN-MC-U-1lb"/>
    <s v="08/18/2024"/>
    <n v="9"/>
    <s v="$289.89"/>
    <s v="57"/>
    <s v="52"/>
    <n v="0.91228070175438591"/>
    <n v="8.7719298245614086E-2"/>
    <n v="0.17307692307692307"/>
    <n v="32.21"/>
    <n v="9.865384615384615"/>
    <n v="317.76403846153846"/>
    <n v="27.874038461538476"/>
  </r>
  <r>
    <s v="B0CGBSBBMD"/>
    <x v="30"/>
    <s v="TN-HBC-U-5lb"/>
    <s v="08/18/2024"/>
    <n v="9"/>
    <s v="$1271.25"/>
    <s v="132"/>
    <s v="118"/>
    <n v="0.89393939393939392"/>
    <n v="0.10606060606060608"/>
    <n v="7.6271186440677971E-2"/>
    <n v="141.25"/>
    <n v="10.067796610169491"/>
    <n v="1422.0762711864406"/>
    <n v="150.82627118644064"/>
  </r>
  <r>
    <s v="B0CDJNF7PB"/>
    <x v="46"/>
    <s v="TN-EWP-CH-1-FBA"/>
    <s v="08/18/2024"/>
    <n v="8"/>
    <s v="$264.00"/>
    <s v="149"/>
    <s v="143"/>
    <n v="0.95973154362416102"/>
    <n v="4.0268456375838979E-2"/>
    <n v="5.5944055944055944E-2"/>
    <n v="33"/>
    <n v="8.335664335664335"/>
    <n v="275.07692307692304"/>
    <n v="11.076923076923038"/>
  </r>
  <r>
    <s v="B0CDJNF7PB"/>
    <x v="40"/>
    <s v="TN-EWP-FV-5-FBA"/>
    <s v="08/18/2024"/>
    <n v="8"/>
    <s v="$761.28"/>
    <s v="72"/>
    <s v="67"/>
    <n v="0.93055555555555558"/>
    <n v="6.944444444444442E-2"/>
    <n v="0.11940298507462686"/>
    <n v="95.16"/>
    <n v="8.5970149253731343"/>
    <n v="818.09194029850744"/>
    <n v="56.811940298507466"/>
  </r>
  <r>
    <s v="B06XNM8QGS"/>
    <x v="7"/>
    <s v="TN-WPC-UU-1"/>
    <s v="08/18/2024"/>
    <n v="7"/>
    <s v="$122.50"/>
    <s v="86"/>
    <s v="84"/>
    <n v="0.97674418604651159"/>
    <n v="2.3255813953488413E-2"/>
    <n v="8.3333333333333329E-2"/>
    <n v="17.5"/>
    <n v="7.1666666666666661"/>
    <n v="125.41666666666666"/>
    <n v="2.9166666666666572"/>
  </r>
  <r>
    <s v="B0CDJNF7PB"/>
    <x v="31"/>
    <s v="TN-EWP-CH-5-FBA"/>
    <s v="08/18/2024"/>
    <n v="6"/>
    <s v="$661.08"/>
    <s v="62"/>
    <s v="56"/>
    <n v="0.90322580645161288"/>
    <n v="9.6774193548387122E-2"/>
    <n v="0.10714285714285714"/>
    <n v="110.18"/>
    <n v="6.6428571428571423"/>
    <n v="731.91"/>
    <n v="70.829999999999927"/>
  </r>
  <r>
    <s v="B01LYTVMGJ"/>
    <x v="24"/>
    <s v="TN-PPI-CH-5-FBA"/>
    <s v="08/18/2024"/>
    <n v="5"/>
    <s v="$307.30"/>
    <s v="66"/>
    <s v="62"/>
    <n v="0.93939393939393945"/>
    <n v="6.0606060606060552E-2"/>
    <n v="8.0645161290322578E-2"/>
    <n v="61.46"/>
    <n v="5.32258064516129"/>
    <n v="327.1258064516129"/>
    <n v="19.825806451612891"/>
  </r>
  <r>
    <s v="B0CDMZJM6F"/>
    <x v="13"/>
    <s v="AW-DYDR-WN0W-FBA"/>
    <s v="08/18/2024"/>
    <n v="5"/>
    <s v="$122.50"/>
    <s v="96"/>
    <s v="95"/>
    <n v="0.98958333333333337"/>
    <n v="1.041666666666663E-2"/>
    <n v="5.2631578947368418E-2"/>
    <n v="24.5"/>
    <n v="5.0526315789473681"/>
    <n v="123.78947368421052"/>
    <n v="1.2894736842105203"/>
  </r>
  <r>
    <s v="B0CDMZJM6F"/>
    <x v="29"/>
    <s v="KD-3VCM-PAH1-FBA"/>
    <s v="08/18/2024"/>
    <n v="4"/>
    <s v="$94.92"/>
    <s v="92"/>
    <s v="92"/>
    <n v="1"/>
    <n v="0"/>
    <n v="4.3478260869565216E-2"/>
    <n v="23.73"/>
    <n v="4"/>
    <n v="94.92"/>
    <n v="0"/>
  </r>
  <r>
    <s v="B07R3GSNKL"/>
    <x v="33"/>
    <s v="H5-5I87-PT4U"/>
    <s v="08/18/2024"/>
    <n v="4"/>
    <s v="$232.90"/>
    <s v="34"/>
    <s v="28"/>
    <n v="0.82352941176470584"/>
    <n v="0.17647058823529416"/>
    <n v="0.14285714285714285"/>
    <n v="58.225000000000001"/>
    <n v="4.8571428571428568"/>
    <n v="282.80714285714282"/>
    <n v="49.907142857142816"/>
  </r>
  <r>
    <s v="B06XNM8QGS"/>
    <x v="47"/>
    <s v="4T-JZF9-14ED"/>
    <s v="08/18/2024"/>
    <n v="4"/>
    <s v="$254.24"/>
    <s v="57"/>
    <s v="55"/>
    <n v="0.96491228070175439"/>
    <n v="3.5087719298245612E-2"/>
    <n v="7.2727272727272724E-2"/>
    <n v="63.56"/>
    <n v="4.1454545454545455"/>
    <n v="263.4850909090909"/>
    <n v="9.2450909090908908"/>
  </r>
  <r>
    <s v="B01LX7B7KU"/>
    <x v="36"/>
    <s v="TN-PPI-FV-5-FBA"/>
    <s v="08/18/2024"/>
    <n v="2"/>
    <s v="$122.92"/>
    <s v="39"/>
    <s v="37"/>
    <n v="0.94871794871794868"/>
    <n v="5.1282051282051322E-2"/>
    <n v="5.4054054054054057E-2"/>
    <n v="61.46"/>
    <n v="2.1081081081081083"/>
    <n v="129.56432432432433"/>
    <n v="6.6443243243243302"/>
  </r>
  <r>
    <s v="B08PG3SJSK"/>
    <x v="26"/>
    <s v="HA-Y0GZ-J25P"/>
    <s v="08/18/2024"/>
    <n v="2"/>
    <s v="$71.00"/>
    <s v="45"/>
    <s v="41"/>
    <n v="0.91111111111111109"/>
    <n v="8.8888888888888906E-2"/>
    <n v="4.878048780487805E-2"/>
    <n v="35.5"/>
    <n v="2.1951219512195124"/>
    <n v="77.926829268292693"/>
    <n v="6.9268292682926926"/>
  </r>
  <r>
    <s v="B0CGC3ZZZZ"/>
    <x v="42"/>
    <s v="TN-MC-U-5lb"/>
    <s v="08/18/2024"/>
    <n v="2"/>
    <s v="$290.06"/>
    <s v="13"/>
    <s v="13"/>
    <n v="1"/>
    <n v="0"/>
    <n v="0.15384615384615385"/>
    <n v="145.03"/>
    <n v="2"/>
    <n v="290.06"/>
    <n v="0"/>
  </r>
  <r>
    <s v="B0D7XRPVJF"/>
    <x v="44"/>
    <s v="TN-MCP-UU-5-FBA"/>
    <s v="08/18/2024"/>
    <n v="1"/>
    <s v="$72.38"/>
    <s v="23"/>
    <s v="20"/>
    <n v="0.86956521739130432"/>
    <n v="0.13043478260869568"/>
    <n v="0.05"/>
    <n v="72.38"/>
    <n v="1.1500000000000001"/>
    <n v="83.237000000000009"/>
    <n v="10.857000000000014"/>
  </r>
  <r>
    <s v="B0CGBTX886"/>
    <x v="39"/>
    <s v="TN-RPC-U-5lb"/>
    <s v="08/18/2024"/>
    <n v="1"/>
    <s v="$59.56"/>
    <s v="35"/>
    <s v="34"/>
    <n v="0.97142857142857142"/>
    <n v="2.8571428571428581E-2"/>
    <n v="2.9411764705882353E-2"/>
    <n v="59.56"/>
    <n v="1.0294117647058822"/>
    <n v="61.311764705882347"/>
    <n v="1.7517647058823442"/>
  </r>
  <r>
    <s v="B086GJXVQW"/>
    <x v="0"/>
    <s v="TN-HBCD-UU-1"/>
    <s v="08/25/2024"/>
    <n v="138"/>
    <s v="$3253.75"/>
    <s v="674"/>
    <s v="642"/>
    <n v="0.95252225519287836"/>
    <n v="4.7477744807121636E-2"/>
    <n v="0.21495327102803738"/>
    <n v="23.577898550724637"/>
    <n v="144.87850467289721"/>
    <n v="3415.9306853582557"/>
    <n v="162.18068535825569"/>
  </r>
  <r>
    <s v="B0CLPZZXMR"/>
    <x v="1"/>
    <s v="CD-2H68-E0KG"/>
    <s v="08/25/2024"/>
    <n v="86"/>
    <s v="$2365.00"/>
    <s v="767"/>
    <s v="755"/>
    <n v="0.98435462842242505"/>
    <n v="1.5645371577574951E-2"/>
    <n v="0.11390728476821192"/>
    <n v="27.5"/>
    <n v="87.36688741721855"/>
    <n v="2402.5894039735103"/>
    <n v="37.589403973510343"/>
  </r>
  <r>
    <s v="B086GJXVQW"/>
    <x v="2"/>
    <s v="TN-HBCD-2-FBA"/>
    <s v="08/25/2024"/>
    <n v="57"/>
    <s v="$2707.50"/>
    <s v="217"/>
    <s v="204"/>
    <n v="0.94009216589861755"/>
    <n v="5.9907834101382451E-2"/>
    <n v="0.27941176470588236"/>
    <n v="47.5"/>
    <n v="60.632352941176471"/>
    <n v="2880.0367647058824"/>
    <n v="172.53676470588243"/>
  </r>
  <r>
    <s v="B06XKN8VL7"/>
    <x v="8"/>
    <s v="TN-WPI-CF-UU-1"/>
    <s v="08/25/2024"/>
    <n v="63"/>
    <s v="$1543.50"/>
    <s v="487"/>
    <s v="459"/>
    <n v="0.94250513347022591"/>
    <n v="5.7494866529774091E-2"/>
    <n v="0.13725490196078433"/>
    <n v="24.5"/>
    <n v="66.843137254901961"/>
    <n v="1637.6568627450981"/>
    <n v="94.156862745098124"/>
  </r>
  <r>
    <s v="B06XNM8QGS"/>
    <x v="4"/>
    <s v="TN-WPC-CH-1"/>
    <s v="08/25/2024"/>
    <n v="48"/>
    <s v="$840.00"/>
    <s v="294"/>
    <s v="289"/>
    <n v="0.98299319727891155"/>
    <n v="1.7006802721088454E-2"/>
    <n v="0.16608996539792387"/>
    <n v="17.5"/>
    <n v="48.830449826989614"/>
    <n v="854.53287197231828"/>
    <n v="14.532871972318276"/>
  </r>
  <r>
    <s v="B0CLPZZXMR"/>
    <x v="48"/>
    <s v="KA-S353-7TNC"/>
    <s v="08/25/2024"/>
    <n v="37"/>
    <s v="$1017.50"/>
    <s v="269"/>
    <s v="264"/>
    <n v="0.98141263940520451"/>
    <n v="1.8587360594795488E-2"/>
    <n v="0.14015151515151514"/>
    <n v="27.5"/>
    <n v="37.700757575757571"/>
    <n v="1036.7708333333333"/>
    <n v="19.270833333333258"/>
  </r>
  <r>
    <s v="B0CDQK65Y9"/>
    <x v="3"/>
    <s v="TN-CREMONO-500"/>
    <s v="08/25/2024"/>
    <n v="28"/>
    <s v="$979.72"/>
    <s v="229"/>
    <s v="138"/>
    <n v="0.6026200873362445"/>
    <n v="0.3973799126637555"/>
    <n v="0.20289855072463769"/>
    <n v="34.99"/>
    <n v="46.463768115942031"/>
    <n v="1625.7672463768117"/>
    <n v="646.0472463768117"/>
  </r>
  <r>
    <s v="B06XNM8QGS"/>
    <x v="50"/>
    <s v="TN-WPC-FV-1"/>
    <s v="08/25/2024"/>
    <n v="18"/>
    <s v="$315.00"/>
    <s v="89"/>
    <s v="89"/>
    <n v="1"/>
    <n v="0"/>
    <n v="0.20224719101123595"/>
    <n v="17.5"/>
    <n v="18"/>
    <n v="315"/>
    <n v="0"/>
  </r>
  <r>
    <s v="B06XNM8QGS"/>
    <x v="7"/>
    <s v="TN-WPC-UU-1"/>
    <s v="08/25/2024"/>
    <n v="17"/>
    <s v="$297.50"/>
    <s v="103"/>
    <s v="101"/>
    <n v="0.98058252427184467"/>
    <n v="1.9417475728155331E-2"/>
    <n v="0.16831683168316833"/>
    <n v="17.5"/>
    <n v="17.336633663366339"/>
    <n v="303.39108910891093"/>
    <n v="5.8910891089109327"/>
  </r>
  <r>
    <s v="B0CDJNF7PB"/>
    <x v="46"/>
    <s v="TN-EWP-CH-1-FBA"/>
    <s v="08/25/2024"/>
    <n v="15"/>
    <s v="$495.00"/>
    <s v="128"/>
    <s v="122"/>
    <n v="0.953125"/>
    <n v="4.6875E-2"/>
    <n v="0.12295081967213115"/>
    <n v="33"/>
    <n v="15.737704918032787"/>
    <n v="519.34426229508199"/>
    <n v="24.34426229508199"/>
  </r>
  <r>
    <s v="B0CDJNF7PB"/>
    <x v="49"/>
    <s v="TN-EWP-FV-1-FBA"/>
    <s v="08/25/2024"/>
    <n v="12"/>
    <s v="$396.00"/>
    <s v="190"/>
    <s v="180"/>
    <n v="0.94736842105263153"/>
    <n v="5.2631578947368474E-2"/>
    <n v="6.6666666666666666E-2"/>
    <n v="33"/>
    <n v="12.666666666666666"/>
    <n v="418"/>
    <n v="22"/>
  </r>
  <r>
    <s v="B07MC17XJP"/>
    <x v="10"/>
    <s v="A-Bolic4"/>
    <s v="08/25/2024"/>
    <n v="24"/>
    <s v="$1626.96"/>
    <s v="49"/>
    <s v="41"/>
    <n v="0.83673469387755106"/>
    <n v="0.16326530612244894"/>
    <n v="0.58536585365853655"/>
    <n v="67.790000000000006"/>
    <n v="28.68292682926829"/>
    <n v="1944.4156097560976"/>
    <n v="317.4556097560976"/>
  </r>
  <r>
    <s v="B0CGC3ZZZZ"/>
    <x v="34"/>
    <s v="TN-MC-U-1lb"/>
    <s v="08/25/2024"/>
    <n v="11"/>
    <s v="$354.31"/>
    <s v="45"/>
    <s v="41"/>
    <n v="0.91111111111111109"/>
    <n v="8.8888888888888906E-2"/>
    <n v="0.26829268292682928"/>
    <n v="32.21"/>
    <n v="12.073170731707318"/>
    <n v="388.87682926829274"/>
    <n v="34.566829268292736"/>
  </r>
  <r>
    <s v="B0CDMZJM6F"/>
    <x v="29"/>
    <s v="KD-3VCM-PAH1-FBA"/>
    <s v="08/25/2024"/>
    <n v="9"/>
    <s v="$213.57"/>
    <s v="108"/>
    <s v="108"/>
    <n v="1"/>
    <n v="0"/>
    <n v="8.3333333333333329E-2"/>
    <n v="23.73"/>
    <n v="9"/>
    <n v="213.57"/>
    <n v="0"/>
  </r>
  <r>
    <s v="B07M75LHK5"/>
    <x v="14"/>
    <s v="J-FLEX9"/>
    <s v="08/25/2024"/>
    <n v="9"/>
    <s v="$494.91"/>
    <s v="64"/>
    <s v="50"/>
    <n v="0.78125"/>
    <n v="0.21875"/>
    <n v="0.18"/>
    <n v="54.99"/>
    <n v="11.52"/>
    <n v="633.48479999999995"/>
    <n v="138.57479999999993"/>
  </r>
  <r>
    <s v="B0CDJNF7PB"/>
    <x v="40"/>
    <s v="TN-EWP-FV-5-FBA"/>
    <s v="08/25/2024"/>
    <n v="8"/>
    <s v="$761.28"/>
    <s v="45"/>
    <s v="45"/>
    <n v="1"/>
    <n v="0"/>
    <n v="0.17777777777777778"/>
    <n v="95.16"/>
    <n v="8"/>
    <n v="761.28"/>
    <n v="0"/>
  </r>
  <r>
    <s v="B0CDMZJM6F"/>
    <x v="13"/>
    <s v="AW-DYDR-WN0W-FBA"/>
    <s v="08/25/2024"/>
    <n v="9"/>
    <s v="$220.50"/>
    <s v="89"/>
    <s v="86"/>
    <n v="0.9662921348314607"/>
    <n v="3.3707865168539297E-2"/>
    <n v="0.10465116279069768"/>
    <n v="24.5"/>
    <n v="9.3139534883720927"/>
    <n v="228.19186046511626"/>
    <n v="7.6918604651162639"/>
  </r>
  <r>
    <s v="B0CLPZZXMR"/>
    <x v="43"/>
    <s v="2A-I2UN-DT1R"/>
    <s v="08/25/2024"/>
    <n v="9"/>
    <s v="$1125.00"/>
    <s v="267"/>
    <s v="228"/>
    <n v="0.8539325842696629"/>
    <n v="0.1460674157303371"/>
    <n v="3.9473684210526314E-2"/>
    <n v="125"/>
    <n v="10.539473684210526"/>
    <n v="1317.4342105263156"/>
    <n v="192.43421052631561"/>
  </r>
  <r>
    <s v="B0CGBSBBMD"/>
    <x v="30"/>
    <s v="TN-HBC-U-5lb"/>
    <s v="08/25/2024"/>
    <n v="7"/>
    <s v="$988.75"/>
    <s v="103"/>
    <s v="92"/>
    <n v="0.89320388349514568"/>
    <n v="0.10679611650485432"/>
    <n v="7.6086956521739135E-2"/>
    <n v="141.25"/>
    <n v="7.8369565217391308"/>
    <n v="1106.9701086956522"/>
    <n v="118.22010869565224"/>
  </r>
  <r>
    <s v="B06XNM8QGS"/>
    <x v="47"/>
    <s v="4T-JZF9-14ED"/>
    <s v="08/25/2024"/>
    <n v="6"/>
    <s v="$381.36"/>
    <s v="57"/>
    <s v="56"/>
    <n v="0.98245614035087714"/>
    <n v="1.7543859649122862E-2"/>
    <n v="0.10714285714285714"/>
    <n v="63.56"/>
    <n v="6.1071428571428568"/>
    <n v="388.17"/>
    <n v="6.8100000000000023"/>
  </r>
  <r>
    <s v="B08PG3SJSK"/>
    <x v="26"/>
    <s v="HA-Y0GZ-J25P"/>
    <s v="08/25/2024"/>
    <n v="6"/>
    <s v="$213.00"/>
    <s v="44"/>
    <s v="44"/>
    <n v="1"/>
    <n v="0"/>
    <n v="0.13636363636363635"/>
    <n v="35.5"/>
    <n v="6"/>
    <n v="213"/>
    <n v="0"/>
  </r>
  <r>
    <s v="B01LYTVMGJ"/>
    <x v="24"/>
    <s v="TN-PPI-CH-5-FBA"/>
    <s v="08/25/2024"/>
    <n v="5"/>
    <s v="$307.30"/>
    <s v="68"/>
    <s v="61"/>
    <n v="0.8970588235294118"/>
    <n v="0.1029411764705882"/>
    <n v="8.1967213114754092E-2"/>
    <n v="61.46"/>
    <n v="5.5737704918032787"/>
    <n v="342.56393442622954"/>
    <n v="35.263934426229525"/>
  </r>
  <r>
    <s v="B0CDJNF7PB"/>
    <x v="31"/>
    <s v="TN-EWP-CH-5-FBA"/>
    <s v="08/25/2024"/>
    <n v="5"/>
    <s v="$550.90"/>
    <s v="28"/>
    <s v="26"/>
    <n v="0.9285714285714286"/>
    <n v="7.1428571428571397E-2"/>
    <n v="0.19230769230769232"/>
    <n v="110.17999999999999"/>
    <n v="5.384615384615385"/>
    <n v="593.27692307692303"/>
    <n v="42.376923076923049"/>
  </r>
  <r>
    <s v="B07R3GSNKL"/>
    <x v="33"/>
    <s v="H5-5I87-PT4U"/>
    <s v="08/25/2024"/>
    <n v="3"/>
    <s v="$170.97"/>
    <s v="46"/>
    <s v="41"/>
    <n v="0.89130434782608692"/>
    <n v="0.10869565217391308"/>
    <n v="7.3170731707317069E-2"/>
    <n v="56.99"/>
    <n v="3.3658536585365852"/>
    <n v="191.82"/>
    <n v="20.849999999999994"/>
  </r>
  <r>
    <s v="B0CGBTX886"/>
    <x v="39"/>
    <s v="TN-RPC-U-5lb"/>
    <s v="08/25/2024"/>
    <n v="3"/>
    <s v="$178.68"/>
    <s v="37"/>
    <s v="33"/>
    <n v="0.89189189189189189"/>
    <n v="0.10810810810810811"/>
    <n v="9.0909090909090912E-2"/>
    <n v="59.56"/>
    <n v="3.3636363636363638"/>
    <n v="200.33818181818182"/>
    <n v="21.658181818181816"/>
  </r>
  <r>
    <s v="B0CDJNF7PB"/>
    <x v="21"/>
    <s v="0O-ZQN5-V9HH"/>
    <s v="08/25/2024"/>
    <n v="2"/>
    <s v="$190.32"/>
    <s v="115"/>
    <s v="104"/>
    <n v="0.90434782608695652"/>
    <n v="9.5652173913043481E-2"/>
    <n v="1.9230769230769232E-2"/>
    <n v="95.16"/>
    <n v="2.2115384615384617"/>
    <n v="210.45000000000002"/>
    <n v="20.130000000000024"/>
  </r>
  <r>
    <s v="B0CLPZZXMR"/>
    <x v="45"/>
    <s v="TN-GFB-UU-1-FBA"/>
    <s v="08/25/2024"/>
    <n v="1"/>
    <s v="$27.50"/>
    <s v="1"/>
    <s v="1"/>
    <n v="1"/>
    <n v="0"/>
    <n v="1"/>
    <n v="27.5"/>
    <n v="1"/>
    <n v="27.5"/>
    <n v="0"/>
  </r>
  <r>
    <s v="B01LX7B7KU"/>
    <x v="36"/>
    <s v="TN-PPI-FV-5-FBA"/>
    <s v="08/25/2024"/>
    <n v="1"/>
    <s v="$61.46"/>
    <s v="41"/>
    <s v="39"/>
    <n v="0.95121951219512191"/>
    <n v="4.8780487804878092E-2"/>
    <n v="2.564102564102564E-2"/>
    <n v="61.46"/>
    <n v="1.0512820512820513"/>
    <n v="64.611794871794871"/>
    <n v="3.1517948717948698"/>
  </r>
  <r>
    <s v="B0D7XRPVJF"/>
    <x v="44"/>
    <s v="TN-MCP-UU-5-FBA"/>
    <s v="08/25/2024"/>
    <n v="1"/>
    <s v="$72.38"/>
    <s v="20"/>
    <s v="15"/>
    <n v="0.75"/>
    <n v="0.25"/>
    <n v="6.6666666666666666E-2"/>
    <n v="72.38"/>
    <n v="1.3333333333333333"/>
    <n v="96.506666666666661"/>
    <n v="24.126666666666665"/>
  </r>
  <r>
    <s v="B01NC0R0WH"/>
    <x v="37"/>
    <s v="MF-12Y8-ROEX"/>
    <s v="08/25/2024"/>
    <n v="1"/>
    <s v="$8.47"/>
    <s v="9"/>
    <s v="6"/>
    <n v="0.66666666666666663"/>
    <n v="0.33333333333333337"/>
    <n v="0.16666666666666666"/>
    <n v="8.4700000000000006"/>
    <n v="1.5"/>
    <n v="12.705000000000002"/>
    <n v="4.2350000000000012"/>
  </r>
  <r>
    <s v="B07MBWJP2B"/>
    <x v="23"/>
    <s v="T-Sterone10"/>
    <s v="08/25/2024"/>
    <n v="1"/>
    <s v="$67.75"/>
    <s v="1"/>
    <s v="1"/>
    <n v="1"/>
    <n v="0"/>
    <n v="1"/>
    <n v="67.75"/>
    <n v="1"/>
    <n v="67.75"/>
    <n v="0"/>
  </r>
  <r>
    <s v="B0CGC3ZZZZ"/>
    <x v="42"/>
    <s v="TN-MC-U-5lb"/>
    <s v="08/25/2024"/>
    <n v="1"/>
    <s v="$145.03"/>
    <s v="11"/>
    <s v="11"/>
    <n v="1"/>
    <n v="0"/>
    <n v="9.0909090909090912E-2"/>
    <n v="145.03"/>
    <n v="1"/>
    <n v="145.03"/>
    <n v="0"/>
  </r>
  <r>
    <s v="B086GJXVQW"/>
    <x v="0"/>
    <s v="TN-HBCD-UU-1"/>
    <s v="09/01/2024"/>
    <n v="133"/>
    <s v="$3158.75"/>
    <s v="636"/>
    <s v="603"/>
    <n v="0.94811320754716977"/>
    <n v="5.1886792452830233E-2"/>
    <n v="0.22056384742951907"/>
    <n v="23.75"/>
    <n v="140.27860696517413"/>
    <n v="3331.6169154228855"/>
    <n v="172.86691542288554"/>
  </r>
  <r>
    <s v="B086GJXVQW"/>
    <x v="2"/>
    <s v="TN-HBCD-2-FBA"/>
    <s v="09/01/2024"/>
    <n v="87"/>
    <s v="$4132.50"/>
    <s v="242"/>
    <s v="225"/>
    <n v="0.92975206611570249"/>
    <n v="7.0247933884297509E-2"/>
    <n v="0.38666666666666666"/>
    <n v="47.5"/>
    <n v="93.573333333333338"/>
    <n v="4444.7333333333336"/>
    <n v="312.23333333333358"/>
  </r>
  <r>
    <s v="B0CLPZZXMR"/>
    <x v="1"/>
    <s v="CD-2H68-E0KG"/>
    <s v="09/01/2024"/>
    <n v="79"/>
    <s v="$2172.50"/>
    <s v="782"/>
    <s v="772"/>
    <n v="0.98721227621483376"/>
    <n v="1.2787723785166238E-2"/>
    <n v="0.10233160621761658"/>
    <n v="27.5"/>
    <n v="80.023316062176164"/>
    <n v="2200.6411917098444"/>
    <n v="28.141191709844406"/>
  </r>
  <r>
    <s v="B06XNM8QGS"/>
    <x v="4"/>
    <s v="TN-WPC-CH-1"/>
    <s v="09/01/2024"/>
    <n v="61"/>
    <s v="$1067.50"/>
    <s v="316"/>
    <s v="308"/>
    <n v="0.97468354430379744"/>
    <n v="2.5316455696202556E-2"/>
    <n v="0.19805194805194806"/>
    <n v="17.5"/>
    <n v="62.584415584415588"/>
    <n v="1095.2272727272727"/>
    <n v="27.727272727272748"/>
  </r>
  <r>
    <s v="B06XKN8VL7"/>
    <x v="8"/>
    <s v="TN-WPI-CF-UU-1"/>
    <s v="09/01/2024"/>
    <n v="53"/>
    <s v="$1298.50"/>
    <s v="479"/>
    <s v="457"/>
    <n v="0.95407098121085598"/>
    <n v="4.5929018789144016E-2"/>
    <n v="0.11597374179431072"/>
    <n v="24.5"/>
    <n v="55.551422319474838"/>
    <n v="1361.0098468271335"/>
    <n v="62.509846827133515"/>
  </r>
  <r>
    <s v="B0CLPZZXMR"/>
    <x v="48"/>
    <s v="KA-S353-7TNC"/>
    <s v="09/01/2024"/>
    <n v="31"/>
    <s v="$852.50"/>
    <s v="265"/>
    <s v="262"/>
    <n v="0.98867924528301887"/>
    <n v="1.132075471698113E-2"/>
    <n v="0.1183206106870229"/>
    <n v="27.5"/>
    <n v="31.354961832061068"/>
    <n v="862.26145038167942"/>
    <n v="9.761450381679424"/>
  </r>
  <r>
    <s v="B0CDJNF7PB"/>
    <x v="49"/>
    <s v="TN-EWP-FV-1-FBA"/>
    <s v="09/01/2024"/>
    <n v="23"/>
    <s v="$759.00"/>
    <s v="184"/>
    <s v="175"/>
    <n v="0.95108695652173914"/>
    <n v="4.8913043478260865E-2"/>
    <n v="0.13142857142857142"/>
    <n v="33"/>
    <n v="24.182857142857141"/>
    <n v="798.03428571428572"/>
    <n v="39.034285714285716"/>
  </r>
  <r>
    <s v="B0CDQK65Y9"/>
    <x v="3"/>
    <s v="TN-CREMONO-500"/>
    <s v="09/01/2024"/>
    <n v="21"/>
    <s v="$734.79"/>
    <s v="179"/>
    <s v="85"/>
    <n v="0.47486033519553073"/>
    <n v="0.52513966480446927"/>
    <n v="0.24705882352941178"/>
    <n v="34.989999999999995"/>
    <n v="44.223529411764709"/>
    <n v="1547.381294117647"/>
    <n v="812.59129411764707"/>
  </r>
  <r>
    <s v="B06XNM8QGS"/>
    <x v="50"/>
    <s v="TN-WPC-FV-1"/>
    <s v="09/01/2024"/>
    <n v="16"/>
    <s v="$280.00"/>
    <s v="97"/>
    <s v="95"/>
    <n v="0.97938144329896903"/>
    <n v="2.0618556701030966E-2"/>
    <n v="0.16842105263157894"/>
    <n v="17.5"/>
    <n v="16.336842105263159"/>
    <n v="285.89473684210526"/>
    <n v="5.8947368421052602"/>
  </r>
  <r>
    <s v="B07M75LHK5"/>
    <x v="14"/>
    <s v="J-FLEX9"/>
    <s v="09/01/2024"/>
    <n v="17"/>
    <s v="$934.83"/>
    <s v="89"/>
    <s v="73"/>
    <n v="0.8202247191011236"/>
    <n v="0.1797752808988764"/>
    <n v="0.23287671232876711"/>
    <n v="54.99"/>
    <n v="20.726027397260271"/>
    <n v="1139.7242465753422"/>
    <n v="204.89424657534221"/>
  </r>
  <r>
    <s v="B0CDMZJM6F"/>
    <x v="13"/>
    <s v="AW-DYDR-WN0W-FBA"/>
    <s v="09/01/2024"/>
    <n v="15"/>
    <s v="$367.50"/>
    <s v="99"/>
    <s v="97"/>
    <n v="0.97979797979797978"/>
    <n v="2.0202020202020221E-2"/>
    <n v="0.15463917525773196"/>
    <n v="24.5"/>
    <n v="15.309278350515465"/>
    <n v="375.07731958762889"/>
    <n v="7.5773195876288924"/>
  </r>
  <r>
    <s v="B0CDJNF7PB"/>
    <x v="46"/>
    <s v="TN-EWP-CH-1-FBA"/>
    <s v="09/01/2024"/>
    <n v="14"/>
    <s v="$462.00"/>
    <s v="100"/>
    <s v="96"/>
    <n v="0.96"/>
    <n v="4.0000000000000036E-2"/>
    <n v="0.14583333333333334"/>
    <n v="33"/>
    <n v="14.583333333333334"/>
    <n v="481.25"/>
    <n v="19.25"/>
  </r>
  <r>
    <s v="B0CDMZJM6F"/>
    <x v="29"/>
    <s v="KD-3VCM-PAH1-FBA"/>
    <s v="09/01/2024"/>
    <n v="16"/>
    <s v="$379.68"/>
    <s v="127"/>
    <s v="127"/>
    <n v="1"/>
    <n v="0"/>
    <n v="0.12598425196850394"/>
    <n v="23.73"/>
    <n v="16"/>
    <n v="379.68"/>
    <n v="0"/>
  </r>
  <r>
    <s v="B0CLPZZXMR"/>
    <x v="43"/>
    <s v="2A-I2UN-DT1R"/>
    <s v="09/01/2024"/>
    <n v="13"/>
    <s v="$1625.00"/>
    <s v="256"/>
    <s v="225"/>
    <n v="0.87890625"/>
    <n v="0.12109375"/>
    <n v="5.7777777777777775E-2"/>
    <n v="125"/>
    <n v="14.79111111111111"/>
    <n v="1848.8888888888889"/>
    <n v="223.88888888888891"/>
  </r>
  <r>
    <s v="B06XNM8QGS"/>
    <x v="7"/>
    <s v="TN-WPC-UU-1"/>
    <s v="09/01/2024"/>
    <n v="11"/>
    <s v="$192.50"/>
    <s v="108"/>
    <s v="106"/>
    <n v="0.98148148148148151"/>
    <n v="1.851851851851849E-2"/>
    <n v="0.10377358490566038"/>
    <n v="17.5"/>
    <n v="11.20754716981132"/>
    <n v="196.1320754716981"/>
    <n v="3.6320754716981014"/>
  </r>
  <r>
    <s v="B0CGC3ZZZZ"/>
    <x v="34"/>
    <s v="TN-MC-U-1lb"/>
    <s v="09/01/2024"/>
    <n v="10"/>
    <s v="$322.10"/>
    <s v="46"/>
    <s v="40"/>
    <n v="0.86956521739130432"/>
    <n v="0.13043478260869568"/>
    <n v="0.25"/>
    <n v="32.21"/>
    <n v="11.5"/>
    <n v="370.41500000000002"/>
    <n v="48.314999999999998"/>
  </r>
  <r>
    <s v="B0CDJNF7PB"/>
    <x v="21"/>
    <s v="0O-ZQN5-V9HH"/>
    <s v="09/01/2024"/>
    <n v="8"/>
    <s v="$761.28"/>
    <s v="127"/>
    <s v="120"/>
    <n v="0.94488188976377951"/>
    <n v="5.5118110236220486E-2"/>
    <n v="6.6666666666666666E-2"/>
    <n v="95.16"/>
    <n v="8.4666666666666668"/>
    <n v="805.68799999999999"/>
    <n v="44.408000000000015"/>
  </r>
  <r>
    <s v="B01LYTVMGJ"/>
    <x v="24"/>
    <s v="TN-PPI-CH-5-FBA"/>
    <s v="09/01/2024"/>
    <n v="7"/>
    <s v="$430.22"/>
    <s v="71"/>
    <s v="69"/>
    <n v="0.971830985915493"/>
    <n v="2.8169014084507005E-2"/>
    <n v="0.10144927536231885"/>
    <n v="61.46"/>
    <n v="7.2028985507246386"/>
    <n v="442.69014492753627"/>
    <n v="12.470144927536239"/>
  </r>
  <r>
    <s v="B07MC17XJP"/>
    <x v="10"/>
    <s v="A-Bolic4"/>
    <s v="09/01/2024"/>
    <n v="6"/>
    <s v="$406.74"/>
    <s v="20"/>
    <s v="20"/>
    <n v="1"/>
    <n v="0"/>
    <n v="0.3"/>
    <n v="67.790000000000006"/>
    <n v="6"/>
    <n v="406.74"/>
    <n v="0"/>
  </r>
  <r>
    <s v="B08PG3SJSK"/>
    <x v="26"/>
    <s v="HA-Y0GZ-J25P"/>
    <s v="09/01/2024"/>
    <n v="5"/>
    <s v="$177.50"/>
    <s v="38"/>
    <s v="38"/>
    <n v="1"/>
    <n v="0"/>
    <n v="0.13157894736842105"/>
    <n v="35.5"/>
    <n v="5"/>
    <n v="177.5"/>
    <n v="0"/>
  </r>
  <r>
    <s v="B0CGBSBBMD"/>
    <x v="30"/>
    <s v="TN-HBC-U-5lb"/>
    <s v="09/01/2024"/>
    <n v="5"/>
    <s v="$706.25"/>
    <s v="109"/>
    <s v="89"/>
    <n v="0.8165137614678899"/>
    <n v="0.1834862385321101"/>
    <n v="5.6179775280898875E-2"/>
    <n v="141.25"/>
    <n v="6.1235955056179776"/>
    <n v="864.95786516853934"/>
    <n v="158.70786516853934"/>
  </r>
  <r>
    <s v="B01LX7B7KU"/>
    <x v="36"/>
    <s v="TN-PPI-FV-5-FBA"/>
    <s v="09/01/2024"/>
    <n v="3"/>
    <s v="$184.38"/>
    <s v="36"/>
    <s v="35"/>
    <n v="0.97222222222222221"/>
    <n v="2.777777777777779E-2"/>
    <n v="8.5714285714285715E-2"/>
    <n v="61.46"/>
    <n v="3.0857142857142859"/>
    <n v="189.64800000000002"/>
    <n v="5.2680000000000291"/>
  </r>
  <r>
    <s v="B0CDJNF7PB"/>
    <x v="31"/>
    <s v="TN-EWP-CH-5-FBA"/>
    <s v="09/01/2024"/>
    <n v="3"/>
    <s v="$330.54"/>
    <s v="34"/>
    <s v="33"/>
    <n v="0.97058823529411764"/>
    <n v="2.9411764705882359E-2"/>
    <n v="9.0909090909090912E-2"/>
    <n v="110.18"/>
    <n v="3.0909090909090908"/>
    <n v="340.55636363636364"/>
    <n v="10.016363636363621"/>
  </r>
  <r>
    <s v="B0CDJNF7PB"/>
    <x v="40"/>
    <s v="TN-EWP-FV-5-FBA"/>
    <s v="09/01/2024"/>
    <n v="3"/>
    <s v="$285.48"/>
    <s v="47"/>
    <s v="46"/>
    <n v="0.97872340425531912"/>
    <n v="2.1276595744680882E-2"/>
    <n v="6.5217391304347824E-2"/>
    <n v="95.160000000000011"/>
    <n v="3.0652173913043477"/>
    <n v="291.68608695652176"/>
    <n v="6.2060869565217445"/>
  </r>
  <r>
    <s v="B07R3GSNKL"/>
    <x v="33"/>
    <s v="H5-5I87-PT4U"/>
    <s v="09/01/2024"/>
    <n v="3"/>
    <s v="$170.97"/>
    <s v="40"/>
    <s v="35"/>
    <n v="0.875"/>
    <n v="0.125"/>
    <n v="8.5714285714285715E-2"/>
    <n v="56.99"/>
    <n v="3.4285714285714288"/>
    <n v="195.39428571428573"/>
    <n v="24.42428571428573"/>
  </r>
  <r>
    <s v="B06XNM8QGS"/>
    <x v="47"/>
    <s v="4T-JZF9-14ED"/>
    <s v="09/01/2024"/>
    <n v="3"/>
    <s v="$190.68"/>
    <s v="38"/>
    <s v="38"/>
    <n v="1"/>
    <n v="0"/>
    <n v="7.8947368421052627E-2"/>
    <n v="63.56"/>
    <n v="3"/>
    <n v="190.68"/>
    <n v="0"/>
  </r>
  <r>
    <s v="B0CGBTX886"/>
    <x v="39"/>
    <s v="TN-RPC-U-5lb"/>
    <s v="09/01/2024"/>
    <n v="3"/>
    <s v="$178.68"/>
    <s v="31"/>
    <s v="28"/>
    <n v="0.90322580645161288"/>
    <n v="9.6774193548387122E-2"/>
    <n v="0.10714285714285714"/>
    <n v="59.56"/>
    <n v="3.3214285714285712"/>
    <n v="197.82428571428571"/>
    <n v="19.144285714285701"/>
  </r>
  <r>
    <s v="B0CGC3ZZZZ"/>
    <x v="42"/>
    <s v="TN-MC-U-5lb"/>
    <s v="09/01/2024"/>
    <n v="2"/>
    <s v="$290.06"/>
    <s v="8"/>
    <s v="8"/>
    <n v="1"/>
    <n v="0"/>
    <n v="0.25"/>
    <n v="145.03"/>
    <n v="2"/>
    <n v="290.06"/>
    <n v="0"/>
  </r>
  <r>
    <s v="B086GJXVQW"/>
    <x v="0"/>
    <s v="TN-HBCD-UU-1"/>
    <s v="09/08/2024"/>
    <n v="102"/>
    <s v="$2422.50"/>
    <s v="601"/>
    <s v="576"/>
    <n v="0.95840266222961734"/>
    <n v="4.1597337770382659E-2"/>
    <n v="0.17708333333333334"/>
    <n v="23.75"/>
    <n v="106.42708333333334"/>
    <n v="2527.643229166667"/>
    <n v="105.14322916666697"/>
  </r>
  <r>
    <s v="B086GJXVQW"/>
    <x v="2"/>
    <s v="TN-HBCD-2-FBA"/>
    <s v="09/08/2024"/>
    <n v="77"/>
    <s v="$3657.50"/>
    <s v="203"/>
    <s v="180"/>
    <n v="0.88669950738916259"/>
    <n v="0.11330049261083741"/>
    <n v="0.42777777777777776"/>
    <n v="47.5"/>
    <n v="86.838888888888889"/>
    <n v="4124.8472222222226"/>
    <n v="467.34722222222263"/>
  </r>
  <r>
    <s v="B0CLPZZXMR"/>
    <x v="1"/>
    <s v="CD-2H68-E0KG"/>
    <s v="09/08/2024"/>
    <n v="71"/>
    <s v="$1952.50"/>
    <s v="711"/>
    <s v="696"/>
    <n v="0.97890295358649793"/>
    <n v="2.1097046413502074E-2"/>
    <n v="0.10201149425287356"/>
    <n v="27.5"/>
    <n v="72.53017241379311"/>
    <n v="1994.5797413793105"/>
    <n v="42.079741379310462"/>
  </r>
  <r>
    <s v="B06XNM8QGS"/>
    <x v="4"/>
    <s v="TN-WPC-CH-1"/>
    <s v="09/08/2024"/>
    <n v="54"/>
    <s v="$964.00"/>
    <s v="286"/>
    <s v="283"/>
    <n v="0.98951048951048948"/>
    <n v="1.0489510489510523E-2"/>
    <n v="0.19081272084805653"/>
    <n v="17.851851851851851"/>
    <n v="54.572438162544167"/>
    <n v="974.21908127208474"/>
    <n v="10.219081272084736"/>
  </r>
  <r>
    <s v="B06XKN8VL7"/>
    <x v="8"/>
    <s v="TN-WPI-CF-UU-1"/>
    <s v="09/08/2024"/>
    <n v="45"/>
    <s v="$1102.50"/>
    <s v="498"/>
    <s v="468"/>
    <n v="0.93975903614457834"/>
    <n v="6.0240963855421659E-2"/>
    <n v="9.6153846153846159E-2"/>
    <n v="24.5"/>
    <n v="47.884615384615387"/>
    <n v="1173.1730769230769"/>
    <n v="70.673076923076906"/>
  </r>
  <r>
    <s v="B0CLPZZXMR"/>
    <x v="48"/>
    <s v="KA-S353-7TNC"/>
    <s v="09/08/2024"/>
    <n v="42"/>
    <s v="$1155.00"/>
    <s v="253"/>
    <s v="246"/>
    <n v="0.97233201581027673"/>
    <n v="2.7667984189723271E-2"/>
    <n v="0.17073170731707318"/>
    <n v="27.5"/>
    <n v="43.195121951219512"/>
    <n v="1187.8658536585365"/>
    <n v="32.86585365853648"/>
  </r>
  <r>
    <s v="B0CDQK65Y9"/>
    <x v="3"/>
    <s v="TN-CREMONO-500"/>
    <s v="09/08/2024"/>
    <n v="27"/>
    <s v="$944.73"/>
    <s v="178"/>
    <s v="117"/>
    <n v="0.65730337078651691"/>
    <n v="0.34269662921348309"/>
    <n v="0.23076923076923078"/>
    <n v="34.99"/>
    <n v="41.07692307692308"/>
    <n v="1437.2815384615387"/>
    <n v="492.55153846153871"/>
  </r>
  <r>
    <s v="B06XNM8QGS"/>
    <x v="50"/>
    <s v="TN-WPC-FV-1"/>
    <s v="09/08/2024"/>
    <n v="32"/>
    <s v="$584.00"/>
    <s v="109"/>
    <s v="109"/>
    <n v="1"/>
    <n v="0"/>
    <n v="0.29357798165137616"/>
    <n v="18.25"/>
    <n v="32"/>
    <n v="584"/>
    <n v="0"/>
  </r>
  <r>
    <s v="B0CDJNF7PB"/>
    <x v="49"/>
    <s v="TN-EWP-FV-1-FBA"/>
    <s v="09/08/2024"/>
    <n v="20"/>
    <s v="$660.00"/>
    <s v="214"/>
    <s v="209"/>
    <n v="0.97663551401869164"/>
    <n v="2.3364485981308358E-2"/>
    <n v="9.569377990430622E-2"/>
    <n v="33"/>
    <n v="20.47846889952153"/>
    <n v="675.78947368421052"/>
    <n v="15.78947368421052"/>
  </r>
  <r>
    <s v="B06XNM8QGS"/>
    <x v="7"/>
    <s v="TN-WPC-UU-1"/>
    <s v="09/08/2024"/>
    <n v="22"/>
    <s v="$391.00"/>
    <s v="93"/>
    <s v="93"/>
    <n v="1"/>
    <n v="0"/>
    <n v="0.23655913978494625"/>
    <n v="17.772727272727273"/>
    <n v="22"/>
    <n v="391"/>
    <n v="0"/>
  </r>
  <r>
    <s v="B0CDMZJM6F"/>
    <x v="29"/>
    <s v="KD-3VCM-PAH1-FBA"/>
    <s v="09/08/2024"/>
    <n v="18"/>
    <s v="$436.03"/>
    <s v="158"/>
    <s v="157"/>
    <n v="0.99367088607594933"/>
    <n v="6.3291139240506666E-3"/>
    <n v="0.11464968152866242"/>
    <n v="24.223888888888887"/>
    <n v="18.114649681528661"/>
    <n v="438.80726114649673"/>
    <n v="2.7772611464967554"/>
  </r>
  <r>
    <s v="B07M75LHK5"/>
    <x v="14"/>
    <s v="J-FLEX9"/>
    <s v="09/08/2024"/>
    <n v="16"/>
    <s v="$879.84"/>
    <s v="82"/>
    <s v="69"/>
    <n v="0.84146341463414631"/>
    <n v="0.15853658536585369"/>
    <n v="0.2318840579710145"/>
    <n v="54.99"/>
    <n v="19.014492753623188"/>
    <n v="1045.6069565217392"/>
    <n v="165.76695652173919"/>
  </r>
  <r>
    <s v="B0CLPZZXMR"/>
    <x v="43"/>
    <s v="2A-I2UN-DT1R"/>
    <s v="09/08/2024"/>
    <n v="15"/>
    <s v="$1875.00"/>
    <s v="256"/>
    <s v="222"/>
    <n v="0.8671875"/>
    <n v="0.1328125"/>
    <n v="6.7567567567567571E-2"/>
    <n v="125"/>
    <n v="17.297297297297298"/>
    <n v="2162.1621621621621"/>
    <n v="287.16216216216208"/>
  </r>
  <r>
    <s v="B0CDJNF7PB"/>
    <x v="46"/>
    <s v="TN-EWP-CH-1-FBA"/>
    <s v="09/08/2024"/>
    <n v="14"/>
    <s v="$462.00"/>
    <s v="127"/>
    <s v="125"/>
    <n v="0.98425196850393704"/>
    <n v="1.5748031496062964E-2"/>
    <n v="0.112"/>
    <n v="33"/>
    <n v="14.224"/>
    <n v="469.392"/>
    <n v="7.3919999999999959"/>
  </r>
  <r>
    <s v="B0CDMZJM6F"/>
    <x v="13"/>
    <s v="AW-DYDR-WN0W-FBA"/>
    <s v="09/08/2024"/>
    <n v="15"/>
    <s v="$369.50"/>
    <s v="111"/>
    <s v="110"/>
    <n v="0.99099099099099097"/>
    <n v="9.009009009009028E-3"/>
    <n v="0.13636363636363635"/>
    <n v="24.633333333333333"/>
    <n v="15.136363636363635"/>
    <n v="372.85909090909087"/>
    <n v="3.3590909090908667"/>
  </r>
  <r>
    <s v="B0CDJNF7PB"/>
    <x v="40"/>
    <s v="TN-EWP-FV-5-FBA"/>
    <s v="09/08/2024"/>
    <n v="11"/>
    <s v="$1046.76"/>
    <s v="51"/>
    <s v="49"/>
    <n v="0.96078431372549022"/>
    <n v="3.9215686274509776E-2"/>
    <n v="0.22448979591836735"/>
    <n v="95.16"/>
    <n v="11.448979591836734"/>
    <n v="1089.4848979591836"/>
    <n v="42.724897959183636"/>
  </r>
  <r>
    <s v="B01LYTVMGJ"/>
    <x v="24"/>
    <s v="TN-PPI-CH-5-FBA"/>
    <s v="09/08/2024"/>
    <n v="8"/>
    <s v="$491.68"/>
    <s v="63"/>
    <s v="61"/>
    <n v="0.96825396825396826"/>
    <n v="3.1746031746031744E-2"/>
    <n v="0.13114754098360656"/>
    <n v="61.46"/>
    <n v="8.2622950819672134"/>
    <n v="507.80065573770491"/>
    <n v="16.120655737704908"/>
  </r>
  <r>
    <s v="B0CGBTX886"/>
    <x v="39"/>
    <s v="TN-RPC-U-5lb"/>
    <s v="09/08/2024"/>
    <n v="7"/>
    <s v="$416.92"/>
    <s v="27"/>
    <s v="24"/>
    <n v="0.88888888888888884"/>
    <n v="0.11111111111111116"/>
    <n v="0.29166666666666669"/>
    <n v="59.56"/>
    <n v="7.8750000000000009"/>
    <n v="469.03500000000008"/>
    <n v="52.115000000000066"/>
  </r>
  <r>
    <s v="B0CGC3ZZZZ"/>
    <x v="34"/>
    <s v="TN-MC-U-1lb"/>
    <s v="09/08/2024"/>
    <n v="7"/>
    <s v="$225.47"/>
    <s v="48"/>
    <s v="45"/>
    <n v="0.9375"/>
    <n v="6.25E-2"/>
    <n v="0.15555555555555556"/>
    <n v="32.21"/>
    <n v="7.4666666666666668"/>
    <n v="240.50133333333335"/>
    <n v="15.03133333333335"/>
  </r>
  <r>
    <s v="B0CDJNF7PB"/>
    <x v="21"/>
    <s v="0O-ZQN5-V9HH"/>
    <s v="09/08/2024"/>
    <n v="9"/>
    <s v="$856.44"/>
    <s v="134"/>
    <s v="128"/>
    <n v="0.95522388059701491"/>
    <n v="4.4776119402985093E-2"/>
    <n v="7.03125E-2"/>
    <n v="95.160000000000011"/>
    <n v="9.421875"/>
    <n v="896.58562500000005"/>
    <n v="40.145624999999995"/>
  </r>
  <r>
    <s v="B06XNM8QGS"/>
    <x v="47"/>
    <s v="4T-JZF9-14ED"/>
    <s v="09/08/2024"/>
    <n v="5"/>
    <s v="$317.80"/>
    <s v="62"/>
    <s v="57"/>
    <n v="0.91935483870967738"/>
    <n v="8.064516129032262E-2"/>
    <n v="8.771929824561403E-2"/>
    <n v="63.56"/>
    <n v="5.4385964912280702"/>
    <n v="345.67719298245618"/>
    <n v="27.877192982456165"/>
  </r>
  <r>
    <s v="B0CGBSBBMD"/>
    <x v="30"/>
    <s v="TN-HBC-U-5lb"/>
    <s v="09/08/2024"/>
    <n v="5"/>
    <s v="$706.25"/>
    <s v="90"/>
    <s v="69"/>
    <n v="0.76666666666666672"/>
    <n v="0.23333333333333328"/>
    <n v="7.2463768115942032E-2"/>
    <n v="141.25"/>
    <n v="6.5217391304347831"/>
    <n v="921.19565217391312"/>
    <n v="214.94565217391312"/>
  </r>
  <r>
    <s v="B01LX7B7KU"/>
    <x v="36"/>
    <s v="TN-PPI-FV-5-FBA"/>
    <s v="09/08/2024"/>
    <n v="4"/>
    <s v="$245.84"/>
    <s v="30"/>
    <s v="28"/>
    <n v="0.93333333333333335"/>
    <n v="6.6666666666666652E-2"/>
    <n v="0.14285714285714285"/>
    <n v="61.46"/>
    <n v="4.2857142857142856"/>
    <n v="263.39999999999998"/>
    <n v="17.559999999999974"/>
  </r>
  <r>
    <s v="B08PG3SJSK"/>
    <x v="26"/>
    <s v="HA-Y0GZ-J25P"/>
    <s v="09/08/2024"/>
    <n v="3"/>
    <s v="$106.50"/>
    <s v="61"/>
    <s v="61"/>
    <n v="1"/>
    <n v="0"/>
    <n v="4.9180327868852458E-2"/>
    <n v="35.5"/>
    <n v="3"/>
    <n v="106.5"/>
    <n v="0"/>
  </r>
  <r>
    <s v="B07R3GSNKL"/>
    <x v="33"/>
    <s v="H5-5I87-PT4U"/>
    <s v="09/08/2024"/>
    <n v="2"/>
    <s v="$113.98"/>
    <s v="34"/>
    <s v="28"/>
    <n v="0.82352941176470584"/>
    <n v="0.17647058823529416"/>
    <n v="7.1428571428571425E-2"/>
    <n v="56.99"/>
    <n v="2.4285714285714284"/>
    <n v="138.40428571428572"/>
    <n v="24.424285714285716"/>
  </r>
  <r>
    <s v="B0CLPZZXMR"/>
    <x v="20"/>
    <s v="TN-GFB-FV-5-FBA"/>
    <s v="09/08/2024"/>
    <n v="1"/>
    <s v="$93.75"/>
    <s v="3"/>
    <s v="3"/>
    <n v="1"/>
    <n v="0"/>
    <n v="0.33333333333333331"/>
    <n v="93.75"/>
    <n v="1"/>
    <n v="93.75"/>
    <n v="0"/>
  </r>
  <r>
    <s v="B0D7XRPVJF"/>
    <x v="18"/>
    <s v="TN-MCP-UU-1-FBA"/>
    <s v="09/08/2024"/>
    <n v="1"/>
    <s v="$16.95"/>
    <s v="4"/>
    <s v="4"/>
    <n v="1"/>
    <n v="0"/>
    <n v="0.25"/>
    <n v="16.95"/>
    <n v="1"/>
    <n v="16.95"/>
    <n v="0"/>
  </r>
  <r>
    <s v="B0CDJNF7PB"/>
    <x v="31"/>
    <s v="TN-EWP-CH-5-FBA"/>
    <s v="09/08/2024"/>
    <n v="1"/>
    <s v="$110.18"/>
    <s v="36"/>
    <s v="36"/>
    <n v="1"/>
    <n v="0"/>
    <n v="2.7777777777777776E-2"/>
    <n v="110.18"/>
    <n v="1"/>
    <n v="110.18"/>
    <n v="0"/>
  </r>
  <r>
    <s v="B0D7XRPVJF"/>
    <x v="44"/>
    <s v="TN-MCP-UU-5-FBA"/>
    <s v="09/08/2024"/>
    <n v="1"/>
    <s v="$72.38"/>
    <s v="30"/>
    <s v="26"/>
    <n v="0.8666666666666667"/>
    <n v="0.1333333333333333"/>
    <n v="3.8461538461538464E-2"/>
    <n v="72.38"/>
    <n v="1.153846153846154"/>
    <n v="83.515384615384619"/>
    <n v="11.135384615384623"/>
  </r>
  <r>
    <s v="B0CGC3ZZZZ"/>
    <x v="42"/>
    <s v="TN-MC-U-5lb"/>
    <s v="09/08/2024"/>
    <n v="1"/>
    <s v="$145.03"/>
    <s v="8"/>
    <s v="7"/>
    <n v="0.875"/>
    <n v="0.125"/>
    <n v="0.14285714285714285"/>
    <n v="145.03"/>
    <n v="1.1428571428571428"/>
    <n v="165.74857142857141"/>
    <n v="20.718571428571408"/>
  </r>
  <r>
    <s v="B086GJXVQW"/>
    <x v="0"/>
    <s v="TN-HBCD-UU-1"/>
    <s v="09/15/2024"/>
    <n v="119"/>
    <s v="$2826.25"/>
    <s v="574"/>
    <s v="540"/>
    <n v="0.94076655052264813"/>
    <n v="5.9233449477351874E-2"/>
    <n v="0.22037037037037038"/>
    <n v="23.75"/>
    <n v="126.4925925925926"/>
    <n v="3004.1990740740744"/>
    <n v="177.94907407407436"/>
  </r>
  <r>
    <s v="B0CLPZZXMR"/>
    <x v="1"/>
    <s v="CD-2H68-E0KG"/>
    <s v="09/15/2024"/>
    <n v="76"/>
    <s v="$2090.00"/>
    <s v="683"/>
    <s v="668"/>
    <n v="0.97803806734992682"/>
    <n v="2.1961932650073179E-2"/>
    <n v="0.11377245508982035"/>
    <n v="27.5"/>
    <n v="77.706586826347305"/>
    <n v="2136.9311377245508"/>
    <n v="46.931137724550808"/>
  </r>
  <r>
    <s v="B086GJXVQW"/>
    <x v="2"/>
    <s v="TN-HBCD-2-FBA"/>
    <s v="09/15/2024"/>
    <n v="65"/>
    <s v="$3087.50"/>
    <s v="210"/>
    <s v="198"/>
    <n v="0.94285714285714284"/>
    <n v="5.7142857142857162E-2"/>
    <n v="0.32828282828282829"/>
    <n v="47.5"/>
    <n v="68.939393939393938"/>
    <n v="3274.621212121212"/>
    <n v="187.12121212121201"/>
  </r>
  <r>
    <s v="B0CDQK65Y9"/>
    <x v="3"/>
    <s v="TN-CREMONO-500"/>
    <s v="09/15/2024"/>
    <n v="49"/>
    <s v="$1714.51"/>
    <s v="223"/>
    <s v="152"/>
    <n v="0.68161434977578472"/>
    <n v="0.31838565022421528"/>
    <n v="0.32236842105263158"/>
    <n v="34.99"/>
    <n v="71.88815789473685"/>
    <n v="2515.3666447368423"/>
    <n v="800.85664473684233"/>
  </r>
  <r>
    <s v="B06XKN8VL7"/>
    <x v="8"/>
    <s v="TN-WPI-CF-UU-1"/>
    <s v="09/15/2024"/>
    <n v="57"/>
    <s v="$1396.50"/>
    <s v="591"/>
    <s v="536"/>
    <n v="0.9069373942470389"/>
    <n v="9.3062605752961103E-2"/>
    <n v="0.10634328358208955"/>
    <n v="24.5"/>
    <n v="62.848880597014926"/>
    <n v="1539.7975746268658"/>
    <n v="143.29757462686575"/>
  </r>
  <r>
    <s v="B0CLPZZXMR"/>
    <x v="48"/>
    <s v="KA-S353-7TNC"/>
    <s v="09/15/2024"/>
    <n v="45"/>
    <s v="$1237.50"/>
    <s v="264"/>
    <s v="259"/>
    <n v="0.98106060606060608"/>
    <n v="1.8939393939393923E-2"/>
    <n v="0.17374517374517376"/>
    <n v="27.5"/>
    <n v="45.868725868725875"/>
    <n v="1261.3899613899616"/>
    <n v="23.889961389961627"/>
  </r>
  <r>
    <s v="B06XNM8QGS"/>
    <x v="4"/>
    <s v="TN-WPC-CH-1"/>
    <s v="09/15/2024"/>
    <n v="47"/>
    <s v="$869.50"/>
    <s v="306"/>
    <s v="298"/>
    <n v="0.97385620915032678"/>
    <n v="2.6143790849673221E-2"/>
    <n v="0.15771812080536912"/>
    <n v="18.5"/>
    <n v="48.261744966442954"/>
    <n v="892.84228187919462"/>
    <n v="23.342281879194616"/>
  </r>
  <r>
    <s v="B0CDMZJM6F"/>
    <x v="13"/>
    <s v="AW-DYDR-WN0W-FBA"/>
    <s v="09/15/2024"/>
    <n v="25"/>
    <s v="$625.00"/>
    <s v="112"/>
    <s v="109"/>
    <n v="0.9732142857142857"/>
    <n v="2.6785714285714302E-2"/>
    <n v="0.22935779816513763"/>
    <n v="25"/>
    <n v="25.688073394495415"/>
    <n v="642.20183486238534"/>
    <n v="17.20183486238534"/>
  </r>
  <r>
    <s v="B0CDJNF7PB"/>
    <x v="49"/>
    <s v="TN-EWP-FV-1-FBA"/>
    <s v="09/15/2024"/>
    <n v="21"/>
    <s v="$693.00"/>
    <s v="247"/>
    <s v="223"/>
    <n v="0.90283400809716596"/>
    <n v="9.7165991902834037E-2"/>
    <n v="9.417040358744394E-2"/>
    <n v="33"/>
    <n v="23.260089686098652"/>
    <n v="767.58295964125557"/>
    <n v="74.58295964125557"/>
  </r>
  <r>
    <s v="B0CDMZJM6F"/>
    <x v="29"/>
    <s v="KD-3VCM-PAH1-FBA"/>
    <s v="09/15/2024"/>
    <n v="21"/>
    <s v="$500.00"/>
    <s v="125"/>
    <s v="121"/>
    <n v="0.96799999999999997"/>
    <n v="3.2000000000000028E-2"/>
    <n v="0.17355371900826447"/>
    <n v="23.80952380952381"/>
    <n v="21.694214876033058"/>
    <n v="516.52892561983469"/>
    <n v="16.528925619834695"/>
  </r>
  <r>
    <s v="B0CDJNF7PB"/>
    <x v="46"/>
    <s v="TN-EWP-CH-1-FBA"/>
    <s v="09/15/2024"/>
    <n v="23"/>
    <s v="$759.00"/>
    <s v="135"/>
    <s v="131"/>
    <n v="0.97037037037037033"/>
    <n v="2.9629629629629672E-2"/>
    <n v="0.17557251908396945"/>
    <n v="33"/>
    <n v="23.702290076335878"/>
    <n v="782.17557251908397"/>
    <n v="23.175572519083971"/>
  </r>
  <r>
    <s v="B06XNM8QGS"/>
    <x v="50"/>
    <s v="TN-WPC-FV-1"/>
    <s v="09/15/2024"/>
    <n v="17"/>
    <s v="$331.50"/>
    <s v="78"/>
    <s v="78"/>
    <n v="1"/>
    <n v="0"/>
    <n v="0.21794871794871795"/>
    <n v="19.5"/>
    <n v="17"/>
    <n v="331.5"/>
    <n v="0"/>
  </r>
  <r>
    <s v="B0CDJNF7PB"/>
    <x v="21"/>
    <s v="0O-ZQN5-V9HH"/>
    <s v="09/15/2024"/>
    <n v="17"/>
    <s v="$1617.72"/>
    <s v="135"/>
    <s v="124"/>
    <n v="0.91851851851851851"/>
    <n v="8.1481481481481488E-2"/>
    <n v="0.13709677419354838"/>
    <n v="95.16"/>
    <n v="18.508064516129032"/>
    <n v="1761.2274193548387"/>
    <n v="143.5074193548387"/>
  </r>
  <r>
    <s v="B06XNM8QGS"/>
    <x v="7"/>
    <s v="TN-WPC-UU-1"/>
    <s v="09/15/2024"/>
    <n v="13"/>
    <s v="$240.50"/>
    <s v="103"/>
    <s v="103"/>
    <n v="1"/>
    <n v="0"/>
    <n v="0.12621359223300971"/>
    <n v="18.5"/>
    <n v="13"/>
    <n v="240.5"/>
    <n v="0"/>
  </r>
  <r>
    <s v="B07M75LHK5"/>
    <x v="14"/>
    <s v="J-FLEX9"/>
    <s v="09/15/2024"/>
    <n v="11"/>
    <s v="$604.89"/>
    <s v="94"/>
    <s v="81"/>
    <n v="0.86170212765957444"/>
    <n v="0.13829787234042556"/>
    <n v="0.13580246913580246"/>
    <n v="54.99"/>
    <n v="12.765432098765432"/>
    <n v="701.9711111111111"/>
    <n v="97.081111111111113"/>
  </r>
  <r>
    <s v="B0CLPZZXMR"/>
    <x v="43"/>
    <s v="2A-I2UN-DT1R"/>
    <s v="09/15/2024"/>
    <n v="10"/>
    <s v="$1250.00"/>
    <s v="199"/>
    <s v="168"/>
    <n v="0.84422110552763818"/>
    <n v="0.15577889447236182"/>
    <n v="5.9523809523809521E-2"/>
    <n v="125"/>
    <n v="11.845238095238095"/>
    <n v="1480.6547619047619"/>
    <n v="230.65476190476193"/>
  </r>
  <r>
    <s v="B0CDJNF7PB"/>
    <x v="40"/>
    <s v="TN-EWP-FV-5-FBA"/>
    <s v="09/15/2024"/>
    <n v="10"/>
    <s v="$951.60"/>
    <s v="50"/>
    <s v="49"/>
    <n v="0.98"/>
    <n v="2.0000000000000018E-2"/>
    <n v="0.20408163265306123"/>
    <n v="95.16"/>
    <n v="10.204081632653061"/>
    <n v="971.0204081632653"/>
    <n v="19.420408163265279"/>
  </r>
  <r>
    <s v="B0CGBSBBMD"/>
    <x v="30"/>
    <s v="TN-HBC-U-5lb"/>
    <s v="09/15/2024"/>
    <n v="14"/>
    <s v="$1977.50"/>
    <s v="88"/>
    <s v="73"/>
    <n v="0.82954545454545459"/>
    <n v="0.17045454545454541"/>
    <n v="0.19178082191780821"/>
    <n v="141.25"/>
    <n v="16.876712328767123"/>
    <n v="2383.8356164383563"/>
    <n v="406.33561643835628"/>
  </r>
  <r>
    <s v="B0CGBTX886"/>
    <x v="39"/>
    <s v="TN-RPC-U-5lb"/>
    <s v="09/15/2024"/>
    <n v="6"/>
    <s v="$357.36"/>
    <s v="21"/>
    <s v="18"/>
    <n v="0.8571428571428571"/>
    <n v="0.1428571428571429"/>
    <n v="0.33333333333333331"/>
    <n v="59.56"/>
    <n v="7"/>
    <n v="416.92"/>
    <n v="59.56"/>
  </r>
  <r>
    <s v="B0CGC3ZZZZ"/>
    <x v="34"/>
    <s v="TN-MC-U-1lb"/>
    <s v="09/15/2024"/>
    <n v="6"/>
    <s v="$193.26"/>
    <s v="19"/>
    <s v="18"/>
    <n v="0.94736842105263153"/>
    <n v="5.2631578947368474E-2"/>
    <n v="0.33333333333333331"/>
    <n v="32.21"/>
    <n v="6.333333333333333"/>
    <n v="203.99666666666667"/>
    <n v="10.736666666666679"/>
  </r>
  <r>
    <s v="B0CDJNF7PB"/>
    <x v="31"/>
    <s v="TN-EWP-CH-5-FBA"/>
    <s v="09/15/2024"/>
    <n v="5"/>
    <s v="$550.90"/>
    <s v="48"/>
    <s v="47"/>
    <n v="0.97916666666666663"/>
    <n v="2.083333333333337E-2"/>
    <n v="0.10638297872340426"/>
    <n v="110.17999999999999"/>
    <n v="5.1063829787234045"/>
    <n v="562.62127659574469"/>
    <n v="11.721276595744712"/>
  </r>
  <r>
    <s v="B06XNM8QGS"/>
    <x v="47"/>
    <s v="4T-JZF9-14ED"/>
    <s v="09/15/2024"/>
    <n v="5"/>
    <s v="$317.80"/>
    <s v="47"/>
    <s v="43"/>
    <n v="0.91489361702127658"/>
    <n v="8.5106382978723416E-2"/>
    <n v="0.11627906976744186"/>
    <n v="63.56"/>
    <n v="5.4651162790697674"/>
    <n v="347.36279069767443"/>
    <n v="29.562790697674416"/>
  </r>
  <r>
    <s v="B01LYTVMGJ"/>
    <x v="24"/>
    <s v="TN-PPI-CH-5-FBA"/>
    <s v="09/15/2024"/>
    <n v="4"/>
    <s v="$245.84"/>
    <s v="64"/>
    <s v="60"/>
    <n v="0.9375"/>
    <n v="6.25E-2"/>
    <n v="6.6666666666666666E-2"/>
    <n v="61.46"/>
    <n v="4.2666666666666666"/>
    <n v="262.22933333333333"/>
    <n v="16.389333333333326"/>
  </r>
  <r>
    <s v="B07R3GSNKL"/>
    <x v="33"/>
    <s v="H5-5I87-PT4U"/>
    <s v="09/15/2024"/>
    <n v="4"/>
    <s v="$227.96"/>
    <s v="32"/>
    <s v="28"/>
    <n v="0.875"/>
    <n v="0.125"/>
    <n v="0.14285714285714285"/>
    <n v="56.99"/>
    <n v="4.5714285714285712"/>
    <n v="260.52571428571429"/>
    <n v="32.565714285714279"/>
  </r>
  <r>
    <s v="B0D7XRPVJF"/>
    <x v="44"/>
    <s v="TN-MCP-UU-5-FBA"/>
    <s v="09/15/2024"/>
    <n v="2"/>
    <s v="$139.90"/>
    <s v="30"/>
    <s v="24"/>
    <n v="0.8"/>
    <n v="0.19999999999999996"/>
    <n v="8.3333333333333329E-2"/>
    <n v="69.95"/>
    <n v="2.5"/>
    <n v="174.875"/>
    <n v="34.974999999999994"/>
  </r>
  <r>
    <s v="B01NC0R0WH"/>
    <x v="37"/>
    <s v="MF-12Y8-ROEX"/>
    <s v="09/15/2024"/>
    <n v="2"/>
    <s v="$16.94"/>
    <s v="12"/>
    <s v="7"/>
    <n v="0.58333333333333337"/>
    <n v="0.41666666666666663"/>
    <n v="0.2857142857142857"/>
    <n v="8.4700000000000006"/>
    <n v="3.4285714285714284"/>
    <n v="29.04"/>
    <n v="12.099999999999998"/>
  </r>
  <r>
    <s v="B08PG3SJSK"/>
    <x v="26"/>
    <s v="HA-Y0GZ-J25P"/>
    <s v="09/15/2024"/>
    <n v="2"/>
    <s v="$71.00"/>
    <s v="38"/>
    <s v="36"/>
    <n v="0.94736842105263153"/>
    <n v="5.2631578947368474E-2"/>
    <n v="5.5555555555555552E-2"/>
    <n v="35.5"/>
    <n v="2.1111111111111112"/>
    <n v="74.944444444444443"/>
    <n v="3.9444444444444429"/>
  </r>
  <r>
    <s v="B0CLPZZXMR"/>
    <x v="45"/>
    <s v="TN-GFB-UU-1-FBA"/>
    <s v="09/15/2024"/>
    <n v="1"/>
    <s v="$27.50"/>
    <s v="37"/>
    <s v="36"/>
    <n v="0.97297297297297303"/>
    <n v="2.7027027027026973E-2"/>
    <n v="2.7777777777777776E-2"/>
    <n v="27.5"/>
    <n v="1.0277777777777777"/>
    <n v="28.263888888888886"/>
    <n v="0.76388888888888573"/>
  </r>
  <r>
    <s v="B01LX7B7KU"/>
    <x v="36"/>
    <s v="TN-PPI-FV-5-FBA"/>
    <s v="09/15/2024"/>
    <n v="1"/>
    <s v="$61.46"/>
    <s v="29"/>
    <s v="26"/>
    <n v="0.89655172413793105"/>
    <n v="0.10344827586206895"/>
    <n v="3.8461538461538464E-2"/>
    <n v="61.46"/>
    <n v="1.1153846153846154"/>
    <n v="68.55153846153847"/>
    <n v="7.0915384615384696"/>
  </r>
  <r>
    <s v="B086GJXVQW"/>
    <x v="0"/>
    <s v="TN-HBCD-UU-1"/>
    <s v="09/22/2024"/>
    <n v="134"/>
    <s v="$3182.50"/>
    <s v="645"/>
    <s v="615"/>
    <n v="0.95348837209302328"/>
    <n v="4.6511627906976716E-2"/>
    <n v="0.21788617886178863"/>
    <n v="23.75"/>
    <n v="140.53658536585365"/>
    <n v="3337.7439024390242"/>
    <n v="155.24390243902417"/>
  </r>
  <r>
    <s v="B086GJXVQW"/>
    <x v="2"/>
    <s v="TN-HBCD-2-FBA"/>
    <s v="09/22/2024"/>
    <n v="84"/>
    <s v="$3990.00"/>
    <s v="233"/>
    <s v="220"/>
    <n v="0.94420600858369097"/>
    <n v="5.579399141630903E-2"/>
    <n v="0.38181818181818183"/>
    <n v="47.5"/>
    <n v="88.963636363636368"/>
    <n v="4225.7727272727279"/>
    <n v="235.77272727272793"/>
  </r>
  <r>
    <s v="B0CLPZZXMR"/>
    <x v="1"/>
    <s v="CD-2H68-E0KG"/>
    <s v="09/22/2024"/>
    <n v="69"/>
    <s v="$1897.50"/>
    <s v="663"/>
    <s v="656"/>
    <n v="0.98944193061840124"/>
    <n v="1.0558069381598756E-2"/>
    <n v="0.10518292682926829"/>
    <n v="27.5"/>
    <n v="69.736280487804876"/>
    <n v="1917.7477134146341"/>
    <n v="20.247713414634063"/>
  </r>
  <r>
    <s v="B0CLPZZXMR"/>
    <x v="48"/>
    <s v="KA-S353-7TNC"/>
    <s v="09/22/2024"/>
    <n v="52"/>
    <s v="$1430.00"/>
    <s v="259"/>
    <s v="252"/>
    <n v="0.97297297297297303"/>
    <n v="2.7027027027026973E-2"/>
    <n v="0.20634920634920634"/>
    <n v="27.5"/>
    <n v="53.444444444444443"/>
    <n v="1469.7222222222222"/>
    <n v="39.722222222222172"/>
  </r>
  <r>
    <s v="B06XNM8QGS"/>
    <x v="4"/>
    <s v="TN-WPC-CH-1"/>
    <s v="09/22/2024"/>
    <n v="54"/>
    <s v="$999.00"/>
    <s v="305"/>
    <s v="298"/>
    <n v="0.9770491803278688"/>
    <n v="2.2950819672131195E-2"/>
    <n v="0.18120805369127516"/>
    <n v="18.5"/>
    <n v="55.268456375838923"/>
    <n v="1022.4664429530201"/>
    <n v="23.466442953020078"/>
  </r>
  <r>
    <s v="B06XKN8VL7"/>
    <x v="8"/>
    <s v="TN-WPI-CF-UU-1"/>
    <s v="09/22/2024"/>
    <n v="43"/>
    <s v="$1053.50"/>
    <s v="475"/>
    <s v="408"/>
    <n v="0.85894736842105268"/>
    <n v="0.14105263157894732"/>
    <n v="0.1053921568627451"/>
    <n v="24.5"/>
    <n v="50.061274509803923"/>
    <n v="1226.501225490196"/>
    <n v="173.00122549019602"/>
  </r>
  <r>
    <s v="B0CDJNF7PB"/>
    <x v="49"/>
    <s v="TN-EWP-FV-1-FBA"/>
    <s v="09/22/2024"/>
    <n v="22"/>
    <s v="$726.00"/>
    <s v="205"/>
    <s v="190"/>
    <n v="0.92682926829268297"/>
    <n v="7.3170731707317027E-2"/>
    <n v="0.11578947368421053"/>
    <n v="33"/>
    <n v="23.736842105263158"/>
    <n v="783.31578947368416"/>
    <n v="57.315789473684163"/>
  </r>
  <r>
    <s v="B06XNM8QGS"/>
    <x v="7"/>
    <s v="TN-WPC-UU-1"/>
    <s v="09/22/2024"/>
    <n v="22"/>
    <s v="$407.00"/>
    <s v="117"/>
    <s v="115"/>
    <n v="0.98290598290598286"/>
    <n v="1.7094017094017144E-2"/>
    <n v="0.19130434782608696"/>
    <n v="18.5"/>
    <n v="22.382608695652173"/>
    <n v="414.07826086956521"/>
    <n v="7.0782608695652129"/>
  </r>
  <r>
    <s v="B0CDQK65Y9"/>
    <x v="3"/>
    <s v="TN-CREMONO-500"/>
    <s v="09/22/2024"/>
    <n v="21"/>
    <s v="$734.79"/>
    <s v="224"/>
    <s v="129"/>
    <n v="0.5758928571428571"/>
    <n v="0.4241071428571429"/>
    <n v="0.16279069767441862"/>
    <n v="34.989999999999995"/>
    <n v="36.465116279069768"/>
    <n v="1275.914418604651"/>
    <n v="541.12441860465105"/>
  </r>
  <r>
    <s v="B0CDMZJM6F"/>
    <x v="13"/>
    <s v="AW-DYDR-WN0W-FBA"/>
    <s v="09/22/2024"/>
    <n v="24"/>
    <s v="$600.00"/>
    <s v="133"/>
    <s v="130"/>
    <n v="0.97744360902255634"/>
    <n v="2.2556390977443663E-2"/>
    <n v="0.18461538461538463"/>
    <n v="25"/>
    <n v="24.553846153846155"/>
    <n v="613.84615384615392"/>
    <n v="13.846153846153925"/>
  </r>
  <r>
    <s v="B0CDMZJM6F"/>
    <x v="29"/>
    <s v="KD-3VCM-PAH1-FBA"/>
    <s v="09/22/2024"/>
    <n v="22"/>
    <s v="$550.00"/>
    <s v="155"/>
    <s v="153"/>
    <n v="0.98709677419354835"/>
    <n v="1.2903225806451646E-2"/>
    <n v="0.1437908496732026"/>
    <n v="25"/>
    <n v="22.287581699346404"/>
    <n v="557.18954248366015"/>
    <n v="7.1895424836601478"/>
  </r>
  <r>
    <s v="B0CGBSBBMD"/>
    <x v="30"/>
    <s v="TN-HBC-U-5lb"/>
    <s v="09/22/2024"/>
    <n v="14"/>
    <s v="$1977.50"/>
    <s v="93"/>
    <s v="85"/>
    <n v="0.91397849462365588"/>
    <n v="8.6021505376344121E-2"/>
    <n v="0.16470588235294117"/>
    <n v="141.25"/>
    <n v="15.31764705882353"/>
    <n v="2163.6176470588234"/>
    <n v="186.11764705882342"/>
  </r>
  <r>
    <s v="B0CDJNF7PB"/>
    <x v="21"/>
    <s v="0O-ZQN5-V9HH"/>
    <s v="09/22/2024"/>
    <n v="20"/>
    <s v="$1903.20"/>
    <s v="166"/>
    <s v="151"/>
    <n v="0.90963855421686746"/>
    <n v="9.0361445783132543E-2"/>
    <n v="0.13245033112582782"/>
    <n v="95.16"/>
    <n v="21.986754966887418"/>
    <n v="2092.2596026490064"/>
    <n v="189.05960264900637"/>
  </r>
  <r>
    <s v="B06XNM8QGS"/>
    <x v="50"/>
    <s v="TN-WPC-FV-1"/>
    <s v="09/22/2024"/>
    <n v="17"/>
    <s v="$331.50"/>
    <s v="112"/>
    <s v="110"/>
    <n v="0.9821428571428571"/>
    <n v="1.7857142857142905E-2"/>
    <n v="0.15454545454545454"/>
    <n v="19.5"/>
    <n v="17.309090909090909"/>
    <n v="337.5272727272727"/>
    <n v="6.0272727272727025"/>
  </r>
  <r>
    <s v="B0CLPZZXMR"/>
    <x v="43"/>
    <s v="2A-I2UN-DT1R"/>
    <s v="09/22/2024"/>
    <n v="13"/>
    <s v="$1625.00"/>
    <s v="235"/>
    <s v="192"/>
    <n v="0.81702127659574464"/>
    <n v="0.18297872340425536"/>
    <n v="6.7708333333333329E-2"/>
    <n v="125"/>
    <n v="15.911458333333332"/>
    <n v="1988.9322916666665"/>
    <n v="363.93229166666652"/>
  </r>
  <r>
    <s v="B07M75LHK5"/>
    <x v="14"/>
    <s v="J-FLEX9"/>
    <s v="09/22/2024"/>
    <n v="10"/>
    <s v="$549.90"/>
    <s v="50"/>
    <s v="42"/>
    <n v="0.84"/>
    <n v="0.16000000000000003"/>
    <n v="0.23809523809523808"/>
    <n v="54.989999999999995"/>
    <n v="11.904761904761903"/>
    <n v="654.642857142857"/>
    <n v="104.74285714285702"/>
  </r>
  <r>
    <s v="B07MC17XJP"/>
    <x v="10"/>
    <s v="A-Bolic4"/>
    <s v="09/22/2024"/>
    <n v="13"/>
    <s v="$881.27"/>
    <s v="8"/>
    <s v="8"/>
    <n v="1"/>
    <n v="0"/>
    <n v="1.625"/>
    <n v="67.789999999999992"/>
    <n v="13"/>
    <n v="881.26999999999987"/>
    <n v="0"/>
  </r>
  <r>
    <s v="B0CDJNF7PB"/>
    <x v="46"/>
    <s v="TN-EWP-CH-1-FBA"/>
    <s v="09/22/2024"/>
    <n v="8"/>
    <s v="$264.00"/>
    <s v="124"/>
    <s v="122"/>
    <n v="0.9838709677419355"/>
    <n v="1.6129032258064502E-2"/>
    <n v="6.5573770491803282E-2"/>
    <n v="33"/>
    <n v="8.1311475409836067"/>
    <n v="268.32786885245901"/>
    <n v="4.3278688524590052"/>
  </r>
  <r>
    <s v="B06Y67HFSV"/>
    <x v="12"/>
    <s v="TN-PPI-CH-1"/>
    <s v="09/22/2024"/>
    <n v="6"/>
    <s v="$111.00"/>
    <s v="49"/>
    <s v="48"/>
    <n v="0.97959183673469385"/>
    <n v="2.0408163265306145E-2"/>
    <n v="0.125"/>
    <n v="18.5"/>
    <n v="6.125"/>
    <n v="113.3125"/>
    <n v="2.3125"/>
  </r>
  <r>
    <s v="B01LYTVMGJ"/>
    <x v="24"/>
    <s v="TN-PPI-CH-5-FBA"/>
    <s v="09/22/2024"/>
    <n v="5"/>
    <s v="$307.30"/>
    <s v="48"/>
    <s v="44"/>
    <n v="0.91666666666666663"/>
    <n v="8.333333333333337E-2"/>
    <n v="0.11363636363636363"/>
    <n v="61.46"/>
    <n v="5.4545454545454541"/>
    <n v="335.23636363636359"/>
    <n v="27.936363636363581"/>
  </r>
  <r>
    <s v="B01LX7B7KU"/>
    <x v="36"/>
    <s v="TN-PPI-FV-5-FBA"/>
    <s v="09/22/2024"/>
    <n v="3"/>
    <s v="$184.38"/>
    <s v="32"/>
    <s v="26"/>
    <n v="0.8125"/>
    <n v="0.1875"/>
    <n v="0.11538461538461539"/>
    <n v="61.46"/>
    <n v="3.6923076923076925"/>
    <n v="226.9292307692308"/>
    <n v="42.549230769230803"/>
  </r>
  <r>
    <s v="B06XNM8QGS"/>
    <x v="47"/>
    <s v="4T-JZF9-14ED"/>
    <s v="09/22/2024"/>
    <n v="3"/>
    <s v="$190.68"/>
    <s v="71"/>
    <s v="68"/>
    <n v="0.95774647887323938"/>
    <n v="4.2253521126760618E-2"/>
    <n v="4.4117647058823532E-2"/>
    <n v="63.56"/>
    <n v="3.132352941176471"/>
    <n v="199.0923529411765"/>
    <n v="8.4123529411764935"/>
  </r>
  <r>
    <s v="B01NC0R0WH"/>
    <x v="37"/>
    <s v="MF-12Y8-ROEX"/>
    <s v="09/22/2024"/>
    <n v="2"/>
    <s v="$16.94"/>
    <s v="11"/>
    <s v="6"/>
    <n v="0.54545454545454541"/>
    <n v="0.45454545454545459"/>
    <n v="0.33333333333333331"/>
    <n v="8.4700000000000006"/>
    <n v="3.6666666666666665"/>
    <n v="31.056666666666668"/>
    <n v="14.116666666666667"/>
  </r>
  <r>
    <s v="B0CGC3ZZZZ"/>
    <x v="42"/>
    <s v="TN-MC-U-5lb"/>
    <s v="09/22/2024"/>
    <n v="2"/>
    <s v="$290.06"/>
    <s v="28"/>
    <s v="27"/>
    <n v="0.9642857142857143"/>
    <n v="3.5714285714285698E-2"/>
    <n v="7.407407407407407E-2"/>
    <n v="145.03"/>
    <n v="2.074074074074074"/>
    <n v="300.80296296296297"/>
    <n v="10.742962962962963"/>
  </r>
  <r>
    <s v="B0CDJNF7PB"/>
    <x v="31"/>
    <s v="TN-EWP-CH-5-FBA"/>
    <s v="09/22/2024"/>
    <n v="1"/>
    <s v="$110.18"/>
    <s v="53"/>
    <s v="48"/>
    <n v="0.90566037735849059"/>
    <n v="9.4339622641509413E-2"/>
    <n v="2.0833333333333332E-2"/>
    <n v="110.18"/>
    <n v="1.1041666666666665"/>
    <n v="121.65708333333332"/>
    <n v="11.477083333333312"/>
  </r>
  <r>
    <s v="B07R3GSNKL"/>
    <x v="33"/>
    <s v="H5-5I87-PT4U"/>
    <s v="09/22/2024"/>
    <n v="1"/>
    <s v="$56.99"/>
    <s v="27"/>
    <s v="23"/>
    <n v="0.85185185185185186"/>
    <n v="0.14814814814814814"/>
    <n v="4.3478260869565216E-2"/>
    <n v="56.99"/>
    <n v="1.1739130434782608"/>
    <n v="66.901304347826084"/>
    <n v="9.9113043478260821"/>
  </r>
  <r>
    <s v="B0CGBTX886"/>
    <x v="39"/>
    <s v="TN-RPC-U-5lb"/>
    <s v="09/22/2024"/>
    <n v="1"/>
    <s v="$59.56"/>
    <s v="24"/>
    <s v="20"/>
    <n v="0.83333333333333337"/>
    <n v="0.16666666666666663"/>
    <n v="0.05"/>
    <n v="59.56"/>
    <n v="1.2000000000000002"/>
    <n v="71.472000000000008"/>
    <n v="11.912000000000006"/>
  </r>
  <r>
    <s v="B0CGC3ZZZZ"/>
    <x v="34"/>
    <s v="TN-MC-U-1lb"/>
    <s v="09/22/2024"/>
    <n v="1"/>
    <s v="$32.21"/>
    <s v="2"/>
    <s v="2"/>
    <n v="1"/>
    <n v="0"/>
    <n v="0.5"/>
    <n v="32.21"/>
    <n v="1"/>
    <n v="32.2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2">
  <r>
    <x v="0"/>
    <s v="TN-HBCD-UU-1"/>
    <s v="12/31/2023"/>
    <n v="117"/>
    <s v="$2502.09"/>
    <s v="614"/>
    <s v="611"/>
    <n v="0.99511400651465798"/>
    <n v="4.8859934853420217E-3"/>
    <n v="0.19148936170212766"/>
    <n v="21.385384615384616"/>
    <n v="117.57446808510639"/>
    <n v="2514.3752209492636"/>
    <n v="12.285220949263476"/>
  </r>
  <r>
    <x v="1"/>
    <s v="CD-2H68-E0KG"/>
    <s v="12/31/2023"/>
    <n v="98"/>
    <s v="$2262.50"/>
    <s v="750"/>
    <s v="749"/>
    <n v="0.9986666666666667"/>
    <n v="1.3333333333332975E-3"/>
    <n v="0.13084112149532709"/>
    <n v="23.086734693877553"/>
    <n v="98.130841121495322"/>
    <n v="2265.5206942590121"/>
    <n v="3.0206942590120889"/>
  </r>
  <r>
    <x v="2"/>
    <s v="TN-HBCD-2-FBA"/>
    <s v="12/31/2023"/>
    <n v="81"/>
    <s v="$3485.00"/>
    <s v="364"/>
    <s v="361"/>
    <n v="0.99175824175824179"/>
    <n v="8.2417582417582125E-3"/>
    <n v="0.22437673130193905"/>
    <n v="43.02469135802469"/>
    <n v="81.67313019390582"/>
    <n v="3513.961218836565"/>
    <n v="28.961218836564967"/>
  </r>
  <r>
    <x v="3"/>
    <s v="TN-CREMONO-500"/>
    <s v="12/31/2023"/>
    <n v="31"/>
    <s v="$975.49"/>
    <s v="139"/>
    <s v="134"/>
    <n v="0.96402877697841727"/>
    <n v="3.5971223021582732E-2"/>
    <n v="0.23134328358208955"/>
    <n v="31.467419354838711"/>
    <n v="32.156716417910445"/>
    <n v="1011.8888805970149"/>
    <n v="36.398880597014909"/>
  </r>
  <r>
    <x v="4"/>
    <s v="TN-WPC-CH-1"/>
    <s v="12/31/2023"/>
    <n v="39"/>
    <s v="$610.35"/>
    <s v="288"/>
    <s v="287"/>
    <n v="0.99652777777777779"/>
    <n v="3.4722222222222099E-3"/>
    <n v="0.13588850174216027"/>
    <n v="15.65"/>
    <n v="39.135888501742158"/>
    <n v="612.47665505226485"/>
    <n v="2.1266550522648231"/>
  </r>
  <r>
    <x v="5"/>
    <s v="TN-WPI-CF-CH-1"/>
    <s v="12/31/2023"/>
    <n v="34"/>
    <s v="$697.06"/>
    <s v="149"/>
    <s v="148"/>
    <n v="0.99328859060402686"/>
    <n v="6.7114093959731447E-3"/>
    <n v="0.22972972972972974"/>
    <n v="20.501764705882351"/>
    <n v="34.229729729729733"/>
    <n v="701.76986486486487"/>
    <n v="4.7098648648649259"/>
  </r>
  <r>
    <x v="6"/>
    <s v="TN-EWP-UU-1-FBA"/>
    <s v="12/31/2023"/>
    <n v="33"/>
    <s v="$896.04"/>
    <s v="279"/>
    <s v="277"/>
    <n v="0.99283154121863804"/>
    <n v="7.1684587813619638E-3"/>
    <n v="0.11913357400722022"/>
    <n v="27.152727272727272"/>
    <n v="33.238267148014444"/>
    <n v="902.50960288808676"/>
    <n v="6.4696028880867971"/>
  </r>
  <r>
    <x v="7"/>
    <s v="TN-WPC-UU-1"/>
    <s v="12/31/2023"/>
    <n v="24"/>
    <s v="$373.00"/>
    <s v="157"/>
    <s v="157"/>
    <n v="1"/>
    <n v="0"/>
    <n v="0.15286624203821655"/>
    <n v="15.541666666666666"/>
    <n v="24"/>
    <n v="373"/>
    <n v="0"/>
  </r>
  <r>
    <x v="8"/>
    <s v="TN-WPI-CF-UU-1"/>
    <s v="12/31/2023"/>
    <n v="20"/>
    <s v="$402.40"/>
    <s v="173"/>
    <s v="173"/>
    <n v="1"/>
    <n v="0"/>
    <n v="0.11560693641618497"/>
    <n v="20.119999999999997"/>
    <n v="20"/>
    <n v="402.4"/>
    <n v="0"/>
  </r>
  <r>
    <x v="9"/>
    <s v="A-Bolic4"/>
    <s v="12/31/2023"/>
    <n v="23"/>
    <s v="$1457.47"/>
    <s v="49"/>
    <s v="49"/>
    <n v="1"/>
    <n v="0"/>
    <n v="0.46938775510204084"/>
    <n v="63.368260869565219"/>
    <n v="23"/>
    <n v="1457.47"/>
    <n v="0"/>
  </r>
  <r>
    <x v="10"/>
    <s v="TN-PPI-CH-1"/>
    <s v="12/31/2023"/>
    <n v="11"/>
    <s v="$173.25"/>
    <s v="114"/>
    <s v="112"/>
    <n v="0.98245614035087714"/>
    <n v="1.7543859649122862E-2"/>
    <n v="9.8214285714285712E-2"/>
    <n v="15.75"/>
    <n v="11.196428571428571"/>
    <n v="176.34375"/>
    <n v="3.09375"/>
  </r>
  <r>
    <x v="11"/>
    <s v="AW-DYDR-WN0W-FBA"/>
    <s v="12/31/2023"/>
    <n v="11"/>
    <s v="$252.35"/>
    <s v="140"/>
    <s v="140"/>
    <n v="1"/>
    <n v="0"/>
    <n v="7.857142857142857E-2"/>
    <n v="22.940909090909091"/>
    <n v="11"/>
    <n v="252.35"/>
    <n v="0"/>
  </r>
  <r>
    <x v="12"/>
    <s v="TN-WPI-CF-FV-1"/>
    <s v="12/31/2023"/>
    <n v="9"/>
    <s v="$184.71"/>
    <s v="51"/>
    <s v="50"/>
    <n v="0.98039215686274506"/>
    <n v="1.9607843137254943E-2"/>
    <n v="0.18"/>
    <n v="20.523333333333333"/>
    <n v="9.18"/>
    <n v="188.4042"/>
    <n v="3.694199999999995"/>
  </r>
  <r>
    <x v="13"/>
    <s v="TN-WPI-CF-CH-5"/>
    <s v="12/31/2023"/>
    <n v="7"/>
    <s v="$714.70"/>
    <s v="53"/>
    <s v="52"/>
    <n v="0.98113207547169812"/>
    <n v="1.8867924528301883E-2"/>
    <n v="0.13461538461538461"/>
    <n v="102.10000000000001"/>
    <n v="7.1346153846153841"/>
    <n v="728.44423076923078"/>
    <n v="13.744230769230739"/>
  </r>
  <r>
    <x v="14"/>
    <s v="TN-PPI-UU-1"/>
    <s v="12/31/2023"/>
    <n v="7"/>
    <s v="$107.25"/>
    <s v="73"/>
    <s v="73"/>
    <n v="1"/>
    <n v="0"/>
    <n v="9.5890410958904104E-2"/>
    <n v="15.321428571428571"/>
    <n v="7"/>
    <n v="107.25"/>
    <n v="0"/>
  </r>
  <r>
    <x v="15"/>
    <s v="TN-MCP-UU-1-FBA"/>
    <s v="12/31/2023"/>
    <n v="7"/>
    <s v="$142.38"/>
    <s v="57"/>
    <s v="56"/>
    <n v="0.98245614035087714"/>
    <n v="1.7543859649122862E-2"/>
    <n v="0.125"/>
    <n v="20.34"/>
    <n v="7.125"/>
    <n v="144.92249999999999"/>
    <n v="2.5424999999999898"/>
  </r>
  <r>
    <x v="16"/>
    <s v="TN-PPI-FV-1"/>
    <s v="12/31/2023"/>
    <n v="7"/>
    <s v="$122.10"/>
    <s v="54"/>
    <s v="54"/>
    <n v="1"/>
    <n v="0"/>
    <n v="0.12962962962962962"/>
    <n v="17.442857142857143"/>
    <n v="7"/>
    <n v="122.1"/>
    <n v="0"/>
  </r>
  <r>
    <x v="17"/>
    <s v="TN-GFB-FV-5-FBA"/>
    <s v="12/31/2023"/>
    <n v="8"/>
    <s v="$912.50"/>
    <s v="156"/>
    <s v="156"/>
    <n v="1"/>
    <n v="0"/>
    <n v="5.128205128205128E-2"/>
    <n v="114.0625"/>
    <n v="8"/>
    <n v="912.5"/>
    <n v="0"/>
  </r>
  <r>
    <x v="18"/>
    <s v="0O-ZQN5-V9HH"/>
    <s v="12/31/2023"/>
    <n v="6"/>
    <s v="$822.64"/>
    <s v="96"/>
    <s v="96"/>
    <n v="1"/>
    <n v="0"/>
    <n v="6.25E-2"/>
    <n v="137.10666666666665"/>
    <n v="6"/>
    <n v="822.63999999999987"/>
    <n v="0"/>
  </r>
  <r>
    <x v="19"/>
    <s v="TN-WPC-FV-5-FBA"/>
    <s v="12/31/2023"/>
    <n v="5"/>
    <s v="$389.87"/>
    <s v="100"/>
    <s v="100"/>
    <n v="1"/>
    <n v="0"/>
    <n v="0.05"/>
    <n v="77.974000000000004"/>
    <n v="5"/>
    <n v="389.87"/>
    <n v="0"/>
  </r>
  <r>
    <x v="20"/>
    <s v="T-Sterone10"/>
    <s v="12/31/2023"/>
    <n v="5"/>
    <s v="$311.67"/>
    <s v="32"/>
    <s v="31"/>
    <n v="0.96875"/>
    <n v="3.125E-2"/>
    <n v="0.16129032258064516"/>
    <n v="62.334000000000003"/>
    <n v="5.161290322580645"/>
    <n v="321.72387096774196"/>
    <n v="10.053870967741943"/>
  </r>
  <r>
    <x v="21"/>
    <s v="TN-PPI-CH-5-FBA"/>
    <s v="12/31/2023"/>
    <n v="4"/>
    <s v="$295.04"/>
    <s v="46"/>
    <s v="46"/>
    <n v="1"/>
    <n v="0"/>
    <n v="8.6956521739130432E-2"/>
    <n v="73.760000000000005"/>
    <n v="4"/>
    <n v="295.04000000000002"/>
    <n v="0"/>
  </r>
  <r>
    <x v="22"/>
    <s v="CX-43LN-4JUG"/>
    <s v="12/31/2023"/>
    <n v="4"/>
    <s v="$395.84"/>
    <s v="40"/>
    <s v="40"/>
    <n v="1"/>
    <n v="0"/>
    <n v="0.1"/>
    <n v="98.96"/>
    <n v="4"/>
    <n v="395.84"/>
    <n v="0"/>
  </r>
  <r>
    <x v="23"/>
    <s v="HA-Y0GZ-J25P"/>
    <s v="12/31/2023"/>
    <n v="4"/>
    <s v="$131.35"/>
    <s v="40"/>
    <s v="39"/>
    <n v="0.97499999999999998"/>
    <n v="2.5000000000000022E-2"/>
    <n v="0.10256410256410256"/>
    <n v="32.837499999999999"/>
    <n v="4.1025641025641022"/>
    <n v="134.7179487179487"/>
    <n v="3.3679487179487069"/>
  </r>
  <r>
    <x v="24"/>
    <s v="TN-GFB-CH-5-FBA"/>
    <s v="12/31/2023"/>
    <n v="3"/>
    <s v="$350.00"/>
    <s v="204"/>
    <s v="204"/>
    <n v="1"/>
    <n v="0"/>
    <n v="1.4705882352941176E-2"/>
    <n v="116.66666666666667"/>
    <n v="3"/>
    <n v="350"/>
    <n v="0"/>
  </r>
  <r>
    <x v="25"/>
    <s v="TN-WPI-CF-FV-5"/>
    <s v="12/31/2023"/>
    <n v="4"/>
    <s v="$395.84"/>
    <s v="38"/>
    <s v="38"/>
    <n v="1"/>
    <n v="0"/>
    <n v="0.10526315789473684"/>
    <n v="98.96"/>
    <n v="4"/>
    <n v="395.84"/>
    <n v="0"/>
  </r>
  <r>
    <x v="26"/>
    <s v="KD-3VCM-PAH1-FBA"/>
    <s v="12/31/2023"/>
    <n v="3"/>
    <s v="$64.08"/>
    <s v="77"/>
    <s v="77"/>
    <n v="1"/>
    <n v="0"/>
    <n v="3.896103896103896E-2"/>
    <n v="21.36"/>
    <n v="3"/>
    <n v="64.08"/>
    <n v="0"/>
  </r>
  <r>
    <x v="27"/>
    <s v="TN-HBC-U-5lb"/>
    <s v="12/31/2023"/>
    <n v="3"/>
    <s v="$381.39"/>
    <s v="32"/>
    <s v="32"/>
    <n v="1"/>
    <n v="0"/>
    <n v="9.375E-2"/>
    <n v="127.13"/>
    <n v="3"/>
    <n v="381.39"/>
    <n v="0"/>
  </r>
  <r>
    <x v="28"/>
    <s v="TN-EWP-CH-5-FBA"/>
    <s v="12/31/2023"/>
    <n v="2"/>
    <s v="$264.42"/>
    <s v="69"/>
    <s v="69"/>
    <n v="1"/>
    <n v="0"/>
    <n v="2.8985507246376812E-2"/>
    <n v="132.21"/>
    <n v="2"/>
    <n v="264.42"/>
    <n v="0"/>
  </r>
  <r>
    <x v="29"/>
    <s v="87-1S5W-9J1I-FBA"/>
    <s v="12/31/2023"/>
    <n v="2"/>
    <s v="$29.43"/>
    <s v="12"/>
    <s v="12"/>
    <n v="1"/>
    <n v="0"/>
    <n v="0.16666666666666666"/>
    <n v="14.715"/>
    <n v="2"/>
    <n v="29.43"/>
    <n v="0"/>
  </r>
  <r>
    <x v="30"/>
    <s v="H5-5I87-PT4U"/>
    <s v="12/31/2023"/>
    <n v="2"/>
    <s v="$155.71"/>
    <s v="26"/>
    <s v="25"/>
    <n v="0.96153846153846156"/>
    <n v="3.8461538461538436E-2"/>
    <n v="0.08"/>
    <n v="77.855000000000004"/>
    <n v="2.08"/>
    <n v="161.9384"/>
    <n v="6.2283999999999935"/>
  </r>
  <r>
    <x v="31"/>
    <s v="TN-MC-U-1lb"/>
    <s v="12/31/2023"/>
    <n v="2"/>
    <s v="$77.30"/>
    <s v="23"/>
    <s v="23"/>
    <n v="1"/>
    <n v="0"/>
    <n v="8.6956521739130432E-2"/>
    <n v="38.65"/>
    <n v="2"/>
    <n v="77.3"/>
    <n v="0"/>
  </r>
  <r>
    <x v="32"/>
    <s v="TN-RPC-U-1lb"/>
    <s v="12/31/2023"/>
    <n v="3"/>
    <s v="$45.78"/>
    <s v="53"/>
    <s v="53"/>
    <n v="1"/>
    <n v="0"/>
    <n v="5.6603773584905662E-2"/>
    <n v="15.26"/>
    <n v="3"/>
    <n v="45.78"/>
    <n v="0"/>
  </r>
  <r>
    <x v="33"/>
    <s v="TN-PPI-FV-5-FBA"/>
    <s v="12/31/2023"/>
    <n v="1"/>
    <s v="$73.76"/>
    <s v="42"/>
    <s v="41"/>
    <n v="0.97619047619047616"/>
    <n v="2.3809523809523836E-2"/>
    <n v="2.4390243902439025E-2"/>
    <n v="73.760000000000005"/>
    <n v="1.024390243902439"/>
    <n v="75.559024390243906"/>
    <n v="1.7990243902439005"/>
  </r>
  <r>
    <x v="34"/>
    <s v="MF-12Y8-ROEX"/>
    <s v="12/31/2023"/>
    <n v="1"/>
    <s v="$8.99"/>
    <s v="7"/>
    <s v="7"/>
    <n v="1"/>
    <n v="0"/>
    <n v="0.14285714285714285"/>
    <n v="8.99"/>
    <n v="1"/>
    <n v="8.99"/>
    <n v="0"/>
  </r>
  <r>
    <x v="35"/>
    <s v="Pre-LAB17-PP"/>
    <s v="12/31/2023"/>
    <n v="1"/>
    <s v="$30.59"/>
    <s v="47"/>
    <s v="46"/>
    <n v="0.97872340425531912"/>
    <n v="2.1276595744680882E-2"/>
    <n v="2.1739130434782608E-2"/>
    <n v="30.59"/>
    <n v="1.0217391304347825"/>
    <n v="31.254999999999995"/>
    <n v="0.66499999999999559"/>
  </r>
  <r>
    <x v="36"/>
    <s v="TN-RPC-U-5lb"/>
    <s v="12/31/2023"/>
    <n v="1"/>
    <s v="$76.28"/>
    <s v="14"/>
    <s v="14"/>
    <n v="1"/>
    <n v="0"/>
    <n v="7.1428571428571425E-2"/>
    <n v="76.28"/>
    <n v="1"/>
    <n v="76.28"/>
    <n v="0"/>
  </r>
  <r>
    <x v="0"/>
    <s v="TN-HBCD-UU-1"/>
    <s v="01/07/2024"/>
    <n v="114"/>
    <s v="$2376.90"/>
    <s v="617"/>
    <s v="612"/>
    <n v="0.99189627228525123"/>
    <n v="8.1037277147487652E-3"/>
    <n v="0.18627450980392157"/>
    <n v="20.85"/>
    <n v="114.93137254901961"/>
    <n v="2396.3191176470591"/>
    <n v="19.419117647059011"/>
  </r>
  <r>
    <x v="1"/>
    <s v="CD-2H68-E0KG"/>
    <s v="01/07/2024"/>
    <n v="112"/>
    <s v="$2520.00"/>
    <s v="932"/>
    <s v="929"/>
    <n v="0.99678111587982832"/>
    <n v="3.2188841201716833E-3"/>
    <n v="0.12055974165769645"/>
    <n v="22.5"/>
    <n v="112.36167922497309"/>
    <n v="2528.1377825618943"/>
    <n v="8.1377825618942552"/>
  </r>
  <r>
    <x v="2"/>
    <s v="TN-HBCD-2-FBA"/>
    <s v="01/07/2024"/>
    <n v="91"/>
    <s v="$3795.61"/>
    <s v="366"/>
    <s v="357"/>
    <n v="0.97540983606557374"/>
    <n v="2.4590163934426257E-2"/>
    <n v="0.25490196078431371"/>
    <n v="41.71"/>
    <n v="93.294117647058812"/>
    <n v="3891.2976470588233"/>
    <n v="95.687647058823131"/>
  </r>
  <r>
    <x v="6"/>
    <s v="TN-EWP-UU-1-FBA"/>
    <s v="01/07/2024"/>
    <n v="47"/>
    <s v="$1242.68"/>
    <s v="304"/>
    <s v="304"/>
    <n v="1"/>
    <n v="0"/>
    <n v="0.15460526315789475"/>
    <n v="26.44"/>
    <n v="47"/>
    <n v="1242.68"/>
    <n v="0"/>
  </r>
  <r>
    <x v="4"/>
    <s v="TN-WPC-CH-1"/>
    <s v="01/07/2024"/>
    <n v="51"/>
    <s v="$778.26"/>
    <s v="318"/>
    <s v="317"/>
    <n v="0.99685534591194969"/>
    <n v="3.1446540880503138E-3"/>
    <n v="0.16088328075709779"/>
    <n v="15.26"/>
    <n v="51.160883280757098"/>
    <n v="780.71507886435325"/>
    <n v="2.4550788643532542"/>
  </r>
  <r>
    <x v="8"/>
    <s v="TN-WPI-CF-UU-1"/>
    <s v="01/07/2024"/>
    <n v="32"/>
    <s v="$633.28"/>
    <s v="235"/>
    <s v="233"/>
    <n v="0.99148936170212765"/>
    <n v="8.5106382978723527E-3"/>
    <n v="0.13733905579399142"/>
    <n v="19.79"/>
    <n v="32.274678111587981"/>
    <n v="638.71587982832614"/>
    <n v="5.4358798283261649"/>
  </r>
  <r>
    <x v="3"/>
    <s v="TN-CREMONO-500"/>
    <s v="01/07/2024"/>
    <n v="24"/>
    <s v="$734.16"/>
    <s v="129"/>
    <s v="124"/>
    <n v="0.96124031007751942"/>
    <n v="3.8759689922480578E-2"/>
    <n v="0.19354838709677419"/>
    <n v="30.59"/>
    <n v="24.967741935483872"/>
    <n v="763.7632258064516"/>
    <n v="29.603225806451633"/>
  </r>
  <r>
    <x v="11"/>
    <s v="AW-DYDR-WN0W-FBA"/>
    <s v="01/07/2024"/>
    <n v="25"/>
    <s v="$551.25"/>
    <s v="169"/>
    <s v="167"/>
    <n v="0.98816568047337283"/>
    <n v="1.1834319526627168E-2"/>
    <n v="0.1497005988023952"/>
    <n v="22.05"/>
    <n v="25.299401197604787"/>
    <n v="557.85179640718559"/>
    <n v="6.6017964071855886"/>
  </r>
  <r>
    <x v="7"/>
    <s v="TN-WPC-UU-1"/>
    <s v="01/07/2024"/>
    <n v="25"/>
    <s v="$381.50"/>
    <s v="174"/>
    <s v="174"/>
    <n v="1"/>
    <n v="0"/>
    <n v="0.14367816091954022"/>
    <n v="15.26"/>
    <n v="25"/>
    <n v="381.5"/>
    <n v="0"/>
  </r>
  <r>
    <x v="10"/>
    <s v="TN-PPI-CH-1"/>
    <s v="01/07/2024"/>
    <n v="15"/>
    <s v="$222.75"/>
    <s v="124"/>
    <s v="123"/>
    <n v="0.99193548387096775"/>
    <n v="8.0645161290322509E-3"/>
    <n v="0.12195121951219512"/>
    <n v="14.85"/>
    <n v="15.121951219512194"/>
    <n v="224.56097560975607"/>
    <n v="1.8109756097560705"/>
  </r>
  <r>
    <x v="37"/>
    <s v="J-FLEX9"/>
    <s v="01/07/2024"/>
    <n v="14"/>
    <s v="$692.86"/>
    <s v="39"/>
    <s v="38"/>
    <n v="0.97435897435897434"/>
    <n v="2.5641025641025661E-2"/>
    <n v="0.36842105263157893"/>
    <n v="49.49"/>
    <n v="14.368421052631579"/>
    <n v="711.09315789473681"/>
    <n v="18.233157894736792"/>
  </r>
  <r>
    <x v="13"/>
    <s v="TN-WPI-CF-CH-5"/>
    <s v="01/07/2024"/>
    <n v="11"/>
    <s v="$1088.56"/>
    <s v="114"/>
    <s v="112"/>
    <n v="0.98245614035087714"/>
    <n v="1.7543859649122862E-2"/>
    <n v="9.8214285714285712E-2"/>
    <n v="98.96"/>
    <n v="11.196428571428571"/>
    <n v="1107.9985714285713"/>
    <n v="19.438571428571322"/>
  </r>
  <r>
    <x v="15"/>
    <s v="TN-MCP-UU-1-FBA"/>
    <s v="01/07/2024"/>
    <n v="8"/>
    <s v="$162.72"/>
    <s v="66"/>
    <s v="63"/>
    <n v="0.95454545454545459"/>
    <n v="4.5454545454545414E-2"/>
    <n v="0.12698412698412698"/>
    <n v="20.34"/>
    <n v="8.3809523809523796"/>
    <n v="170.46857142857141"/>
    <n v="7.7485714285714096"/>
  </r>
  <r>
    <x v="14"/>
    <s v="TN-PPI-UU-1"/>
    <s v="01/07/2024"/>
    <n v="6"/>
    <s v="$89.10"/>
    <s v="67"/>
    <s v="66"/>
    <n v="0.9850746268656716"/>
    <n v="1.4925373134328401E-2"/>
    <n v="9.0909090909090912E-2"/>
    <n v="14.85"/>
    <n v="6.0909090909090908"/>
    <n v="90.45"/>
    <n v="1.3500000000000085"/>
  </r>
  <r>
    <x v="28"/>
    <s v="TN-EWP-CH-5-FBA"/>
    <s v="01/07/2024"/>
    <n v="6"/>
    <s v="$793.26"/>
    <s v="82"/>
    <s v="82"/>
    <n v="1"/>
    <n v="0"/>
    <n v="7.3170731707317069E-2"/>
    <n v="132.21"/>
    <n v="6"/>
    <n v="793.26"/>
    <n v="0"/>
  </r>
  <r>
    <x v="24"/>
    <s v="TN-GFB-CH-5-FBA"/>
    <s v="01/07/2024"/>
    <n v="5"/>
    <s v="$562.50"/>
    <s v="304"/>
    <s v="303"/>
    <n v="0.99671052631578949"/>
    <n v="3.2894736842105088E-3"/>
    <n v="1.65016501650165E-2"/>
    <n v="112.5"/>
    <n v="5.0165016501650159"/>
    <n v="564.35643564356428"/>
    <n v="1.8564356435642821"/>
  </r>
  <r>
    <x v="16"/>
    <s v="TN-PPI-FV-1"/>
    <s v="01/07/2024"/>
    <n v="7"/>
    <s v="$116.55"/>
    <s v="67"/>
    <s v="64"/>
    <n v="0.95522388059701491"/>
    <n v="4.4776119402985093E-2"/>
    <n v="0.109375"/>
    <n v="16.649999999999999"/>
    <n v="7.328125"/>
    <n v="122.01328124999999"/>
    <n v="5.4632812499999943"/>
  </r>
  <r>
    <x v="26"/>
    <s v="KD-3VCM-PAH1-FBA"/>
    <s v="01/07/2024"/>
    <n v="5"/>
    <s v="$106.80"/>
    <s v="76"/>
    <s v="75"/>
    <n v="0.98684210526315785"/>
    <n v="1.3157894736842146E-2"/>
    <n v="6.6666666666666666E-2"/>
    <n v="21.36"/>
    <n v="5.0666666666666664"/>
    <n v="108.22399999999999"/>
    <n v="1.4239999999999924"/>
  </r>
  <r>
    <x v="27"/>
    <s v="TN-HBC-U-5lb"/>
    <s v="01/07/2024"/>
    <n v="5"/>
    <s v="$635.65"/>
    <s v="53"/>
    <s v="51"/>
    <n v="0.96226415094339623"/>
    <n v="3.7735849056603765E-2"/>
    <n v="9.8039215686274508E-2"/>
    <n v="127.13"/>
    <n v="5.1960784313725492"/>
    <n v="660.5774509803922"/>
    <n v="24.927450980392223"/>
  </r>
  <r>
    <x v="32"/>
    <s v="TN-RPC-U-1lb"/>
    <s v="01/07/2024"/>
    <n v="5"/>
    <s v="$76.30"/>
    <s v="75"/>
    <s v="75"/>
    <n v="1"/>
    <n v="0"/>
    <n v="6.6666666666666666E-2"/>
    <n v="15.26"/>
    <n v="5"/>
    <n v="76.3"/>
    <n v="0"/>
  </r>
  <r>
    <x v="17"/>
    <s v="TN-GFB-FV-5-FBA"/>
    <s v="01/07/2024"/>
    <n v="4"/>
    <s v="$450.00"/>
    <s v="216"/>
    <s v="215"/>
    <n v="0.99537037037037035"/>
    <n v="4.6296296296296502E-3"/>
    <n v="1.8604651162790697E-2"/>
    <n v="112.5"/>
    <n v="4.0186046511627911"/>
    <n v="452.09302325581399"/>
    <n v="2.0930232558139892"/>
  </r>
  <r>
    <x v="19"/>
    <s v="TN-WPC-FV-5-FBA"/>
    <s v="01/07/2024"/>
    <n v="4"/>
    <s v="$305.12"/>
    <s v="106"/>
    <s v="103"/>
    <n v="0.97169811320754718"/>
    <n v="2.8301886792452824E-2"/>
    <n v="3.8834951456310676E-2"/>
    <n v="76.28"/>
    <n v="4.116504854368932"/>
    <n v="314.00699029126213"/>
    <n v="8.8869902912621228"/>
  </r>
  <r>
    <x v="38"/>
    <s v="TN-EWP-FV-5-FBA"/>
    <s v="01/07/2024"/>
    <n v="4"/>
    <s v="$528.84"/>
    <s v="87"/>
    <s v="85"/>
    <n v="0.97701149425287359"/>
    <n v="2.2988505747126409E-2"/>
    <n v="4.7058823529411764E-2"/>
    <n v="132.21"/>
    <n v="4.0941176470588232"/>
    <n v="541.28329411764707"/>
    <n v="12.443294117647042"/>
  </r>
  <r>
    <x v="20"/>
    <s v="T-Sterone10"/>
    <s v="01/07/2024"/>
    <n v="5"/>
    <s v="$304.90"/>
    <s v="41"/>
    <s v="40"/>
    <n v="0.97560975609756095"/>
    <n v="2.4390243902439046E-2"/>
    <n v="0.125"/>
    <n v="60.98"/>
    <n v="5.125"/>
    <n v="312.52249999999998"/>
    <n v="7.6225000000000023"/>
  </r>
  <r>
    <x v="39"/>
    <s v="MK-E8GS-IKZD-FBA"/>
    <s v="01/07/2024"/>
    <n v="3"/>
    <s v="$320.37"/>
    <s v="50"/>
    <s v="50"/>
    <n v="1"/>
    <n v="0"/>
    <n v="0.06"/>
    <n v="106.79"/>
    <n v="3"/>
    <n v="320.37"/>
    <n v="0"/>
  </r>
  <r>
    <x v="23"/>
    <s v="HA-Y0GZ-J25P"/>
    <s v="01/07/2024"/>
    <n v="3"/>
    <s v="$95.85"/>
    <s v="36"/>
    <s v="35"/>
    <n v="0.97222222222222221"/>
    <n v="2.777777777777779E-2"/>
    <n v="8.5714285714285715E-2"/>
    <n v="31.95"/>
    <n v="3.0857142857142859"/>
    <n v="98.588571428571427"/>
    <n v="2.7385714285714329"/>
  </r>
  <r>
    <x v="18"/>
    <s v="0O-ZQN5-V9HH"/>
    <s v="01/07/2024"/>
    <n v="4"/>
    <s v="$528.84"/>
    <s v="81"/>
    <s v="80"/>
    <n v="0.98765432098765427"/>
    <n v="1.2345679012345734E-2"/>
    <n v="0.05"/>
    <n v="132.21"/>
    <n v="4.05"/>
    <n v="535.45050000000003"/>
    <n v="6.6105000000000018"/>
  </r>
  <r>
    <x v="40"/>
    <s v="TN-HBC1-MF"/>
    <s v="01/07/2024"/>
    <n v="2"/>
    <s v="$50.86"/>
    <s v="3"/>
    <s v="3"/>
    <n v="1"/>
    <n v="0"/>
    <n v="0.66666666666666663"/>
    <n v="25.43"/>
    <n v="2"/>
    <n v="50.86"/>
    <n v="0"/>
  </r>
  <r>
    <x v="31"/>
    <s v="TN-MC-U-1lb"/>
    <s v="01/07/2024"/>
    <n v="3"/>
    <s v="$115.95"/>
    <s v="38"/>
    <s v="38"/>
    <n v="1"/>
    <n v="0"/>
    <n v="7.8947368421052627E-2"/>
    <n v="38.65"/>
    <n v="3"/>
    <n v="115.94999999999999"/>
    <n v="0"/>
  </r>
  <r>
    <x v="25"/>
    <s v="TN-WPI-CF-FV-5"/>
    <s v="01/07/2024"/>
    <n v="1"/>
    <s v="$98.96"/>
    <s v="78"/>
    <s v="78"/>
    <n v="1"/>
    <n v="0"/>
    <n v="1.282051282051282E-2"/>
    <n v="98.96"/>
    <n v="1"/>
    <n v="98.96"/>
    <n v="0"/>
  </r>
  <r>
    <x v="29"/>
    <s v="87-1S5W-9J1I-FBA"/>
    <s v="01/07/2024"/>
    <n v="1"/>
    <s v="$13.94"/>
    <s v="11"/>
    <s v="11"/>
    <n v="1"/>
    <n v="0"/>
    <n v="9.0909090909090912E-2"/>
    <n v="13.94"/>
    <n v="1"/>
    <n v="13.94"/>
    <n v="0"/>
  </r>
  <r>
    <x v="34"/>
    <s v="MF-12Y8-ROEX"/>
    <s v="01/07/2024"/>
    <n v="1"/>
    <s v="$8.09"/>
    <s v="8"/>
    <s v="8"/>
    <n v="1"/>
    <n v="0"/>
    <n v="0.125"/>
    <n v="8.09"/>
    <n v="1"/>
    <n v="8.09"/>
    <n v="0"/>
  </r>
  <r>
    <x v="22"/>
    <s v="CX-43LN-4JUG"/>
    <s v="01/07/2024"/>
    <n v="1"/>
    <s v="$98.96"/>
    <s v="56"/>
    <s v="56"/>
    <n v="1"/>
    <n v="0"/>
    <n v="1.7857142857142856E-2"/>
    <n v="98.96"/>
    <n v="1"/>
    <n v="98.96"/>
    <n v="0"/>
  </r>
  <r>
    <x v="36"/>
    <s v="TN-RPC-U-5lb"/>
    <s v="01/07/2024"/>
    <n v="1"/>
    <s v="$76.28"/>
    <s v="16"/>
    <s v="16"/>
    <n v="1"/>
    <n v="0"/>
    <n v="6.25E-2"/>
    <n v="76.28"/>
    <n v="1"/>
    <n v="76.28"/>
    <n v="0"/>
  </r>
  <r>
    <x v="41"/>
    <s v="TN-MC-U-5lb"/>
    <s v="01/07/2024"/>
    <n v="1"/>
    <s v="$193.23"/>
    <s v="18"/>
    <s v="18"/>
    <n v="1"/>
    <n v="0"/>
    <n v="5.5555555555555552E-2"/>
    <n v="193.23"/>
    <n v="1"/>
    <n v="193.23"/>
    <n v="0"/>
  </r>
  <r>
    <x v="0"/>
    <s v="TN-HBCD-UU-1"/>
    <s v="01/14/2024"/>
    <n v="99"/>
    <s v="$2293.83"/>
    <s v="563"/>
    <s v="562"/>
    <n v="0.9982238010657194"/>
    <n v="1.7761989342806039E-3"/>
    <n v="0.17615658362989323"/>
    <n v="23.169999999999998"/>
    <n v="99.17615658362989"/>
    <n v="2297.9115480427045"/>
    <n v="4.0815480427045259"/>
  </r>
  <r>
    <x v="2"/>
    <s v="TN-HBCD-2-FBA"/>
    <s v="01/14/2024"/>
    <n v="79"/>
    <s v="$3660.86"/>
    <s v="368"/>
    <s v="364"/>
    <n v="0.98913043478260865"/>
    <n v="1.0869565217391353E-2"/>
    <n v="0.21703296703296704"/>
    <n v="46.34"/>
    <n v="79.868131868131869"/>
    <n v="3701.0892307692311"/>
    <n v="40.229230769230981"/>
  </r>
  <r>
    <x v="1"/>
    <s v="CD-2H68-E0KG"/>
    <s v="01/14/2024"/>
    <n v="76"/>
    <s v="$1900.00"/>
    <s v="882"/>
    <s v="878"/>
    <n v="0.99546485260770978"/>
    <n v="4.5351473922902175E-3"/>
    <n v="8.656036446469248E-2"/>
    <n v="25"/>
    <n v="76.346241457858767"/>
    <n v="1908.6560364464692"/>
    <n v="8.6560364464692157"/>
  </r>
  <r>
    <x v="4"/>
    <s v="TN-WPC-CH-1"/>
    <s v="01/14/2024"/>
    <n v="52"/>
    <s v="$881.40"/>
    <s v="304"/>
    <s v="303"/>
    <n v="0.99671052631578949"/>
    <n v="3.2894736842105088E-3"/>
    <n v="0.17161716171617161"/>
    <n v="16.95"/>
    <n v="52.171617161716171"/>
    <n v="884.308910891089"/>
    <n v="2.9089108910890218"/>
  </r>
  <r>
    <x v="6"/>
    <s v="TN-EWP-UU-1-FBA"/>
    <s v="01/14/2024"/>
    <n v="39"/>
    <s v="$1145.82"/>
    <s v="279"/>
    <s v="277"/>
    <n v="0.99283154121863804"/>
    <n v="7.1684587813619638E-3"/>
    <n v="0.1407942238267148"/>
    <n v="29.38"/>
    <n v="39.281588447653434"/>
    <n v="1154.0930685920578"/>
    <n v="8.2730685920578253"/>
  </r>
  <r>
    <x v="8"/>
    <s v="TN-WPI-CF-UU-1"/>
    <s v="01/14/2024"/>
    <n v="36"/>
    <s v="$791.64"/>
    <s v="267"/>
    <s v="263"/>
    <n v="0.98501872659176026"/>
    <n v="1.4981273408239737E-2"/>
    <n v="0.13688212927756654"/>
    <n v="21.99"/>
    <n v="36.547528517110266"/>
    <n v="803.68015209125463"/>
    <n v="12.04015209125464"/>
  </r>
  <r>
    <x v="7"/>
    <s v="TN-WPC-UU-1"/>
    <s v="01/14/2024"/>
    <n v="27"/>
    <s v="$457.65"/>
    <s v="158"/>
    <s v="158"/>
    <n v="1"/>
    <n v="0"/>
    <n v="0.17088607594936708"/>
    <n v="16.95"/>
    <n v="27"/>
    <n v="457.65"/>
    <n v="0"/>
  </r>
  <r>
    <x v="11"/>
    <s v="AW-DYDR-WN0W-FBA"/>
    <s v="01/14/2024"/>
    <n v="16"/>
    <s v="$392.00"/>
    <s v="170"/>
    <s v="169"/>
    <n v="0.99411764705882355"/>
    <n v="5.8823529411764497E-3"/>
    <n v="9.4674556213017749E-2"/>
    <n v="24.5"/>
    <n v="16.094674556213018"/>
    <n v="394.31952662721892"/>
    <n v="2.3195266272189201"/>
  </r>
  <r>
    <x v="10"/>
    <s v="TN-PPI-CH-1"/>
    <s v="01/14/2024"/>
    <n v="14"/>
    <s v="$231.00"/>
    <s v="127"/>
    <s v="125"/>
    <n v="0.98425196850393704"/>
    <n v="1.5748031496062964E-2"/>
    <n v="0.112"/>
    <n v="16.5"/>
    <n v="14.224"/>
    <n v="234.696"/>
    <n v="3.695999999999998"/>
  </r>
  <r>
    <x v="13"/>
    <s v="TN-WPI-CF-CH-5"/>
    <s v="01/14/2024"/>
    <n v="11"/>
    <s v="$1209.45"/>
    <s v="121"/>
    <s v="121"/>
    <n v="1"/>
    <n v="0"/>
    <n v="9.0909090909090912E-2"/>
    <n v="109.95"/>
    <n v="11"/>
    <n v="1209.45"/>
    <n v="0"/>
  </r>
  <r>
    <x v="16"/>
    <s v="TN-PPI-FV-1"/>
    <s v="01/14/2024"/>
    <n v="8"/>
    <s v="$148.00"/>
    <s v="57"/>
    <s v="57"/>
    <n v="1"/>
    <n v="0"/>
    <n v="0.14035087719298245"/>
    <n v="18.5"/>
    <n v="8"/>
    <n v="148"/>
    <n v="0"/>
  </r>
  <r>
    <x v="31"/>
    <s v="TN-MC-U-1lb"/>
    <s v="01/14/2024"/>
    <n v="6"/>
    <s v="$257.64"/>
    <s v="49"/>
    <s v="49"/>
    <n v="1"/>
    <n v="0"/>
    <n v="0.12244897959183673"/>
    <n v="42.94"/>
    <n v="6"/>
    <n v="257.64"/>
    <n v="0"/>
  </r>
  <r>
    <x v="17"/>
    <s v="TN-GFB-FV-5-FBA"/>
    <s v="01/14/2024"/>
    <n v="5"/>
    <s v="$625.00"/>
    <s v="186"/>
    <s v="184"/>
    <n v="0.989247311827957"/>
    <n v="1.0752688172043001E-2"/>
    <n v="2.717391304347826E-2"/>
    <n v="125"/>
    <n v="5.0543478260869561"/>
    <n v="631.79347826086951"/>
    <n v="6.7934782608695059"/>
  </r>
  <r>
    <x v="15"/>
    <s v="TN-MCP-UU-1-FBA"/>
    <s v="01/14/2024"/>
    <n v="5"/>
    <s v="$113.00"/>
    <s v="59"/>
    <s v="59"/>
    <n v="1"/>
    <n v="0"/>
    <n v="8.4745762711864403E-2"/>
    <n v="22.6"/>
    <n v="5"/>
    <n v="113"/>
    <n v="0"/>
  </r>
  <r>
    <x v="14"/>
    <s v="TN-PPI-UU-1"/>
    <s v="01/14/2024"/>
    <n v="4"/>
    <s v="$66.00"/>
    <s v="57"/>
    <s v="57"/>
    <n v="1"/>
    <n v="0"/>
    <n v="7.0175438596491224E-2"/>
    <n v="16.5"/>
    <n v="4"/>
    <n v="66"/>
    <n v="0"/>
  </r>
  <r>
    <x v="21"/>
    <s v="TN-PPI-CH-5-FBA"/>
    <s v="01/14/2024"/>
    <n v="4"/>
    <s v="$327.80"/>
    <s v="40"/>
    <s v="38"/>
    <n v="0.95"/>
    <n v="5.0000000000000044E-2"/>
    <n v="0.10526315789473684"/>
    <n v="81.95"/>
    <n v="4.2105263157894735"/>
    <n v="345.05263157894734"/>
    <n v="17.25263157894733"/>
  </r>
  <r>
    <x v="26"/>
    <s v="KD-3VCM-PAH1-FBA"/>
    <s v="01/14/2024"/>
    <n v="4"/>
    <s v="$94.92"/>
    <s v="98"/>
    <s v="98"/>
    <n v="1"/>
    <n v="0"/>
    <n v="4.0816326530612242E-2"/>
    <n v="23.73"/>
    <n v="3.9999999999999996"/>
    <n v="94.919999999999987"/>
    <n v="0"/>
  </r>
  <r>
    <x v="24"/>
    <s v="TN-GFB-CH-5-FBA"/>
    <s v="01/14/2024"/>
    <n v="3"/>
    <s v="$375.00"/>
    <s v="228"/>
    <s v="223"/>
    <n v="0.97807017543859653"/>
    <n v="2.1929824561403466E-2"/>
    <n v="1.3452914798206279E-2"/>
    <n v="125"/>
    <n v="3.0672645739910314"/>
    <n v="383.40807174887891"/>
    <n v="8.4080717488789105"/>
  </r>
  <r>
    <x v="19"/>
    <s v="TN-WPC-FV-5-FBA"/>
    <s v="01/14/2024"/>
    <n v="3"/>
    <s v="$237.31"/>
    <s v="113"/>
    <s v="113"/>
    <n v="1"/>
    <n v="0"/>
    <n v="2.6548672566371681E-2"/>
    <n v="79.103333333333339"/>
    <n v="3"/>
    <n v="237.31"/>
    <n v="0"/>
  </r>
  <r>
    <x v="39"/>
    <s v="MK-E8GS-IKZD-FBA"/>
    <s v="01/14/2024"/>
    <n v="3"/>
    <s v="$332.23"/>
    <s v="51"/>
    <s v="50"/>
    <n v="0.98039215686274506"/>
    <n v="1.9607843137254943E-2"/>
    <n v="0.06"/>
    <n v="110.74333333333334"/>
    <n v="3.06"/>
    <n v="338.87460000000004"/>
    <n v="6.6446000000000254"/>
  </r>
  <r>
    <x v="20"/>
    <s v="T-Sterone10"/>
    <s v="01/14/2024"/>
    <n v="3"/>
    <s v="$203.25"/>
    <s v="32"/>
    <s v="31"/>
    <n v="0.96875"/>
    <n v="3.125E-2"/>
    <n v="9.6774193548387094E-2"/>
    <n v="67.75"/>
    <n v="3.096774193548387"/>
    <n v="209.80645161290323"/>
    <n v="6.5564516129032313"/>
  </r>
  <r>
    <x v="18"/>
    <s v="0O-ZQN5-V9HH"/>
    <s v="01/14/2024"/>
    <n v="3"/>
    <s v="$440.70"/>
    <s v="63"/>
    <s v="63"/>
    <n v="1"/>
    <n v="0"/>
    <n v="4.7619047619047616E-2"/>
    <n v="146.9"/>
    <n v="3"/>
    <n v="440.70000000000005"/>
    <n v="0"/>
  </r>
  <r>
    <x v="42"/>
    <s v="2A-I2UN-DT1R"/>
    <s v="01/14/2024"/>
    <n v="3"/>
    <s v="$375.00"/>
    <s v="81"/>
    <s v="79"/>
    <n v="0.97530864197530864"/>
    <n v="2.4691358024691357E-2"/>
    <n v="3.7974683544303799E-2"/>
    <n v="125"/>
    <n v="3.0759493670886076"/>
    <n v="384.49367088607596"/>
    <n v="9.4936708860759609"/>
  </r>
  <r>
    <x v="27"/>
    <s v="TN-HBC-U-5lb"/>
    <s v="01/14/2024"/>
    <n v="3"/>
    <s v="$423.75"/>
    <s v="44"/>
    <s v="44"/>
    <n v="1"/>
    <n v="0"/>
    <n v="6.8181818181818177E-2"/>
    <n v="141.25"/>
    <n v="3"/>
    <n v="423.75"/>
    <n v="0"/>
  </r>
  <r>
    <x v="32"/>
    <s v="TN-RPC-U-1lb"/>
    <s v="01/14/2024"/>
    <n v="3"/>
    <s v="$50.85"/>
    <s v="65"/>
    <s v="65"/>
    <n v="1"/>
    <n v="0"/>
    <n v="4.6153846153846156E-2"/>
    <n v="16.95"/>
    <n v="3"/>
    <n v="50.849999999999994"/>
    <n v="0"/>
  </r>
  <r>
    <x v="33"/>
    <s v="TN-PPI-FV-5-FBA"/>
    <s v="01/14/2024"/>
    <n v="2"/>
    <s v="$155.71"/>
    <s v="32"/>
    <s v="31"/>
    <n v="0.96875"/>
    <n v="3.125E-2"/>
    <n v="6.4516129032258063E-2"/>
    <n v="77.855000000000004"/>
    <n v="2.064516129032258"/>
    <n v="160.73290322580647"/>
    <n v="5.0229032258064592"/>
  </r>
  <r>
    <x v="22"/>
    <s v="CX-43LN-4JUG"/>
    <s v="01/14/2024"/>
    <n v="2"/>
    <s v="$219.90"/>
    <s v="60"/>
    <s v="59"/>
    <n v="0.98333333333333328"/>
    <n v="1.6666666666666718E-2"/>
    <n v="3.3898305084745763E-2"/>
    <n v="109.95"/>
    <n v="2.0338983050847457"/>
    <n v="223.62711864406779"/>
    <n v="3.7271186440677866"/>
  </r>
  <r>
    <x v="28"/>
    <s v="TN-EWP-CH-5-FBA"/>
    <s v="01/14/2024"/>
    <n v="1"/>
    <s v="$146.90"/>
    <s v="64"/>
    <s v="63"/>
    <n v="0.984375"/>
    <n v="1.5625E-2"/>
    <n v="1.5873015873015872E-2"/>
    <n v="146.9"/>
    <n v="1.0158730158730158"/>
    <n v="149.23174603174604"/>
    <n v="2.3317460317460359"/>
  </r>
  <r>
    <x v="43"/>
    <s v="TN-MCP-UU-5-FBA"/>
    <s v="01/14/2024"/>
    <n v="1"/>
    <s v="$104.50"/>
    <s v="22"/>
    <s v="22"/>
    <n v="1"/>
    <n v="0"/>
    <n v="4.5454545454545456E-2"/>
    <n v="104.5"/>
    <n v="1"/>
    <n v="104.5"/>
    <n v="0"/>
  </r>
  <r>
    <x v="30"/>
    <s v="H5-5I87-PT4U"/>
    <s v="01/14/2024"/>
    <n v="1"/>
    <s v="$81.95"/>
    <s v="16"/>
    <s v="16"/>
    <n v="1"/>
    <n v="0"/>
    <n v="6.25E-2"/>
    <n v="81.95"/>
    <n v="1"/>
    <n v="81.95"/>
    <n v="0"/>
  </r>
  <r>
    <x v="2"/>
    <s v="TN-HBCD-2-FBA"/>
    <s v="01/21/2024"/>
    <n v="77"/>
    <s v="$3568.18"/>
    <s v="340"/>
    <s v="328"/>
    <n v="0.96470588235294119"/>
    <n v="3.5294117647058809E-2"/>
    <n v="0.2347560975609756"/>
    <n v="46.339999999999996"/>
    <n v="79.817073170731703"/>
    <n v="3698.7231707317069"/>
    <n v="130.54317073170705"/>
  </r>
  <r>
    <x v="0"/>
    <s v="TN-HBCD-UU-1"/>
    <s v="01/21/2024"/>
    <n v="66"/>
    <s v="$1529.22"/>
    <s v="314"/>
    <s v="311"/>
    <n v="0.99044585987261147"/>
    <n v="9.5541401273885329E-3"/>
    <n v="0.21221864951768488"/>
    <n v="23.17"/>
    <n v="66.636655948553056"/>
    <n v="1543.9713183279744"/>
    <n v="14.751318327974332"/>
  </r>
  <r>
    <x v="4"/>
    <s v="TN-WPC-CH-1"/>
    <s v="01/21/2024"/>
    <n v="55"/>
    <s v="$932.25"/>
    <s v="295"/>
    <s v="294"/>
    <n v="0.99661016949152548"/>
    <n v="3.3898305084745228E-3"/>
    <n v="0.1870748299319728"/>
    <n v="16.95"/>
    <n v="55.18707482993198"/>
    <n v="935.42091836734699"/>
    <n v="3.1709183673469852"/>
  </r>
  <r>
    <x v="6"/>
    <s v="TN-EWP-UU-1-FBA"/>
    <s v="01/21/2024"/>
    <n v="44"/>
    <s v="$1292.72"/>
    <s v="312"/>
    <s v="312"/>
    <n v="1"/>
    <n v="0"/>
    <n v="0.14102564102564102"/>
    <n v="29.38"/>
    <n v="44"/>
    <n v="1292.72"/>
    <n v="0"/>
  </r>
  <r>
    <x v="8"/>
    <s v="TN-WPI-CF-UU-1"/>
    <s v="01/21/2024"/>
    <n v="45"/>
    <s v="$989.55"/>
    <s v="302"/>
    <s v="296"/>
    <n v="0.98013245033112584"/>
    <n v="1.9867549668874163E-2"/>
    <n v="0.15202702702702703"/>
    <n v="21.99"/>
    <n v="45.912162162162161"/>
    <n v="1009.6084459459458"/>
    <n v="20.058445945945891"/>
  </r>
  <r>
    <x v="1"/>
    <s v="CD-2H68-E0KG"/>
    <s v="01/21/2024"/>
    <n v="30"/>
    <s v="$750.00"/>
    <s v="327"/>
    <s v="323"/>
    <n v="0.98776758409785936"/>
    <n v="1.2232415902140636E-2"/>
    <n v="9.2879256965944276E-2"/>
    <n v="25"/>
    <n v="30.371517027863778"/>
    <n v="759.28792569659447"/>
    <n v="9.2879256965944705"/>
  </r>
  <r>
    <x v="7"/>
    <s v="TN-WPC-UU-1"/>
    <s v="01/21/2024"/>
    <n v="21"/>
    <s v="$355.95"/>
    <s v="157"/>
    <s v="157"/>
    <n v="1"/>
    <n v="0"/>
    <n v="0.13375796178343949"/>
    <n v="16.95"/>
    <n v="21"/>
    <n v="355.95"/>
    <n v="0"/>
  </r>
  <r>
    <x v="10"/>
    <s v="TN-PPI-CH-1"/>
    <s v="01/21/2024"/>
    <n v="17"/>
    <s v="$280.50"/>
    <s v="153"/>
    <s v="152"/>
    <n v="0.99346405228758172"/>
    <n v="6.5359477124182774E-3"/>
    <n v="0.1118421052631579"/>
    <n v="16.5"/>
    <n v="17.111842105263158"/>
    <n v="282.34539473684208"/>
    <n v="1.8453947368420813"/>
  </r>
  <r>
    <x v="44"/>
    <s v="TN-GFB-UU-1-FBA"/>
    <s v="01/21/2024"/>
    <n v="14"/>
    <s v="$350.00"/>
    <s v="221"/>
    <s v="219"/>
    <n v="0.99095022624434392"/>
    <n v="9.0497737556560764E-3"/>
    <n v="6.3926940639269403E-2"/>
    <n v="25"/>
    <n v="14.127853881278538"/>
    <n v="353.19634703196346"/>
    <n v="3.1963470319634553"/>
  </r>
  <r>
    <x v="11"/>
    <s v="AW-DYDR-WN0W-FBA"/>
    <s v="01/21/2024"/>
    <n v="14"/>
    <s v="$343.00"/>
    <s v="137"/>
    <s v="136"/>
    <n v="0.99270072992700731"/>
    <n v="7.2992700729926918E-3"/>
    <n v="0.10294117647058823"/>
    <n v="24.5"/>
    <n v="14.102941176470587"/>
    <n v="345.52205882352939"/>
    <n v="2.5220588235293917"/>
  </r>
  <r>
    <x v="13"/>
    <s v="TN-WPI-CF-CH-5"/>
    <s v="01/21/2024"/>
    <n v="10"/>
    <s v="$1099.50"/>
    <s v="100"/>
    <s v="99"/>
    <n v="0.99"/>
    <n v="1.0000000000000009E-2"/>
    <n v="0.10101010101010101"/>
    <n v="109.95"/>
    <n v="10.1010101010101"/>
    <n v="1110.6060606060605"/>
    <n v="11.10606060606051"/>
  </r>
  <r>
    <x v="14"/>
    <s v="TN-PPI-UU-1"/>
    <s v="01/21/2024"/>
    <n v="10"/>
    <s v="$165.00"/>
    <s v="70"/>
    <s v="70"/>
    <n v="1"/>
    <n v="0"/>
    <n v="0.14285714285714285"/>
    <n v="16.5"/>
    <n v="10"/>
    <n v="165"/>
    <n v="0"/>
  </r>
  <r>
    <x v="37"/>
    <s v="J-FLEX9"/>
    <s v="01/21/2024"/>
    <n v="9"/>
    <s v="$494.91"/>
    <s v="33"/>
    <s v="32"/>
    <n v="0.96969696969696972"/>
    <n v="3.0303030303030276E-2"/>
    <n v="0.28125"/>
    <n v="54.99"/>
    <n v="9.28125"/>
    <n v="510.37593750000002"/>
    <n v="15.465937499999995"/>
  </r>
  <r>
    <x v="24"/>
    <s v="TN-GFB-CH-5-FBA"/>
    <s v="01/21/2024"/>
    <n v="8"/>
    <s v="$1000.00"/>
    <s v="200"/>
    <s v="197"/>
    <n v="0.98499999999999999"/>
    <n v="1.5000000000000013E-2"/>
    <n v="4.060913705583756E-2"/>
    <n v="125"/>
    <n v="8.1218274111675122"/>
    <n v="1015.228426395939"/>
    <n v="15.228426395938982"/>
  </r>
  <r>
    <x v="17"/>
    <s v="TN-GFB-FV-5-FBA"/>
    <s v="01/21/2024"/>
    <n v="7"/>
    <s v="$875.00"/>
    <s v="223"/>
    <s v="216"/>
    <n v="0.96860986547085204"/>
    <n v="3.1390134529147962E-2"/>
    <n v="3.2407407407407406E-2"/>
    <n v="125"/>
    <n v="7.2268518518518512"/>
    <n v="903.35648148148141"/>
    <n v="28.35648148148141"/>
  </r>
  <r>
    <x v="15"/>
    <s v="TN-MCP-UU-1-FBA"/>
    <s v="01/21/2024"/>
    <n v="7"/>
    <s v="$158.20"/>
    <s v="55"/>
    <s v="55"/>
    <n v="1"/>
    <n v="0"/>
    <n v="0.12727272727272726"/>
    <n v="22.599999999999998"/>
    <n v="6.9999999999999991"/>
    <n v="158.19999999999996"/>
    <n v="0"/>
  </r>
  <r>
    <x v="16"/>
    <s v="TN-PPI-FV-1"/>
    <s v="01/21/2024"/>
    <n v="8"/>
    <s v="$148.00"/>
    <s v="58"/>
    <s v="57"/>
    <n v="0.98275862068965514"/>
    <n v="1.7241379310344862E-2"/>
    <n v="0.14035087719298245"/>
    <n v="18.5"/>
    <n v="8.1403508771929829"/>
    <n v="150.59649122807019"/>
    <n v="2.5964912280701924"/>
  </r>
  <r>
    <x v="25"/>
    <s v="TN-WPI-CF-FV-5"/>
    <s v="01/21/2024"/>
    <n v="4"/>
    <s v="$395.84"/>
    <s v="73"/>
    <s v="73"/>
    <n v="1"/>
    <n v="0"/>
    <n v="5.4794520547945202E-2"/>
    <n v="98.96"/>
    <n v="4"/>
    <n v="395.84"/>
    <n v="0"/>
  </r>
  <r>
    <x v="19"/>
    <s v="TN-WPC-FV-5-FBA"/>
    <s v="01/21/2024"/>
    <n v="4"/>
    <s v="$305.12"/>
    <s v="72"/>
    <s v="72"/>
    <n v="1"/>
    <n v="0"/>
    <n v="5.5555555555555552E-2"/>
    <n v="76.28"/>
    <n v="4"/>
    <n v="305.12"/>
    <n v="0"/>
  </r>
  <r>
    <x v="22"/>
    <s v="CX-43LN-4JUG"/>
    <s v="01/21/2024"/>
    <n v="4"/>
    <s v="$439.80"/>
    <s v="60"/>
    <s v="59"/>
    <n v="0.98333333333333328"/>
    <n v="1.6666666666666718E-2"/>
    <n v="6.7796610169491525E-2"/>
    <n v="109.95"/>
    <n v="4.0677966101694913"/>
    <n v="447.25423728813558"/>
    <n v="7.4542372881355732"/>
  </r>
  <r>
    <x v="32"/>
    <s v="TN-RPC-U-1lb"/>
    <s v="01/21/2024"/>
    <n v="8"/>
    <s v="$135.60"/>
    <s v="69"/>
    <s v="69"/>
    <n v="1"/>
    <n v="0"/>
    <n v="0.11594202898550725"/>
    <n v="16.95"/>
    <n v="8"/>
    <n v="135.6"/>
    <n v="0"/>
  </r>
  <r>
    <x v="33"/>
    <s v="TN-PPI-FV-5-FBA"/>
    <s v="01/21/2024"/>
    <n v="3"/>
    <s v="$221.28"/>
    <s v="28"/>
    <s v="27"/>
    <n v="0.9642857142857143"/>
    <n v="3.5714285714285698E-2"/>
    <n v="0.1111111111111111"/>
    <n v="73.760000000000005"/>
    <n v="3.1111111111111107"/>
    <n v="229.47555555555553"/>
    <n v="8.1955555555555293"/>
  </r>
  <r>
    <x v="18"/>
    <s v="0O-ZQN5-V9HH"/>
    <s v="01/21/2024"/>
    <n v="4"/>
    <s v="$528.84"/>
    <s v="62"/>
    <s v="62"/>
    <n v="1"/>
    <n v="0"/>
    <n v="6.4516129032258063E-2"/>
    <n v="132.21"/>
    <n v="4"/>
    <n v="528.84"/>
    <n v="0"/>
  </r>
  <r>
    <x v="42"/>
    <s v="2A-I2UN-DT1R"/>
    <s v="01/21/2024"/>
    <n v="4"/>
    <s v="$500.00"/>
    <s v="115"/>
    <s v="112"/>
    <n v="0.97391304347826091"/>
    <n v="2.6086956521739091E-2"/>
    <n v="3.5714285714285712E-2"/>
    <n v="125"/>
    <n v="4.1071428571428568"/>
    <n v="513.39285714285711"/>
    <n v="13.39285714285711"/>
  </r>
  <r>
    <x v="31"/>
    <s v="TN-MC-U-1lb"/>
    <s v="01/21/2024"/>
    <n v="3"/>
    <s v="$128.82"/>
    <s v="39"/>
    <s v="39"/>
    <n v="1"/>
    <n v="0"/>
    <n v="7.6923076923076927E-2"/>
    <n v="42.94"/>
    <n v="3"/>
    <n v="128.82"/>
    <n v="0"/>
  </r>
  <r>
    <x v="38"/>
    <s v="TN-EWP-FV-5-FBA"/>
    <s v="01/21/2024"/>
    <n v="2"/>
    <s v="$264.42"/>
    <s v="57"/>
    <s v="55"/>
    <n v="0.96491228070175439"/>
    <n v="3.5087719298245612E-2"/>
    <n v="3.6363636363636362E-2"/>
    <n v="132.21"/>
    <n v="2.0727272727272728"/>
    <n v="274.03527272727274"/>
    <n v="9.6152727272727248"/>
  </r>
  <r>
    <x v="34"/>
    <s v="MF-12Y8-ROEX"/>
    <s v="01/21/2024"/>
    <n v="2"/>
    <s v="$16.18"/>
    <s v="10"/>
    <s v="10"/>
    <n v="1"/>
    <n v="0"/>
    <n v="0.2"/>
    <n v="8.09"/>
    <n v="2"/>
    <n v="16.18"/>
    <n v="0"/>
  </r>
  <r>
    <x v="26"/>
    <s v="KD-3VCM-PAH1-FBA"/>
    <s v="01/21/2024"/>
    <n v="2"/>
    <s v="$47.46"/>
    <s v="90"/>
    <s v="88"/>
    <n v="0.97777777777777775"/>
    <n v="2.2222222222222254E-2"/>
    <n v="2.2727272727272728E-2"/>
    <n v="23.73"/>
    <n v="2.0454545454545454"/>
    <n v="48.538636363636364"/>
    <n v="1.0786363636363632"/>
  </r>
  <r>
    <x v="39"/>
    <s v="MK-E8GS-IKZD-FBA"/>
    <s v="01/21/2024"/>
    <n v="2"/>
    <s v="$213.58"/>
    <s v="60"/>
    <s v="59"/>
    <n v="0.98333333333333328"/>
    <n v="1.6666666666666718E-2"/>
    <n v="3.3898305084745763E-2"/>
    <n v="106.79"/>
    <n v="2.0338983050847457"/>
    <n v="217.20000000000002"/>
    <n v="3.6200000000000045"/>
  </r>
  <r>
    <x v="23"/>
    <s v="HA-Y0GZ-J25P"/>
    <s v="01/21/2024"/>
    <n v="2"/>
    <s v="$71.00"/>
    <s v="40"/>
    <s v="39"/>
    <n v="0.97499999999999998"/>
    <n v="2.5000000000000022E-2"/>
    <n v="5.128205128205128E-2"/>
    <n v="35.5"/>
    <n v="2.0512820512820511"/>
    <n v="72.820512820512818"/>
    <n v="1.8205128205128176"/>
  </r>
  <r>
    <x v="27"/>
    <s v="TN-HBC-U-5lb"/>
    <s v="01/21/2024"/>
    <n v="2"/>
    <s v="$282.50"/>
    <s v="41"/>
    <s v="41"/>
    <n v="1"/>
    <n v="0"/>
    <n v="4.878048780487805E-2"/>
    <n v="141.25"/>
    <n v="2"/>
    <n v="282.5"/>
    <n v="0"/>
  </r>
  <r>
    <x v="28"/>
    <s v="TN-EWP-CH-5-FBA"/>
    <s v="01/21/2024"/>
    <n v="1"/>
    <s v="$132.21"/>
    <s v="44"/>
    <s v="44"/>
    <n v="1"/>
    <n v="0"/>
    <n v="2.2727272727272728E-2"/>
    <n v="132.21"/>
    <n v="1"/>
    <n v="132.21"/>
    <n v="0"/>
  </r>
  <r>
    <x v="43"/>
    <s v="TN-MCP-UU-5-FBA"/>
    <s v="01/21/2024"/>
    <n v="1"/>
    <s v="$94.05"/>
    <s v="15"/>
    <s v="15"/>
    <n v="1"/>
    <n v="0"/>
    <n v="6.6666666666666666E-2"/>
    <n v="94.05"/>
    <n v="1"/>
    <n v="94.05"/>
    <n v="0"/>
  </r>
  <r>
    <x v="45"/>
    <s v="TN-EWP-CH-1-FBA"/>
    <s v="01/21/2024"/>
    <n v="1"/>
    <s v="$29.38"/>
    <s v="1"/>
    <s v="1"/>
    <n v="1"/>
    <n v="0"/>
    <n v="1"/>
    <n v="29.38"/>
    <n v="1"/>
    <n v="29.38"/>
    <n v="0"/>
  </r>
  <r>
    <x v="4"/>
    <s v="TN-WPC-CH-1"/>
    <s v="01/28/2024"/>
    <n v="63"/>
    <s v="$1067.85"/>
    <s v="290"/>
    <s v="290"/>
    <n v="1"/>
    <n v="0"/>
    <n v="0.21724137931034482"/>
    <n v="16.95"/>
    <n v="63"/>
    <n v="1067.8499999999999"/>
    <n v="0"/>
  </r>
  <r>
    <x v="8"/>
    <s v="TN-WPI-CF-UU-1"/>
    <s v="01/28/2024"/>
    <n v="43"/>
    <s v="$945.57"/>
    <s v="386"/>
    <s v="376"/>
    <n v="0.97409326424870468"/>
    <n v="2.5906735751295318E-2"/>
    <n v="0.11436170212765957"/>
    <n v="21.990000000000002"/>
    <n v="44.143617021276597"/>
    <n v="970.71813829787243"/>
    <n v="25.148138297872379"/>
  </r>
  <r>
    <x v="6"/>
    <s v="TN-EWP-UU-1-FBA"/>
    <s v="01/28/2024"/>
    <n v="34"/>
    <s v="$998.92"/>
    <s v="349"/>
    <s v="348"/>
    <n v="0.99713467048710602"/>
    <n v="2.8653295128939771E-3"/>
    <n v="9.7701149425287362E-2"/>
    <n v="29.38"/>
    <n v="34.097701149425291"/>
    <n v="1001.790459770115"/>
    <n v="2.870459770115076"/>
  </r>
  <r>
    <x v="7"/>
    <s v="TN-WPC-UU-1"/>
    <s v="01/28/2024"/>
    <n v="32"/>
    <s v="$542.40"/>
    <s v="182"/>
    <s v="181"/>
    <n v="0.99450549450549453"/>
    <n v="5.494505494505475E-3"/>
    <n v="0.17679558011049723"/>
    <n v="16.95"/>
    <n v="32.176795580110493"/>
    <n v="545.39668508287286"/>
    <n v="2.9966850828728866"/>
  </r>
  <r>
    <x v="11"/>
    <s v="AW-DYDR-WN0W-FBA"/>
    <s v="01/28/2024"/>
    <n v="24"/>
    <s v="$588.00"/>
    <s v="161"/>
    <s v="160"/>
    <n v="0.99378881987577639"/>
    <n v="6.2111801242236142E-3"/>
    <n v="0.15"/>
    <n v="24.5"/>
    <n v="24.15"/>
    <n v="591.67499999999995"/>
    <n v="3.6749999999999545"/>
  </r>
  <r>
    <x v="44"/>
    <s v="TN-GFB-UU-1-FBA"/>
    <s v="01/28/2024"/>
    <n v="22"/>
    <s v="$550.00"/>
    <s v="359"/>
    <s v="357"/>
    <n v="0.99442896935933145"/>
    <n v="5.5710306406685506E-3"/>
    <n v="6.1624649859943981E-2"/>
    <n v="25"/>
    <n v="22.123249299719888"/>
    <n v="553.08123249299717"/>
    <n v="3.0812324929971737"/>
  </r>
  <r>
    <x v="10"/>
    <s v="TN-PPI-CH-1"/>
    <s v="01/28/2024"/>
    <n v="21"/>
    <s v="$346.50"/>
    <s v="131"/>
    <s v="130"/>
    <n v="0.99236641221374045"/>
    <n v="7.6335877862595547E-3"/>
    <n v="0.16153846153846155"/>
    <n v="16.5"/>
    <n v="21.161538461538463"/>
    <n v="349.16538461538465"/>
    <n v="2.665384615384653"/>
  </r>
  <r>
    <x v="37"/>
    <s v="J-FLEX9"/>
    <s v="01/28/2024"/>
    <n v="22"/>
    <s v="$1209.78"/>
    <s v="49"/>
    <s v="48"/>
    <n v="0.97959183673469385"/>
    <n v="2.0408163265306145E-2"/>
    <n v="0.45833333333333331"/>
    <n v="54.99"/>
    <n v="22.458333333333332"/>
    <n v="1234.9837499999999"/>
    <n v="25.2037499999999"/>
  </r>
  <r>
    <x v="14"/>
    <s v="TN-PPI-UU-1"/>
    <s v="01/28/2024"/>
    <n v="8"/>
    <s v="$132.00"/>
    <s v="60"/>
    <s v="60"/>
    <n v="1"/>
    <n v="0"/>
    <n v="0.13333333333333333"/>
    <n v="16.5"/>
    <n v="8"/>
    <n v="132"/>
    <n v="0"/>
  </r>
  <r>
    <x v="17"/>
    <s v="TN-GFB-FV-5-FBA"/>
    <s v="01/28/2024"/>
    <n v="7"/>
    <s v="$875.00"/>
    <s v="229"/>
    <s v="228"/>
    <n v="0.99563318777292575"/>
    <n v="4.366812227074246E-3"/>
    <n v="3.0701754385964911E-2"/>
    <n v="125"/>
    <n v="7.0307017543859649"/>
    <n v="878.83771929824559"/>
    <n v="3.8377192982455881"/>
  </r>
  <r>
    <x v="19"/>
    <s v="TN-WPC-FV-5-FBA"/>
    <s v="01/28/2024"/>
    <n v="6"/>
    <s v="$457.68"/>
    <s v="97"/>
    <s v="97"/>
    <n v="1"/>
    <n v="0"/>
    <n v="6.1855670103092786E-2"/>
    <n v="76.28"/>
    <n v="6"/>
    <n v="457.68"/>
    <n v="0"/>
  </r>
  <r>
    <x v="22"/>
    <s v="CX-43LN-4JUG"/>
    <s v="01/28/2024"/>
    <n v="6"/>
    <s v="$659.70"/>
    <s v="59"/>
    <s v="57"/>
    <n v="0.96610169491525422"/>
    <n v="3.3898305084745783E-2"/>
    <n v="0.10526315789473684"/>
    <n v="109.95"/>
    <n v="6.2105263157894735"/>
    <n v="682.84736842105258"/>
    <n v="23.147368421052533"/>
  </r>
  <r>
    <x v="24"/>
    <s v="TN-GFB-CH-5-FBA"/>
    <s v="01/28/2024"/>
    <n v="7"/>
    <s v="$875.00"/>
    <s v="216"/>
    <s v="214"/>
    <n v="0.9907407407407407"/>
    <n v="9.2592592592593004E-3"/>
    <n v="3.2710280373831772E-2"/>
    <n v="125"/>
    <n v="7.065420560747663"/>
    <n v="883.17757009345792"/>
    <n v="8.1775700934579163"/>
  </r>
  <r>
    <x v="26"/>
    <s v="KD-3VCM-PAH1-FBA"/>
    <s v="01/28/2024"/>
    <n v="4"/>
    <s v="$94.92"/>
    <s v="83"/>
    <s v="83"/>
    <n v="1"/>
    <n v="0"/>
    <n v="4.8192771084337352E-2"/>
    <n v="23.73"/>
    <n v="4"/>
    <n v="94.92"/>
    <n v="0"/>
  </r>
  <r>
    <x v="18"/>
    <s v="0O-ZQN5-V9HH"/>
    <s v="01/28/2024"/>
    <n v="4"/>
    <s v="$528.84"/>
    <s v="63"/>
    <s v="63"/>
    <n v="1"/>
    <n v="0"/>
    <n v="6.3492063492063489E-2"/>
    <n v="132.21"/>
    <n v="4"/>
    <n v="528.84"/>
    <n v="0"/>
  </r>
  <r>
    <x v="13"/>
    <s v="TN-WPI-CF-CH-5"/>
    <s v="01/28/2024"/>
    <n v="3"/>
    <s v="$329.85"/>
    <s v="122"/>
    <s v="119"/>
    <n v="0.97540983606557374"/>
    <n v="2.4590163934426257E-2"/>
    <n v="2.5210084033613446E-2"/>
    <n v="109.95"/>
    <n v="3.0756302521008405"/>
    <n v="338.16554621848741"/>
    <n v="8.3155462184873841"/>
  </r>
  <r>
    <x v="15"/>
    <s v="TN-MCP-UU-1-FBA"/>
    <s v="01/28/2024"/>
    <n v="4"/>
    <s v="$90.40"/>
    <s v="58"/>
    <s v="58"/>
    <n v="1"/>
    <n v="0"/>
    <n v="6.8965517241379309E-2"/>
    <n v="22.6"/>
    <n v="4"/>
    <n v="90.4"/>
    <n v="0"/>
  </r>
  <r>
    <x v="28"/>
    <s v="TN-EWP-CH-5-FBA"/>
    <s v="01/28/2024"/>
    <n v="3"/>
    <s v="$396.63"/>
    <s v="58"/>
    <s v="56"/>
    <n v="0.96551724137931039"/>
    <n v="3.4482758620689613E-2"/>
    <n v="5.3571428571428568E-2"/>
    <n v="132.21"/>
    <n v="3.1071428571428568"/>
    <n v="410.79535714285714"/>
    <n v="14.165357142857147"/>
  </r>
  <r>
    <x v="16"/>
    <s v="TN-PPI-FV-1"/>
    <s v="01/28/2024"/>
    <n v="3"/>
    <s v="$55.50"/>
    <s v="51"/>
    <s v="50"/>
    <n v="0.98039215686274506"/>
    <n v="1.9607843137254943E-2"/>
    <n v="0.06"/>
    <n v="18.5"/>
    <n v="3.06"/>
    <n v="56.61"/>
    <n v="1.1099999999999994"/>
  </r>
  <r>
    <x v="42"/>
    <s v="2A-I2UN-DT1R"/>
    <s v="01/28/2024"/>
    <n v="3"/>
    <s v="$375.00"/>
    <s v="189"/>
    <s v="184"/>
    <n v="0.97354497354497349"/>
    <n v="2.6455026455026509E-2"/>
    <n v="1.6304347826086956E-2"/>
    <n v="125"/>
    <n v="3.0815217391304346"/>
    <n v="385.19021739130432"/>
    <n v="10.190217391304316"/>
  </r>
  <r>
    <x v="33"/>
    <s v="TN-PPI-FV-5-FBA"/>
    <s v="01/28/2024"/>
    <n v="2"/>
    <s v="$147.52"/>
    <s v="36"/>
    <s v="36"/>
    <n v="1"/>
    <n v="0"/>
    <n v="5.5555555555555552E-2"/>
    <n v="73.760000000000005"/>
    <n v="2"/>
    <n v="147.52000000000001"/>
    <n v="0"/>
  </r>
  <r>
    <x v="34"/>
    <s v="MF-12Y8-ROEX"/>
    <s v="01/28/2024"/>
    <n v="2"/>
    <s v="$16.18"/>
    <s v="6"/>
    <s v="6"/>
    <n v="1"/>
    <n v="0"/>
    <n v="0.33333333333333331"/>
    <n v="8.09"/>
    <n v="2"/>
    <n v="16.18"/>
    <n v="0"/>
  </r>
  <r>
    <x v="32"/>
    <s v="TN-RPC-U-1lb"/>
    <s v="01/28/2024"/>
    <n v="4"/>
    <s v="$67.80"/>
    <s v="54"/>
    <s v="54"/>
    <n v="1"/>
    <n v="0"/>
    <n v="7.407407407407407E-2"/>
    <n v="16.95"/>
    <n v="4"/>
    <n v="67.8"/>
    <n v="0"/>
  </r>
  <r>
    <x v="25"/>
    <s v="TN-WPI-CF-FV-5"/>
    <s v="01/28/2024"/>
    <n v="1"/>
    <s v="$98.96"/>
    <s v="103"/>
    <s v="101"/>
    <n v="0.98058252427184467"/>
    <n v="1.9417475728155331E-2"/>
    <n v="9.9009900990099011E-3"/>
    <n v="98.96"/>
    <n v="1.0198019801980198"/>
    <n v="100.91960396039603"/>
    <n v="1.9596039603960378"/>
  </r>
  <r>
    <x v="21"/>
    <s v="TN-PPI-CH-5-FBA"/>
    <s v="01/28/2024"/>
    <n v="1"/>
    <s v="$73.76"/>
    <s v="38"/>
    <s v="38"/>
    <n v="1"/>
    <n v="0"/>
    <n v="2.6315789473684209E-2"/>
    <n v="73.760000000000005"/>
    <n v="1"/>
    <n v="73.760000000000005"/>
    <n v="0"/>
  </r>
  <r>
    <x v="1"/>
    <s v="CD-2H68-E0KG"/>
    <s v="01/28/2024"/>
    <n v="1"/>
    <s v="$25.00"/>
    <s v="9"/>
    <s v="9"/>
    <n v="1"/>
    <n v="0"/>
    <n v="0.1111111111111111"/>
    <n v="25"/>
    <n v="1"/>
    <n v="25"/>
    <n v="0"/>
  </r>
  <r>
    <x v="38"/>
    <s v="TN-EWP-FV-5-FBA"/>
    <s v="01/28/2024"/>
    <n v="1"/>
    <s v="$132.21"/>
    <s v="77"/>
    <s v="77"/>
    <n v="1"/>
    <n v="0"/>
    <n v="1.2987012987012988E-2"/>
    <n v="132.21"/>
    <n v="1"/>
    <n v="132.21"/>
    <n v="0"/>
  </r>
  <r>
    <x v="30"/>
    <s v="H5-5I87-PT4U"/>
    <s v="01/28/2024"/>
    <n v="1"/>
    <s v="$73.76"/>
    <s v="21"/>
    <s v="21"/>
    <n v="1"/>
    <n v="0"/>
    <n v="4.7619047619047616E-2"/>
    <n v="73.760000000000005"/>
    <n v="1"/>
    <n v="73.760000000000005"/>
    <n v="0"/>
  </r>
  <r>
    <x v="40"/>
    <s v="TN-HBC1-MF"/>
    <s v="01/28/2024"/>
    <n v="1"/>
    <s v="$28.25"/>
    <s v="1"/>
    <s v="1"/>
    <n v="1"/>
    <n v="0"/>
    <n v="1"/>
    <n v="28.25"/>
    <n v="1"/>
    <n v="28.25"/>
    <n v="0"/>
  </r>
  <r>
    <x v="31"/>
    <s v="TN-MC-U-1lb"/>
    <s v="01/28/2024"/>
    <n v="1"/>
    <s v="$42.94"/>
    <s v="31"/>
    <s v="31"/>
    <n v="1"/>
    <n v="0"/>
    <n v="3.2258064516129031E-2"/>
    <n v="42.94"/>
    <n v="1"/>
    <n v="42.94"/>
    <n v="0"/>
  </r>
  <r>
    <x v="4"/>
    <s v="TN-WPC-CH-1"/>
    <s v="02/04/2024"/>
    <n v="70"/>
    <s v="$1186.50"/>
    <s v="262"/>
    <s v="260"/>
    <n v="0.99236641221374045"/>
    <n v="7.6335877862595547E-3"/>
    <n v="0.26923076923076922"/>
    <n v="16.95"/>
    <n v="70.538461538461533"/>
    <n v="1195.6269230769228"/>
    <n v="9.1269230769228216"/>
  </r>
  <r>
    <x v="6"/>
    <s v="TN-EWP-UU-1-FBA"/>
    <s v="02/04/2024"/>
    <n v="31"/>
    <s v="$910.78"/>
    <s v="305"/>
    <s v="305"/>
    <n v="1"/>
    <n v="0"/>
    <n v="0.10163934426229508"/>
    <n v="29.38"/>
    <n v="31"/>
    <n v="910.78"/>
    <n v="0"/>
  </r>
  <r>
    <x v="8"/>
    <s v="TN-WPI-CF-UU-1"/>
    <s v="02/04/2024"/>
    <n v="30"/>
    <s v="$659.70"/>
    <s v="325"/>
    <s v="319"/>
    <n v="0.98153846153846158"/>
    <n v="1.8461538461538418E-2"/>
    <n v="9.4043887147335428E-2"/>
    <n v="21.990000000000002"/>
    <n v="30.564263322884013"/>
    <n v="672.10815047021947"/>
    <n v="12.408150470219425"/>
  </r>
  <r>
    <x v="11"/>
    <s v="AW-DYDR-WN0W-FBA"/>
    <s v="02/04/2024"/>
    <n v="29"/>
    <s v="$710.50"/>
    <s v="137"/>
    <s v="136"/>
    <n v="0.99270072992700731"/>
    <n v="7.2992700729926918E-3"/>
    <n v="0.21323529411764705"/>
    <n v="24.5"/>
    <n v="29.213235294117645"/>
    <n v="715.72426470588232"/>
    <n v="5.2242647058823195"/>
  </r>
  <r>
    <x v="44"/>
    <s v="TN-GFB-UU-1-FBA"/>
    <s v="02/04/2024"/>
    <n v="29"/>
    <s v="$725.00"/>
    <s v="357"/>
    <s v="354"/>
    <n v="0.99159663865546221"/>
    <n v="8.4033613445377853E-3"/>
    <n v="8.1920903954802254E-2"/>
    <n v="25"/>
    <n v="29.245762711864405"/>
    <n v="731.1440677966101"/>
    <n v="6.1440677966101021"/>
  </r>
  <r>
    <x v="10"/>
    <s v="TN-PPI-CH-1"/>
    <s v="02/04/2024"/>
    <n v="19"/>
    <s v="$313.50"/>
    <s v="155"/>
    <s v="153"/>
    <n v="0.98709677419354835"/>
    <n v="1.2903225806451646E-2"/>
    <n v="0.12418300653594772"/>
    <n v="16.5"/>
    <n v="19.248366013071895"/>
    <n v="317.59803921568624"/>
    <n v="4.0980392156862422"/>
  </r>
  <r>
    <x v="7"/>
    <s v="TN-WPC-UU-1"/>
    <s v="02/04/2024"/>
    <n v="21"/>
    <s v="$355.95"/>
    <s v="168"/>
    <s v="168"/>
    <n v="1"/>
    <n v="0"/>
    <n v="0.125"/>
    <n v="16.95"/>
    <n v="21"/>
    <n v="355.95"/>
    <n v="0"/>
  </r>
  <r>
    <x v="20"/>
    <s v="T-Sterone10"/>
    <s v="02/04/2024"/>
    <n v="8"/>
    <s v="$542.00"/>
    <s v="35"/>
    <s v="34"/>
    <n v="0.97142857142857142"/>
    <n v="2.8571428571428581E-2"/>
    <n v="0.23529411764705882"/>
    <n v="67.75"/>
    <n v="8.235294117647058"/>
    <n v="557.94117647058818"/>
    <n v="15.941176470588175"/>
  </r>
  <r>
    <x v="13"/>
    <s v="TN-WPI-CF-CH-5"/>
    <s v="02/04/2024"/>
    <n v="7"/>
    <s v="$769.65"/>
    <s v="92"/>
    <s v="92"/>
    <n v="1"/>
    <n v="0"/>
    <n v="7.6086956521739135E-2"/>
    <n v="109.95"/>
    <n v="7"/>
    <n v="769.65"/>
    <n v="0"/>
  </r>
  <r>
    <x v="17"/>
    <s v="TN-GFB-FV-5-FBA"/>
    <s v="02/04/2024"/>
    <n v="7"/>
    <s v="$875.00"/>
    <s v="187"/>
    <s v="179"/>
    <n v="0.95721925133689845"/>
    <n v="4.2780748663101553E-2"/>
    <n v="3.9106145251396648E-2"/>
    <n v="125"/>
    <n v="7.3128491620111733"/>
    <n v="914.1061452513967"/>
    <n v="39.106145251396697"/>
  </r>
  <r>
    <x v="14"/>
    <s v="TN-PPI-UU-1"/>
    <s v="02/04/2024"/>
    <n v="7"/>
    <s v="$115.50"/>
    <s v="66"/>
    <s v="64"/>
    <n v="0.96969696969696972"/>
    <n v="3.0303030303030276E-2"/>
    <n v="0.109375"/>
    <n v="16.5"/>
    <n v="7.21875"/>
    <n v="119.109375"/>
    <n v="3.609375"/>
  </r>
  <r>
    <x v="1"/>
    <s v="CD-2H68-E0KG"/>
    <s v="02/04/2024"/>
    <n v="5"/>
    <s v="$125.00"/>
    <s v="108"/>
    <s v="107"/>
    <n v="0.9907407407407407"/>
    <n v="9.2592592592593004E-3"/>
    <n v="4.6728971962616821E-2"/>
    <n v="25"/>
    <n v="5.0467289719626169"/>
    <n v="126.16822429906543"/>
    <n v="1.1682242990654288"/>
  </r>
  <r>
    <x v="42"/>
    <s v="2A-I2UN-DT1R"/>
    <s v="02/04/2024"/>
    <n v="5"/>
    <s v="$625.00"/>
    <s v="139"/>
    <s v="136"/>
    <n v="0.97841726618705038"/>
    <n v="2.1582733812949617E-2"/>
    <n v="3.6764705882352942E-2"/>
    <n v="125"/>
    <n v="5.1102941176470589"/>
    <n v="638.78676470588232"/>
    <n v="13.78676470588232"/>
  </r>
  <r>
    <x v="24"/>
    <s v="TN-GFB-CH-5-FBA"/>
    <s v="02/04/2024"/>
    <n v="4"/>
    <s v="$500.00"/>
    <s v="168"/>
    <s v="168"/>
    <n v="1"/>
    <n v="0"/>
    <n v="2.3809523809523808E-2"/>
    <n v="125"/>
    <n v="4"/>
    <n v="500"/>
    <n v="0"/>
  </r>
  <r>
    <x v="26"/>
    <s v="KD-3VCM-PAH1-FBA"/>
    <s v="02/04/2024"/>
    <n v="4"/>
    <s v="$94.92"/>
    <s v="69"/>
    <s v="67"/>
    <n v="0.97101449275362317"/>
    <n v="2.8985507246376829E-2"/>
    <n v="5.9701492537313432E-2"/>
    <n v="23.73"/>
    <n v="4.1194029850746272"/>
    <n v="97.753432835820902"/>
    <n v="2.8334328358209007"/>
  </r>
  <r>
    <x v="22"/>
    <s v="CX-43LN-4JUG"/>
    <s v="02/04/2024"/>
    <n v="4"/>
    <s v="$395.84"/>
    <s v="44"/>
    <s v="44"/>
    <n v="1"/>
    <n v="0"/>
    <n v="9.0909090909090912E-2"/>
    <n v="98.96"/>
    <n v="4"/>
    <n v="395.84"/>
    <n v="0"/>
  </r>
  <r>
    <x v="19"/>
    <s v="TN-WPC-FV-5-FBA"/>
    <s v="02/04/2024"/>
    <n v="3"/>
    <s v="$237.31"/>
    <s v="91"/>
    <s v="89"/>
    <n v="0.97802197802197799"/>
    <n v="2.1978021978022011E-2"/>
    <n v="3.3707865168539325E-2"/>
    <n v="79.103333333333339"/>
    <n v="3.0674157303370784"/>
    <n v="242.64280898876405"/>
    <n v="5.3328089887640431"/>
  </r>
  <r>
    <x v="16"/>
    <s v="TN-PPI-FV-1"/>
    <s v="02/04/2024"/>
    <n v="3"/>
    <s v="$55.50"/>
    <s v="60"/>
    <s v="58"/>
    <n v="0.96666666666666667"/>
    <n v="3.3333333333333326E-2"/>
    <n v="5.1724137931034482E-2"/>
    <n v="18.5"/>
    <n v="3.103448275862069"/>
    <n v="57.413793103448278"/>
    <n v="1.9137931034482776"/>
  </r>
  <r>
    <x v="31"/>
    <s v="TN-MC-U-1lb"/>
    <s v="02/04/2024"/>
    <n v="3"/>
    <s v="$128.82"/>
    <s v="34"/>
    <s v="34"/>
    <n v="1"/>
    <n v="0"/>
    <n v="8.8235294117647065E-2"/>
    <n v="42.94"/>
    <n v="3"/>
    <n v="128.82"/>
    <n v="0"/>
  </r>
  <r>
    <x v="15"/>
    <s v="TN-MCP-UU-1-FBA"/>
    <s v="02/04/2024"/>
    <n v="2"/>
    <s v="$45.20"/>
    <s v="50"/>
    <s v="49"/>
    <n v="0.98"/>
    <n v="2.0000000000000018E-2"/>
    <n v="4.0816326530612242E-2"/>
    <n v="22.6"/>
    <n v="2.0408163265306123"/>
    <n v="46.122448979591837"/>
    <n v="0.92244897959183447"/>
  </r>
  <r>
    <x v="28"/>
    <s v="TN-EWP-CH-5-FBA"/>
    <s v="02/04/2024"/>
    <n v="2"/>
    <s v="$279.11"/>
    <s v="48"/>
    <s v="47"/>
    <n v="0.97916666666666663"/>
    <n v="2.083333333333337E-2"/>
    <n v="4.2553191489361701E-2"/>
    <n v="139.55500000000001"/>
    <n v="2.0425531914893615"/>
    <n v="285.04851063829784"/>
    <n v="5.9385106382978279"/>
  </r>
  <r>
    <x v="38"/>
    <s v="TN-EWP-FV-5-FBA"/>
    <s v="02/04/2024"/>
    <n v="2"/>
    <s v="$279.11"/>
    <s v="66"/>
    <s v="65"/>
    <n v="0.98484848484848486"/>
    <n v="1.5151515151515138E-2"/>
    <n v="3.0769230769230771E-2"/>
    <n v="139.55500000000001"/>
    <n v="2.0307692307692307"/>
    <n v="283.404"/>
    <n v="4.2939999999999827"/>
  </r>
  <r>
    <x v="39"/>
    <s v="MK-E8GS-IKZD-FBA"/>
    <s v="02/04/2024"/>
    <n v="2"/>
    <s v="$237.30"/>
    <s v="50"/>
    <s v="48"/>
    <n v="0.96"/>
    <n v="4.0000000000000036E-2"/>
    <n v="4.1666666666666664E-2"/>
    <n v="118.65"/>
    <n v="2.083333333333333"/>
    <n v="247.18749999999997"/>
    <n v="9.8874999999999602"/>
  </r>
  <r>
    <x v="23"/>
    <s v="HA-Y0GZ-J25P"/>
    <s v="02/04/2024"/>
    <n v="2"/>
    <s v="$71.00"/>
    <s v="38"/>
    <s v="37"/>
    <n v="0.97368421052631582"/>
    <n v="2.6315789473684181E-2"/>
    <n v="5.4054054054054057E-2"/>
    <n v="35.5"/>
    <n v="2.0540540540540544"/>
    <n v="72.918918918918934"/>
    <n v="1.9189189189189335"/>
  </r>
  <r>
    <x v="46"/>
    <s v="4T-JZF9-14ED"/>
    <s v="02/04/2024"/>
    <n v="1"/>
    <s v="$84.75"/>
    <s v="23"/>
    <s v="23"/>
    <n v="1"/>
    <n v="0"/>
    <n v="4.3478260869565216E-2"/>
    <n v="84.75"/>
    <n v="1"/>
    <n v="84.75"/>
    <n v="0"/>
  </r>
  <r>
    <x v="32"/>
    <s v="TN-RPC-U-1lb"/>
    <s v="02/04/2024"/>
    <n v="1"/>
    <s v="$16.95"/>
    <s v="63"/>
    <s v="62"/>
    <n v="0.98412698412698407"/>
    <n v="1.5873015873015928E-2"/>
    <n v="1.6129032258064516E-2"/>
    <n v="16.95"/>
    <n v="1.0161290322580645"/>
    <n v="17.223387096774193"/>
    <n v="0.27338709677419359"/>
  </r>
  <r>
    <x v="4"/>
    <s v="TN-WPC-CH-1"/>
    <s v="02/11/2024"/>
    <n v="65"/>
    <s v="$1101.75"/>
    <s v="236"/>
    <s v="234"/>
    <n v="0.99152542372881358"/>
    <n v="8.4745762711864181E-3"/>
    <n v="0.27777777777777779"/>
    <n v="16.95"/>
    <n v="65.555555555555557"/>
    <n v="1111.1666666666667"/>
    <n v="9.4166666666667425"/>
  </r>
  <r>
    <x v="44"/>
    <s v="TN-GFB-UU-1-FBA"/>
    <s v="02/11/2024"/>
    <n v="46"/>
    <s v="$1150.00"/>
    <s v="347"/>
    <s v="346"/>
    <n v="0.99711815561959649"/>
    <n v="2.8818443804035088E-3"/>
    <n v="0.13294797687861271"/>
    <n v="25"/>
    <n v="46.132947976878611"/>
    <n v="1153.3236994219653"/>
    <n v="3.3236994219653297"/>
  </r>
  <r>
    <x v="6"/>
    <s v="TN-EWP-UU-1-FBA"/>
    <s v="02/11/2024"/>
    <n v="40"/>
    <s v="$1175.20"/>
    <s v="266"/>
    <s v="263"/>
    <n v="0.98872180451127822"/>
    <n v="1.1278195488721776E-2"/>
    <n v="0.15209125475285171"/>
    <n v="29.380000000000003"/>
    <n v="40.456273764258555"/>
    <n v="1188.6053231939165"/>
    <n v="13.405323193916502"/>
  </r>
  <r>
    <x v="8"/>
    <s v="TN-WPI-CF-UU-1"/>
    <s v="02/11/2024"/>
    <n v="33"/>
    <s v="$725.67"/>
    <s v="248"/>
    <s v="246"/>
    <n v="0.99193548387096775"/>
    <n v="8.0645161290322509E-3"/>
    <n v="0.13414634146341464"/>
    <n v="21.99"/>
    <n v="33.268292682926834"/>
    <n v="731.56975609756103"/>
    <n v="5.8997560975610668"/>
  </r>
  <r>
    <x v="3"/>
    <s v="TN-CREMONO-500"/>
    <s v="02/11/2024"/>
    <n v="31"/>
    <s v="$1053.69"/>
    <s v="105"/>
    <s v="103"/>
    <n v="0.98095238095238091"/>
    <n v="1.9047619047619091E-2"/>
    <n v="0.30097087378640774"/>
    <n v="33.99"/>
    <n v="31.601941747572813"/>
    <n v="1074.1499999999999"/>
    <n v="20.459999999999809"/>
  </r>
  <r>
    <x v="9"/>
    <s v="A-Bolic4"/>
    <s v="02/11/2024"/>
    <n v="25"/>
    <s v="$1694.75"/>
    <s v="38"/>
    <s v="37"/>
    <n v="0.97368421052631582"/>
    <n v="2.6315789473684181E-2"/>
    <n v="0.67567567567567566"/>
    <n v="67.790000000000006"/>
    <n v="25.675675675675674"/>
    <n v="1740.5540540540542"/>
    <n v="45.804054054054177"/>
  </r>
  <r>
    <x v="7"/>
    <s v="TN-WPC-UU-1"/>
    <s v="02/11/2024"/>
    <n v="23"/>
    <s v="$389.85"/>
    <s v="150"/>
    <s v="149"/>
    <n v="0.99333333333333329"/>
    <n v="6.6666666666667096E-3"/>
    <n v="0.15436241610738255"/>
    <n v="16.95"/>
    <n v="23.154362416107382"/>
    <n v="392.46644295302013"/>
    <n v="2.6164429530201119"/>
  </r>
  <r>
    <x v="1"/>
    <s v="CD-2H68-E0KG"/>
    <s v="02/11/2024"/>
    <n v="21"/>
    <s v="$525.00"/>
    <s v="407"/>
    <s v="407"/>
    <n v="1"/>
    <n v="0"/>
    <n v="5.1597051597051594E-2"/>
    <n v="25"/>
    <n v="21"/>
    <n v="525"/>
    <n v="0"/>
  </r>
  <r>
    <x v="0"/>
    <s v="TN-HBCD-UU-1"/>
    <s v="02/11/2024"/>
    <n v="19"/>
    <s v="$440.23"/>
    <s v="162"/>
    <s v="156"/>
    <n v="0.96296296296296291"/>
    <n v="3.703703703703709E-2"/>
    <n v="0.12179487179487179"/>
    <n v="23.17"/>
    <n v="19.73076923076923"/>
    <n v="457.16192307692307"/>
    <n v="16.931923076923056"/>
  </r>
  <r>
    <x v="11"/>
    <s v="AW-DYDR-WN0W-FBA"/>
    <s v="02/11/2024"/>
    <n v="18"/>
    <s v="$441.00"/>
    <s v="125"/>
    <s v="125"/>
    <n v="1"/>
    <n v="0"/>
    <n v="0.14399999999999999"/>
    <n v="24.5"/>
    <n v="18"/>
    <n v="441"/>
    <n v="0"/>
  </r>
  <r>
    <x v="37"/>
    <s v="J-FLEX9"/>
    <s v="02/11/2024"/>
    <n v="17"/>
    <s v="$934.83"/>
    <s v="39"/>
    <s v="39"/>
    <n v="1"/>
    <n v="0"/>
    <n v="0.4358974358974359"/>
    <n v="54.99"/>
    <n v="17"/>
    <n v="934.83"/>
    <n v="0"/>
  </r>
  <r>
    <x v="10"/>
    <s v="TN-PPI-CH-1"/>
    <s v="02/11/2024"/>
    <n v="12"/>
    <s v="$198.00"/>
    <s v="116"/>
    <s v="112"/>
    <n v="0.96551724137931039"/>
    <n v="3.4482758620689613E-2"/>
    <n v="0.10714285714285714"/>
    <n v="16.5"/>
    <n v="12.428571428571427"/>
    <n v="205.07142857142856"/>
    <n v="7.0714285714285552"/>
  </r>
  <r>
    <x v="25"/>
    <s v="TN-WPI-CF-FV-5"/>
    <s v="02/11/2024"/>
    <n v="8"/>
    <s v="$791.68"/>
    <s v="69"/>
    <s v="66"/>
    <n v="0.95652173913043481"/>
    <n v="4.3478260869565188E-2"/>
    <n v="0.12121212121212122"/>
    <n v="98.96"/>
    <n v="8.3636363636363633"/>
    <n v="827.66545454545451"/>
    <n v="35.985454545454559"/>
  </r>
  <r>
    <x v="15"/>
    <s v="TN-MCP-UU-1-FBA"/>
    <s v="02/11/2024"/>
    <n v="6"/>
    <s v="$135.60"/>
    <s v="34"/>
    <s v="34"/>
    <n v="1"/>
    <n v="0"/>
    <n v="0.17647058823529413"/>
    <n v="22.599999999999998"/>
    <n v="6"/>
    <n v="135.6"/>
    <n v="0"/>
  </r>
  <r>
    <x v="26"/>
    <s v="KD-3VCM-PAH1-FBA"/>
    <s v="02/11/2024"/>
    <n v="5"/>
    <s v="$118.65"/>
    <s v="64"/>
    <s v="64"/>
    <n v="1"/>
    <n v="0"/>
    <n v="7.8125E-2"/>
    <n v="23.73"/>
    <n v="5"/>
    <n v="118.65"/>
    <n v="0"/>
  </r>
  <r>
    <x v="20"/>
    <s v="T-Sterone10"/>
    <s v="02/11/2024"/>
    <n v="5"/>
    <s v="$338.75"/>
    <s v="37"/>
    <s v="36"/>
    <n v="0.97297297297297303"/>
    <n v="2.7027027027026973E-2"/>
    <n v="0.1388888888888889"/>
    <n v="67.75"/>
    <n v="5.1388888888888893"/>
    <n v="348.15972222222223"/>
    <n v="9.4097222222222285"/>
  </r>
  <r>
    <x v="13"/>
    <s v="TN-WPI-CF-CH-5"/>
    <s v="02/11/2024"/>
    <n v="4"/>
    <s v="$439.80"/>
    <s v="72"/>
    <s v="71"/>
    <n v="0.98611111111111116"/>
    <n v="1.388888888888884E-2"/>
    <n v="5.6338028169014086E-2"/>
    <n v="109.95"/>
    <n v="4.056338028169014"/>
    <n v="445.99436619718313"/>
    <n v="6.1943661971831148"/>
  </r>
  <r>
    <x v="42"/>
    <s v="2A-I2UN-DT1R"/>
    <s v="02/11/2024"/>
    <n v="4"/>
    <s v="$500.00"/>
    <s v="93"/>
    <s v="89"/>
    <n v="0.956989247311828"/>
    <n v="4.3010752688172005E-2"/>
    <n v="4.49438202247191E-2"/>
    <n v="125"/>
    <n v="4.179775280898876"/>
    <n v="522.47191011235952"/>
    <n v="22.471910112359524"/>
  </r>
  <r>
    <x v="32"/>
    <s v="TN-RPC-U-1lb"/>
    <s v="02/11/2024"/>
    <n v="5"/>
    <s v="$84.75"/>
    <s v="49"/>
    <s v="48"/>
    <n v="0.97959183673469385"/>
    <n v="2.0408163265306145E-2"/>
    <n v="0.10416666666666667"/>
    <n v="16.95"/>
    <n v="5.104166666666667"/>
    <n v="86.515625"/>
    <n v="1.765625"/>
  </r>
  <r>
    <x v="17"/>
    <s v="TN-GFB-FV-5-FBA"/>
    <s v="02/11/2024"/>
    <n v="3"/>
    <s v="$375.00"/>
    <s v="132"/>
    <s v="130"/>
    <n v="0.98484848484848486"/>
    <n v="1.5151515151515138E-2"/>
    <n v="2.3076923076923078E-2"/>
    <n v="125"/>
    <n v="3.0461538461538464"/>
    <n v="380.76923076923083"/>
    <n v="5.7692307692308304"/>
  </r>
  <r>
    <x v="19"/>
    <s v="TN-WPC-FV-5-FBA"/>
    <s v="02/11/2024"/>
    <n v="3"/>
    <s v="$228.84"/>
    <s v="65"/>
    <s v="65"/>
    <n v="1"/>
    <n v="0"/>
    <n v="4.6153846153846156E-2"/>
    <n v="76.28"/>
    <n v="3"/>
    <n v="228.84"/>
    <n v="0"/>
  </r>
  <r>
    <x v="28"/>
    <s v="TN-EWP-CH-5-FBA"/>
    <s v="02/11/2024"/>
    <n v="3"/>
    <s v="$396.63"/>
    <s v="39"/>
    <s v="39"/>
    <n v="1"/>
    <n v="0"/>
    <n v="7.6923076923076927E-2"/>
    <n v="132.21"/>
    <n v="3"/>
    <n v="396.63"/>
    <n v="0"/>
  </r>
  <r>
    <x v="39"/>
    <s v="MK-E8GS-IKZD-FBA"/>
    <s v="02/11/2024"/>
    <n v="3"/>
    <s v="$320.37"/>
    <s v="44"/>
    <s v="44"/>
    <n v="1"/>
    <n v="0"/>
    <n v="6.8181818181818177E-2"/>
    <n v="106.79"/>
    <n v="3"/>
    <n v="320.37"/>
    <n v="0"/>
  </r>
  <r>
    <x v="18"/>
    <s v="0O-ZQN5-V9HH"/>
    <s v="02/11/2024"/>
    <n v="3"/>
    <s v="$396.63"/>
    <s v="50"/>
    <s v="50"/>
    <n v="1"/>
    <n v="0"/>
    <n v="0.06"/>
    <n v="132.21"/>
    <n v="3"/>
    <n v="396.63"/>
    <n v="0"/>
  </r>
  <r>
    <x v="24"/>
    <s v="TN-GFB-CH-5-FBA"/>
    <s v="02/11/2024"/>
    <n v="2"/>
    <s v="$250.00"/>
    <s v="148"/>
    <s v="146"/>
    <n v="0.98648648648648651"/>
    <n v="1.3513513513513487E-2"/>
    <n v="1.3698630136986301E-2"/>
    <n v="125"/>
    <n v="2.0273972602739727"/>
    <n v="253.42465753424659"/>
    <n v="3.4246575342465917"/>
  </r>
  <r>
    <x v="14"/>
    <s v="TN-PPI-UU-1"/>
    <s v="02/11/2024"/>
    <n v="3"/>
    <s v="$49.50"/>
    <s v="49"/>
    <s v="48"/>
    <n v="0.97959183673469385"/>
    <n v="2.0408163265306145E-2"/>
    <n v="6.25E-2"/>
    <n v="16.5"/>
    <n v="3.0625"/>
    <n v="50.53125"/>
    <n v="1.03125"/>
  </r>
  <r>
    <x v="16"/>
    <s v="TN-PPI-FV-1"/>
    <s v="02/11/2024"/>
    <n v="2"/>
    <s v="$37.00"/>
    <s v="43"/>
    <s v="42"/>
    <n v="0.97674418604651159"/>
    <n v="2.3255813953488413E-2"/>
    <n v="4.7619047619047616E-2"/>
    <n v="18.5"/>
    <n v="2.0476190476190474"/>
    <n v="37.88095238095238"/>
    <n v="0.8809523809523796"/>
  </r>
  <r>
    <x v="23"/>
    <s v="HA-Y0GZ-J25P"/>
    <s v="02/11/2024"/>
    <n v="2"/>
    <s v="$71.00"/>
    <s v="22"/>
    <s v="21"/>
    <n v="0.95454545454545459"/>
    <n v="4.5454545454545414E-2"/>
    <n v="9.5238095238095233E-2"/>
    <n v="35.5"/>
    <n v="2.0952380952380949"/>
    <n v="74.380952380952365"/>
    <n v="3.3809523809523654"/>
  </r>
  <r>
    <x v="33"/>
    <s v="TN-PPI-FV-5-FBA"/>
    <s v="02/11/2024"/>
    <n v="1"/>
    <s v="$73.76"/>
    <s v="5"/>
    <s v="5"/>
    <n v="1"/>
    <n v="0"/>
    <n v="0.2"/>
    <n v="73.760000000000005"/>
    <n v="1"/>
    <n v="73.760000000000005"/>
    <n v="0"/>
  </r>
  <r>
    <x v="38"/>
    <s v="TN-EWP-FV-5-FBA"/>
    <s v="02/11/2024"/>
    <n v="1"/>
    <s v="$132.21"/>
    <s v="52"/>
    <s v="52"/>
    <n v="1"/>
    <n v="0"/>
    <n v="1.9230769230769232E-2"/>
    <n v="132.21"/>
    <n v="1"/>
    <n v="132.21"/>
    <n v="0"/>
  </r>
  <r>
    <x v="34"/>
    <s v="MF-12Y8-ROEX"/>
    <s v="02/11/2024"/>
    <n v="1"/>
    <s v="$8.09"/>
    <s v="2"/>
    <s v="2"/>
    <n v="1"/>
    <n v="0"/>
    <n v="0.5"/>
    <n v="8.09"/>
    <n v="1"/>
    <n v="8.09"/>
    <n v="0"/>
  </r>
  <r>
    <x v="30"/>
    <s v="H5-5I87-PT4U"/>
    <s v="02/11/2024"/>
    <n v="1"/>
    <s v="$73.76"/>
    <s v="14"/>
    <s v="14"/>
    <n v="1"/>
    <n v="0"/>
    <n v="7.1428571428571425E-2"/>
    <n v="73.760000000000005"/>
    <n v="1"/>
    <n v="73.760000000000005"/>
    <n v="0"/>
  </r>
  <r>
    <x v="46"/>
    <s v="4T-JZF9-14ED"/>
    <s v="02/11/2024"/>
    <n v="1"/>
    <s v="$76.28"/>
    <s v="20"/>
    <s v="20"/>
    <n v="1"/>
    <n v="0"/>
    <n v="0.05"/>
    <n v="76.28"/>
    <n v="1"/>
    <n v="76.28"/>
    <n v="0"/>
  </r>
  <r>
    <x v="2"/>
    <s v="TN-HBCD-2-FBA"/>
    <s v="02/18/2024"/>
    <n v="68"/>
    <s v="$3151.12"/>
    <s v="312"/>
    <s v="308"/>
    <n v="0.98717948717948723"/>
    <n v="1.2820512820512775E-2"/>
    <n v="0.22077922077922077"/>
    <n v="46.339999999999996"/>
    <n v="68.883116883116884"/>
    <n v="3192.0436363636363"/>
    <n v="40.923636363636433"/>
  </r>
  <r>
    <x v="0"/>
    <s v="TN-HBCD-UU-1"/>
    <s v="02/18/2024"/>
    <n v="67"/>
    <s v="$1552.39"/>
    <s v="408"/>
    <s v="404"/>
    <n v="0.99019607843137258"/>
    <n v="9.8039215686274161E-3"/>
    <n v="0.16584158415841585"/>
    <n v="23.17"/>
    <n v="67.663366336633672"/>
    <n v="1567.7601980198024"/>
    <n v="15.370198019802274"/>
  </r>
  <r>
    <x v="7"/>
    <s v="TN-WPC-UU-1"/>
    <s v="02/18/2024"/>
    <n v="65"/>
    <s v="$1101.75"/>
    <s v="242"/>
    <s v="242"/>
    <n v="1"/>
    <n v="0"/>
    <n v="0.26859504132231404"/>
    <n v="16.95"/>
    <n v="65"/>
    <n v="1101.75"/>
    <n v="0"/>
  </r>
  <r>
    <x v="44"/>
    <s v="TN-GFB-UU-1-FBA"/>
    <s v="02/18/2024"/>
    <n v="47"/>
    <s v="$1175.00"/>
    <s v="436"/>
    <s v="435"/>
    <n v="0.99770642201834858"/>
    <n v="2.2935779816514179E-3"/>
    <n v="0.10804597701149425"/>
    <n v="25"/>
    <n v="47.108045977011493"/>
    <n v="1177.7011494252872"/>
    <n v="2.7011494252872126"/>
  </r>
  <r>
    <x v="4"/>
    <s v="TN-WPC-CH-1"/>
    <s v="02/18/2024"/>
    <n v="49"/>
    <s v="$830.55"/>
    <s v="262"/>
    <s v="262"/>
    <n v="1"/>
    <n v="0"/>
    <n v="0.18702290076335878"/>
    <n v="16.95"/>
    <n v="49"/>
    <n v="830.55"/>
    <n v="0"/>
  </r>
  <r>
    <x v="6"/>
    <s v="TN-EWP-UU-1-FBA"/>
    <s v="02/18/2024"/>
    <n v="44"/>
    <s v="$1292.72"/>
    <s v="239"/>
    <s v="238"/>
    <n v="0.99581589958159"/>
    <n v="4.1841004184099972E-3"/>
    <n v="0.18487394957983194"/>
    <n v="29.38"/>
    <n v="44.184873949579831"/>
    <n v="1298.1515966386553"/>
    <n v="5.4315966386552645"/>
  </r>
  <r>
    <x v="8"/>
    <s v="TN-WPI-CF-UU-1"/>
    <s v="02/18/2024"/>
    <n v="36"/>
    <s v="$791.64"/>
    <s v="288"/>
    <s v="284"/>
    <n v="0.98611111111111116"/>
    <n v="1.388888888888884E-2"/>
    <n v="0.12676056338028169"/>
    <n v="21.99"/>
    <n v="36.507042253521128"/>
    <n v="802.78985915492956"/>
    <n v="11.149859154929572"/>
  </r>
  <r>
    <x v="11"/>
    <s v="AW-DYDR-WN0W-FBA"/>
    <s v="02/18/2024"/>
    <n v="13"/>
    <s v="$318.50"/>
    <s v="131"/>
    <s v="130"/>
    <n v="0.99236641221374045"/>
    <n v="7.6335877862595547E-3"/>
    <n v="0.1"/>
    <n v="24.5"/>
    <n v="13.100000000000001"/>
    <n v="320.95000000000005"/>
    <n v="2.4500000000000455"/>
  </r>
  <r>
    <x v="1"/>
    <s v="CD-2H68-E0KG"/>
    <s v="02/18/2024"/>
    <n v="13"/>
    <s v="$325.00"/>
    <s v="206"/>
    <s v="202"/>
    <n v="0.98058252427184467"/>
    <n v="1.9417475728155331E-2"/>
    <n v="6.4356435643564358E-2"/>
    <n v="25"/>
    <n v="13.257425742574258"/>
    <n v="331.43564356435644"/>
    <n v="6.4356435643564396"/>
  </r>
  <r>
    <x v="9"/>
    <s v="A-Bolic4"/>
    <s v="02/18/2024"/>
    <n v="12"/>
    <s v="$813.48"/>
    <s v="54"/>
    <s v="52"/>
    <n v="0.96296296296296291"/>
    <n v="3.703703703703709E-2"/>
    <n v="0.23076923076923078"/>
    <n v="67.790000000000006"/>
    <n v="12.461538461538462"/>
    <n v="844.76769230769241"/>
    <n v="31.287692307692396"/>
  </r>
  <r>
    <x v="10"/>
    <s v="TN-PPI-CH-1"/>
    <s v="02/18/2024"/>
    <n v="14"/>
    <s v="$231.00"/>
    <s v="101"/>
    <s v="101"/>
    <n v="1"/>
    <n v="0"/>
    <n v="0.13861386138613863"/>
    <n v="16.5"/>
    <n v="14.000000000000002"/>
    <n v="231.00000000000003"/>
    <n v="0"/>
  </r>
  <r>
    <x v="14"/>
    <s v="TN-PPI-UU-1"/>
    <s v="02/18/2024"/>
    <n v="9"/>
    <s v="$148.50"/>
    <s v="55"/>
    <s v="53"/>
    <n v="0.96363636363636362"/>
    <n v="3.6363636363636376E-2"/>
    <n v="0.16981132075471697"/>
    <n v="16.5"/>
    <n v="9.3396226415094326"/>
    <n v="154.10377358490564"/>
    <n v="5.6037735849056389"/>
  </r>
  <r>
    <x v="26"/>
    <s v="KD-3VCM-PAH1-FBA"/>
    <s v="02/18/2024"/>
    <n v="9"/>
    <s v="$213.57"/>
    <s v="85"/>
    <s v="84"/>
    <n v="0.9882352941176471"/>
    <n v="1.1764705882352899E-2"/>
    <n v="0.10714285714285714"/>
    <n v="23.73"/>
    <n v="9.1071428571428559"/>
    <n v="216.11249999999998"/>
    <n v="2.5424999999999898"/>
  </r>
  <r>
    <x v="24"/>
    <s v="TN-GFB-CH-5-FBA"/>
    <s v="02/18/2024"/>
    <n v="8"/>
    <s v="$961.00"/>
    <s v="133"/>
    <s v="131"/>
    <n v="0.98496240601503759"/>
    <n v="1.5037593984962405E-2"/>
    <n v="6.1068702290076333E-2"/>
    <n v="120.125"/>
    <n v="8.1221374045801529"/>
    <n v="975.67175572519091"/>
    <n v="14.671755725190906"/>
  </r>
  <r>
    <x v="19"/>
    <s v="TN-WPC-FV-5-FBA"/>
    <s v="02/18/2024"/>
    <n v="5"/>
    <s v="$381.40"/>
    <s v="82"/>
    <s v="82"/>
    <n v="1"/>
    <n v="0"/>
    <n v="6.097560975609756E-2"/>
    <n v="76.28"/>
    <n v="5"/>
    <n v="381.4"/>
    <n v="0"/>
  </r>
  <r>
    <x v="15"/>
    <s v="TN-MCP-UU-1-FBA"/>
    <s v="02/18/2024"/>
    <n v="5"/>
    <s v="$113.00"/>
    <s v="48"/>
    <s v="48"/>
    <n v="1"/>
    <n v="0"/>
    <n v="0.10416666666666667"/>
    <n v="22.6"/>
    <n v="5"/>
    <n v="113"/>
    <n v="0"/>
  </r>
  <r>
    <x v="16"/>
    <s v="TN-PPI-FV-1"/>
    <s v="02/18/2024"/>
    <n v="5"/>
    <s v="$92.50"/>
    <s v="19"/>
    <s v="19"/>
    <n v="1"/>
    <n v="0"/>
    <n v="0.26315789473684209"/>
    <n v="18.5"/>
    <n v="5"/>
    <n v="92.5"/>
    <n v="0"/>
  </r>
  <r>
    <x v="31"/>
    <s v="TN-MC-U-1lb"/>
    <s v="02/18/2024"/>
    <n v="5"/>
    <s v="$214.70"/>
    <s v="33"/>
    <s v="33"/>
    <n v="1"/>
    <n v="0"/>
    <n v="0.15151515151515152"/>
    <n v="42.94"/>
    <n v="5"/>
    <n v="214.7"/>
    <n v="0"/>
  </r>
  <r>
    <x v="17"/>
    <s v="TN-GFB-FV-5-FBA"/>
    <s v="02/18/2024"/>
    <n v="4"/>
    <s v="$500.00"/>
    <s v="153"/>
    <s v="151"/>
    <n v="0.98692810457516345"/>
    <n v="1.3071895424836555E-2"/>
    <n v="2.6490066225165563E-2"/>
    <n v="125"/>
    <n v="4.0529801324503314"/>
    <n v="506.62251655629143"/>
    <n v="6.6225165562914299"/>
  </r>
  <r>
    <x v="25"/>
    <s v="TN-WPI-CF-FV-5"/>
    <s v="02/18/2024"/>
    <n v="3"/>
    <s v="$296.88"/>
    <s v="71"/>
    <s v="71"/>
    <n v="1"/>
    <n v="0"/>
    <n v="4.2253521126760563E-2"/>
    <n v="98.96"/>
    <n v="3"/>
    <n v="296.88"/>
    <n v="0"/>
  </r>
  <r>
    <x v="28"/>
    <s v="TN-EWP-CH-5-FBA"/>
    <s v="02/18/2024"/>
    <n v="3"/>
    <s v="$396.63"/>
    <s v="39"/>
    <s v="39"/>
    <n v="1"/>
    <n v="0"/>
    <n v="7.6923076923076927E-2"/>
    <n v="132.21"/>
    <n v="3"/>
    <n v="396.63"/>
    <n v="0"/>
  </r>
  <r>
    <x v="42"/>
    <s v="2A-I2UN-DT1R"/>
    <s v="02/18/2024"/>
    <n v="3"/>
    <s v="$375.00"/>
    <s v="125"/>
    <s v="122"/>
    <n v="0.97599999999999998"/>
    <n v="2.4000000000000021E-2"/>
    <n v="2.4590163934426229E-2"/>
    <n v="125"/>
    <n v="3.0737704918032787"/>
    <n v="384.22131147540983"/>
    <n v="9.2213114754098342"/>
  </r>
  <r>
    <x v="30"/>
    <s v="H5-5I87-PT4U"/>
    <s v="02/18/2024"/>
    <n v="3"/>
    <s v="$221.28"/>
    <s v="14"/>
    <s v="14"/>
    <n v="1"/>
    <n v="0"/>
    <n v="0.21428571428571427"/>
    <n v="73.760000000000005"/>
    <n v="3"/>
    <n v="221.28000000000003"/>
    <n v="0"/>
  </r>
  <r>
    <x v="23"/>
    <s v="HA-Y0GZ-J25P"/>
    <s v="02/18/2024"/>
    <n v="3"/>
    <s v="$106.50"/>
    <s v="28"/>
    <s v="27"/>
    <n v="0.9642857142857143"/>
    <n v="3.5714285714285698E-2"/>
    <n v="0.1111111111111111"/>
    <n v="35.5"/>
    <n v="3.1111111111111107"/>
    <n v="110.44444444444443"/>
    <n v="3.9444444444444287"/>
  </r>
  <r>
    <x v="32"/>
    <s v="TN-RPC-U-1lb"/>
    <s v="02/18/2024"/>
    <n v="3"/>
    <s v="$50.85"/>
    <s v="49"/>
    <s v="49"/>
    <n v="1"/>
    <n v="0"/>
    <n v="6.1224489795918366E-2"/>
    <n v="16.95"/>
    <n v="3"/>
    <n v="50.849999999999994"/>
    <n v="0"/>
  </r>
  <r>
    <x v="18"/>
    <s v="0O-ZQN5-V9HH"/>
    <s v="02/18/2024"/>
    <n v="2"/>
    <s v="$264.42"/>
    <s v="49"/>
    <s v="48"/>
    <n v="0.97959183673469385"/>
    <n v="2.0408163265306145E-2"/>
    <n v="4.1666666666666664E-2"/>
    <n v="132.21"/>
    <n v="2.0416666666666665"/>
    <n v="269.92874999999998"/>
    <n v="5.5087499999999636"/>
  </r>
  <r>
    <x v="27"/>
    <s v="TN-HBC-U-5lb"/>
    <s v="02/18/2024"/>
    <n v="2"/>
    <s v="$282.50"/>
    <s v="52"/>
    <s v="50"/>
    <n v="0.96153846153846156"/>
    <n v="3.8461538461538436E-2"/>
    <n v="0.04"/>
    <n v="141.25"/>
    <n v="2.08"/>
    <n v="293.8"/>
    <n v="11.300000000000011"/>
  </r>
  <r>
    <x v="33"/>
    <s v="TN-PPI-FV-5-FBA"/>
    <s v="02/18/2024"/>
    <n v="1"/>
    <s v="$73.76"/>
    <s v="10"/>
    <s v="10"/>
    <n v="1"/>
    <n v="0"/>
    <n v="0.1"/>
    <n v="73.760000000000005"/>
    <n v="1"/>
    <n v="73.760000000000005"/>
    <n v="0"/>
  </r>
  <r>
    <x v="38"/>
    <s v="TN-EWP-FV-5-FBA"/>
    <s v="02/18/2024"/>
    <n v="1"/>
    <s v="$132.21"/>
    <s v="55"/>
    <s v="55"/>
    <n v="1"/>
    <n v="0"/>
    <n v="1.8181818181818181E-2"/>
    <n v="132.21"/>
    <n v="1"/>
    <n v="132.21"/>
    <n v="0"/>
  </r>
  <r>
    <x v="39"/>
    <s v="MK-E8GS-IKZD-FBA"/>
    <s v="02/18/2024"/>
    <n v="1"/>
    <s v="$106.79"/>
    <s v="52"/>
    <s v="50"/>
    <n v="0.96153846153846156"/>
    <n v="3.8461538461538436E-2"/>
    <n v="0.02"/>
    <n v="106.79"/>
    <n v="1.04"/>
    <n v="111.06160000000001"/>
    <n v="4.2716000000000065"/>
  </r>
  <r>
    <x v="0"/>
    <s v="TN-HBCD-UU-1"/>
    <s v="02/25/2024"/>
    <n v="124"/>
    <s v="$2873.08"/>
    <s v="613"/>
    <s v="608"/>
    <n v="0.99184339314845027"/>
    <n v="8.1566068515497303E-3"/>
    <n v="0.20394736842105263"/>
    <n v="23.169999999999998"/>
    <n v="125.01973684210526"/>
    <n v="2896.7073026315788"/>
    <n v="23.627302631578914"/>
  </r>
  <r>
    <x v="2"/>
    <s v="TN-HBCD-2-FBA"/>
    <s v="02/25/2024"/>
    <n v="61"/>
    <s v="$2826.74"/>
    <s v="136"/>
    <s v="133"/>
    <n v="0.9779411764705882"/>
    <n v="2.2058823529411797E-2"/>
    <n v="0.45864661654135336"/>
    <n v="46.339999999999996"/>
    <n v="62.375939849624054"/>
    <n v="2890.5010526315782"/>
    <n v="63.761052631578423"/>
  </r>
  <r>
    <x v="1"/>
    <s v="CD-2H68-E0KG"/>
    <s v="02/25/2024"/>
    <n v="55"/>
    <s v="$1375.00"/>
    <s v="498"/>
    <s v="496"/>
    <n v="0.99598393574297184"/>
    <n v="4.0160642570281624E-3"/>
    <n v="0.11088709677419355"/>
    <n v="25"/>
    <n v="55.221774193548384"/>
    <n v="1380.5443548387095"/>
    <n v="5.5443548387095234"/>
  </r>
  <r>
    <x v="6"/>
    <s v="TN-EWP-UU-1-FBA"/>
    <s v="02/25/2024"/>
    <n v="52"/>
    <s v="$1527.76"/>
    <s v="294"/>
    <s v="293"/>
    <n v="0.99659863945578231"/>
    <n v="3.4013605442176909E-3"/>
    <n v="0.17747440273037543"/>
    <n v="29.38"/>
    <n v="52.177474402730375"/>
    <n v="1532.9741979522184"/>
    <n v="5.2141979522184556"/>
  </r>
  <r>
    <x v="8"/>
    <s v="TN-WPI-CF-UU-1"/>
    <s v="02/25/2024"/>
    <n v="40"/>
    <s v="$879.60"/>
    <s v="298"/>
    <s v="289"/>
    <n v="0.96979865771812079"/>
    <n v="3.0201342281879207E-2"/>
    <n v="0.13840830449826991"/>
    <n v="21.990000000000002"/>
    <n v="41.245674740484432"/>
    <n v="906.99238754325279"/>
    <n v="27.392387543252767"/>
  </r>
  <r>
    <x v="44"/>
    <s v="TN-GFB-UU-1-FBA"/>
    <s v="02/25/2024"/>
    <n v="40"/>
    <s v="$1000.00"/>
    <s v="423"/>
    <s v="422"/>
    <n v="0.99763593380614657"/>
    <n v="2.3640661938534313E-3"/>
    <n v="9.4786729857819899E-2"/>
    <n v="25"/>
    <n v="40.094786729857816"/>
    <n v="1002.3696682464454"/>
    <n v="2.3696682464453716"/>
  </r>
  <r>
    <x v="7"/>
    <s v="TN-WPC-UU-1"/>
    <s v="02/25/2024"/>
    <n v="41"/>
    <s v="$694.95"/>
    <s v="166"/>
    <s v="166"/>
    <n v="1"/>
    <n v="0"/>
    <n v="0.24698795180722891"/>
    <n v="16.950000000000003"/>
    <n v="41"/>
    <n v="694.95000000000016"/>
    <n v="0"/>
  </r>
  <r>
    <x v="11"/>
    <s v="AW-DYDR-WN0W-FBA"/>
    <s v="02/25/2024"/>
    <n v="26"/>
    <s v="$637.00"/>
    <s v="137"/>
    <s v="137"/>
    <n v="1"/>
    <n v="0"/>
    <n v="0.18978102189781021"/>
    <n v="24.5"/>
    <n v="26"/>
    <n v="637"/>
    <n v="0"/>
  </r>
  <r>
    <x v="47"/>
    <s v="KA-S353-7TNC"/>
    <s v="02/25/2024"/>
    <n v="14"/>
    <s v="$350.00"/>
    <s v="269"/>
    <s v="269"/>
    <n v="1"/>
    <n v="0"/>
    <n v="5.204460966542751E-2"/>
    <n v="25"/>
    <n v="14"/>
    <n v="350"/>
    <n v="0"/>
  </r>
  <r>
    <x v="10"/>
    <s v="TN-PPI-CH-1"/>
    <s v="02/25/2024"/>
    <n v="17"/>
    <s v="$280.50"/>
    <s v="109"/>
    <s v="105"/>
    <n v="0.96330275229357798"/>
    <n v="3.669724770642202E-2"/>
    <n v="0.16190476190476191"/>
    <n v="16.5"/>
    <n v="17.647619047619049"/>
    <n v="291.18571428571431"/>
    <n v="10.685714285714312"/>
  </r>
  <r>
    <x v="24"/>
    <s v="TN-GFB-CH-5-FBA"/>
    <s v="02/25/2024"/>
    <n v="10"/>
    <s v="$1120.00"/>
    <s v="89"/>
    <s v="85"/>
    <n v="0.9550561797752809"/>
    <n v="4.49438202247191E-2"/>
    <n v="0.11764705882352941"/>
    <n v="112"/>
    <n v="10.470588235294118"/>
    <n v="1172.7058823529412"/>
    <n v="52.705882352941217"/>
  </r>
  <r>
    <x v="37"/>
    <s v="J-FLEX9"/>
    <s v="02/25/2024"/>
    <n v="8"/>
    <s v="$439.92"/>
    <s v="22"/>
    <s v="21"/>
    <n v="0.95454545454545459"/>
    <n v="4.5454545454545414E-2"/>
    <n v="0.38095238095238093"/>
    <n v="54.99"/>
    <n v="8.3809523809523796"/>
    <n v="460.86857142857139"/>
    <n v="20.94857142857137"/>
  </r>
  <r>
    <x v="32"/>
    <s v="TN-RPC-U-1lb"/>
    <s v="02/25/2024"/>
    <n v="12"/>
    <s v="$203.40"/>
    <s v="48"/>
    <s v="48"/>
    <n v="1"/>
    <n v="0"/>
    <n v="0.25"/>
    <n v="16.95"/>
    <n v="12"/>
    <n v="203.39999999999998"/>
    <n v="0"/>
  </r>
  <r>
    <x v="19"/>
    <s v="TN-WPC-FV-5-FBA"/>
    <s v="02/25/2024"/>
    <n v="6"/>
    <s v="$474.62"/>
    <s v="99"/>
    <s v="97"/>
    <n v="0.97979797979797978"/>
    <n v="2.0202020202020221E-2"/>
    <n v="6.1855670103092786E-2"/>
    <n v="79.103333333333339"/>
    <n v="6.123711340206186"/>
    <n v="484.40597938144339"/>
    <n v="9.7859793814433829"/>
  </r>
  <r>
    <x v="26"/>
    <s v="KD-3VCM-PAH1-FBA"/>
    <s v="02/25/2024"/>
    <n v="5"/>
    <s v="$118.65"/>
    <s v="135"/>
    <s v="133"/>
    <n v="0.98518518518518516"/>
    <n v="1.4814814814814836E-2"/>
    <n v="3.7593984962406013E-2"/>
    <n v="23.73"/>
    <n v="5.0751879699248121"/>
    <n v="120.43421052631579"/>
    <n v="1.784210526315789"/>
  </r>
  <r>
    <x v="15"/>
    <s v="TN-MCP-UU-1-FBA"/>
    <s v="02/25/2024"/>
    <n v="4"/>
    <s v="$90.40"/>
    <s v="54"/>
    <s v="54"/>
    <n v="1"/>
    <n v="0"/>
    <n v="7.407407407407407E-2"/>
    <n v="22.6"/>
    <n v="4"/>
    <n v="90.4"/>
    <n v="0"/>
  </r>
  <r>
    <x v="42"/>
    <s v="2A-I2UN-DT1R"/>
    <s v="02/25/2024"/>
    <n v="4"/>
    <s v="$500.00"/>
    <s v="92"/>
    <s v="89"/>
    <n v="0.96739130434782605"/>
    <n v="3.2608695652173947E-2"/>
    <n v="4.49438202247191E-2"/>
    <n v="125"/>
    <n v="4.1348314606741567"/>
    <n v="516.85393258426961"/>
    <n v="16.853932584269614"/>
  </r>
  <r>
    <x v="31"/>
    <s v="TN-MC-U-1lb"/>
    <s v="02/25/2024"/>
    <n v="4"/>
    <s v="$171.76"/>
    <s v="27"/>
    <s v="27"/>
    <n v="1"/>
    <n v="0"/>
    <n v="0.14814814814814814"/>
    <n v="42.94"/>
    <n v="4"/>
    <n v="171.76"/>
    <n v="0"/>
  </r>
  <r>
    <x v="17"/>
    <s v="TN-GFB-FV-5-FBA"/>
    <s v="02/25/2024"/>
    <n v="3"/>
    <s v="$375.00"/>
    <s v="111"/>
    <s v="109"/>
    <n v="0.98198198198198194"/>
    <n v="1.8018018018018056E-2"/>
    <n v="2.7522935779816515E-2"/>
    <n v="125"/>
    <n v="3.0550458715596331"/>
    <n v="381.88073394495416"/>
    <n v="6.8807339449541587"/>
  </r>
  <r>
    <x v="22"/>
    <s v="CX-43LN-4JUG"/>
    <s v="02/25/2024"/>
    <n v="3"/>
    <s v="$329.85"/>
    <s v="66"/>
    <s v="65"/>
    <n v="0.98484848484848486"/>
    <n v="1.5151515151515138E-2"/>
    <n v="4.6153846153846156E-2"/>
    <n v="109.95"/>
    <n v="3.0461538461538464"/>
    <n v="334.92461538461544"/>
    <n v="5.0746153846154129"/>
  </r>
  <r>
    <x v="33"/>
    <s v="TN-PPI-FV-5-FBA"/>
    <s v="02/25/2024"/>
    <n v="2"/>
    <s v="$147.52"/>
    <s v="21"/>
    <s v="21"/>
    <n v="1"/>
    <n v="0"/>
    <n v="9.5238095238095233E-2"/>
    <n v="73.760000000000005"/>
    <n v="2"/>
    <n v="147.52000000000001"/>
    <n v="0"/>
  </r>
  <r>
    <x v="21"/>
    <s v="TN-PPI-CH-5-FBA"/>
    <s v="02/25/2024"/>
    <n v="2"/>
    <s v="$155.71"/>
    <s v="24"/>
    <s v="23"/>
    <n v="0.95833333333333337"/>
    <n v="4.166666666666663E-2"/>
    <n v="8.6956521739130432E-2"/>
    <n v="77.855000000000004"/>
    <n v="2.0869565217391304"/>
    <n v="162.47999999999999"/>
    <n v="6.7699999999999818"/>
  </r>
  <r>
    <x v="16"/>
    <s v="TN-PPI-FV-1"/>
    <s v="02/25/2024"/>
    <n v="2"/>
    <s v="$37.00"/>
    <s v="17"/>
    <s v="17"/>
    <n v="1"/>
    <n v="0"/>
    <n v="0.11764705882352941"/>
    <n v="18.5"/>
    <n v="2"/>
    <n v="37"/>
    <n v="0"/>
  </r>
  <r>
    <x v="18"/>
    <s v="0O-ZQN5-V9HH"/>
    <s v="02/25/2024"/>
    <n v="2"/>
    <s v="$264.42"/>
    <s v="63"/>
    <s v="63"/>
    <n v="1"/>
    <n v="0"/>
    <n v="3.1746031746031744E-2"/>
    <n v="132.21"/>
    <n v="2"/>
    <n v="264.42"/>
    <n v="0"/>
  </r>
  <r>
    <x v="30"/>
    <s v="H5-5I87-PT4U"/>
    <s v="02/25/2024"/>
    <n v="2"/>
    <s v="$163.90"/>
    <s v="17"/>
    <s v="17"/>
    <n v="1"/>
    <n v="0"/>
    <n v="0.11764705882352941"/>
    <n v="81.95"/>
    <n v="2"/>
    <n v="163.9"/>
    <n v="0"/>
  </r>
  <r>
    <x v="14"/>
    <s v="TN-PPI-UU-1"/>
    <s v="02/25/2024"/>
    <n v="1"/>
    <s v="$16.50"/>
    <s v="39"/>
    <s v="38"/>
    <n v="0.97435897435897434"/>
    <n v="2.5641025641025661E-2"/>
    <n v="2.6315789473684209E-2"/>
    <n v="16.5"/>
    <n v="1.0263157894736841"/>
    <n v="16.934210526315788"/>
    <n v="0.4342105263157876"/>
  </r>
  <r>
    <x v="28"/>
    <s v="TN-EWP-CH-5-FBA"/>
    <s v="02/25/2024"/>
    <n v="1"/>
    <s v="$132.21"/>
    <s v="51"/>
    <s v="50"/>
    <n v="0.98039215686274506"/>
    <n v="1.9607843137254943E-2"/>
    <n v="0.02"/>
    <n v="132.21"/>
    <n v="1.02"/>
    <n v="134.85420000000002"/>
    <n v="2.6442000000000121"/>
  </r>
  <r>
    <x v="34"/>
    <s v="MF-12Y8-ROEX"/>
    <s v="02/25/2024"/>
    <n v="2"/>
    <s v="$17.98"/>
    <s v="4"/>
    <s v="4"/>
    <n v="1"/>
    <n v="0"/>
    <n v="0.5"/>
    <n v="8.99"/>
    <n v="2"/>
    <n v="17.98"/>
    <n v="0"/>
  </r>
  <r>
    <x v="39"/>
    <s v="MK-E8GS-IKZD-FBA"/>
    <s v="02/25/2024"/>
    <n v="1"/>
    <s v="$106.79"/>
    <s v="49"/>
    <s v="48"/>
    <n v="0.97959183673469385"/>
    <n v="2.0408163265306145E-2"/>
    <n v="2.0833333333333332E-2"/>
    <n v="106.79"/>
    <n v="1.0208333333333333"/>
    <n v="109.01479166666667"/>
    <n v="2.2247916666666612"/>
  </r>
  <r>
    <x v="0"/>
    <s v="TN-HBCD-UU-1"/>
    <s v="03/03/2024"/>
    <n v="150"/>
    <s v="$3475.50"/>
    <s v="707"/>
    <s v="692"/>
    <n v="0.97878359264497883"/>
    <n v="2.1216407355021172E-2"/>
    <n v="0.21676300578034682"/>
    <n v="23.17"/>
    <n v="153.25144508670522"/>
    <n v="3550.8359826589603"/>
    <n v="75.335982658960347"/>
  </r>
  <r>
    <x v="1"/>
    <s v="CD-2H68-E0KG"/>
    <s v="03/03/2024"/>
    <n v="58"/>
    <s v="$1450.00"/>
    <s v="603"/>
    <s v="601"/>
    <n v="0.99668325041459371"/>
    <n v="3.3167495854062867E-3"/>
    <n v="9.6505823627287851E-2"/>
    <n v="25"/>
    <n v="58.193011647254572"/>
    <n v="1454.8252911813643"/>
    <n v="4.825291181364264"/>
  </r>
  <r>
    <x v="6"/>
    <s v="TN-EWP-UU-1-FBA"/>
    <s v="03/03/2024"/>
    <n v="44"/>
    <s v="$1292.72"/>
    <s v="313"/>
    <s v="312"/>
    <n v="0.99680511182108622"/>
    <n v="3.1948881789137795E-3"/>
    <n v="0.14102564102564102"/>
    <n v="29.38"/>
    <n v="44.141025641025642"/>
    <n v="1296.8633333333332"/>
    <n v="4.143333333333203"/>
  </r>
  <r>
    <x v="8"/>
    <s v="TN-WPI-CF-UU-1"/>
    <s v="03/03/2024"/>
    <n v="45"/>
    <s v="$989.55"/>
    <s v="312"/>
    <s v="306"/>
    <n v="0.98076923076923073"/>
    <n v="1.9230769230769273E-2"/>
    <n v="0.14705882352941177"/>
    <n v="21.99"/>
    <n v="45.882352941176471"/>
    <n v="1008.9529411764705"/>
    <n v="19.402941176470563"/>
  </r>
  <r>
    <x v="44"/>
    <s v="TN-GFB-UU-1-FBA"/>
    <s v="03/03/2024"/>
    <n v="41"/>
    <s v="$1025.00"/>
    <s v="340"/>
    <s v="337"/>
    <n v="0.99117647058823533"/>
    <n v="8.8235294117646745E-3"/>
    <n v="0.12166172106824925"/>
    <n v="25"/>
    <n v="41.364985163204743"/>
    <n v="1034.1246290801187"/>
    <n v="9.124629080118666"/>
  </r>
  <r>
    <x v="47"/>
    <s v="KA-S353-7TNC"/>
    <s v="03/03/2024"/>
    <n v="37"/>
    <s v="$925.00"/>
    <s v="228"/>
    <s v="227"/>
    <n v="0.99561403508771928"/>
    <n v="4.3859649122807154E-3"/>
    <n v="0.16299559471365638"/>
    <n v="25"/>
    <n v="37.162995594713657"/>
    <n v="929.07488986784142"/>
    <n v="4.0748898678414207"/>
  </r>
  <r>
    <x v="7"/>
    <s v="TN-WPC-UU-1"/>
    <s v="03/03/2024"/>
    <n v="37"/>
    <s v="$627.15"/>
    <s v="179"/>
    <s v="178"/>
    <n v="0.994413407821229"/>
    <n v="5.5865921787709993E-3"/>
    <n v="0.20786516853932585"/>
    <n v="16.95"/>
    <n v="37.207865168539328"/>
    <n v="630.67331460674154"/>
    <n v="3.5233146067415646"/>
  </r>
  <r>
    <x v="11"/>
    <s v="AW-DYDR-WN0W-FBA"/>
    <s v="03/03/2024"/>
    <n v="20"/>
    <s v="$490.00"/>
    <s v="163"/>
    <s v="163"/>
    <n v="1"/>
    <n v="0"/>
    <n v="0.12269938650306748"/>
    <n v="24.5"/>
    <n v="20"/>
    <n v="490"/>
    <n v="0"/>
  </r>
  <r>
    <x v="13"/>
    <s v="TN-WPI-CF-CH-5"/>
    <s v="03/03/2024"/>
    <n v="15"/>
    <s v="$1484.25"/>
    <s v="115"/>
    <s v="114"/>
    <n v="0.99130434782608701"/>
    <n v="8.6956521739129933E-3"/>
    <n v="0.13157894736842105"/>
    <n v="98.95"/>
    <n v="15.131578947368419"/>
    <n v="1497.2697368421052"/>
    <n v="13.019736842105203"/>
  </r>
  <r>
    <x v="10"/>
    <s v="TN-PPI-CH-1"/>
    <s v="03/03/2024"/>
    <n v="16"/>
    <s v="$264.00"/>
    <s v="106"/>
    <s v="103"/>
    <n v="0.97169811320754718"/>
    <n v="2.8301886792452824E-2"/>
    <n v="0.1553398058252427"/>
    <n v="16.5"/>
    <n v="16.466019417475728"/>
    <n v="271.68932038834953"/>
    <n v="7.6893203883495289"/>
  </r>
  <r>
    <x v="37"/>
    <s v="J-FLEX9"/>
    <s v="03/03/2024"/>
    <n v="17"/>
    <s v="$934.83"/>
    <s v="31"/>
    <s v="30"/>
    <n v="0.967741935483871"/>
    <n v="3.2258064516129004E-2"/>
    <n v="0.56666666666666665"/>
    <n v="54.99"/>
    <n v="17.566666666666666"/>
    <n v="965.99099999999999"/>
    <n v="31.160999999999945"/>
  </r>
  <r>
    <x v="26"/>
    <s v="KD-3VCM-PAH1-FBA"/>
    <s v="03/03/2024"/>
    <n v="12"/>
    <s v="$284.76"/>
    <s v="115"/>
    <s v="113"/>
    <n v="0.9826086956521739"/>
    <n v="1.7391304347826098E-2"/>
    <n v="0.10619469026548672"/>
    <n v="23.73"/>
    <n v="12.212389380530974"/>
    <n v="289.8"/>
    <n v="5.0400000000000205"/>
  </r>
  <r>
    <x v="14"/>
    <s v="TN-PPI-UU-1"/>
    <s v="03/03/2024"/>
    <n v="11"/>
    <s v="$181.50"/>
    <s v="57"/>
    <s v="57"/>
    <n v="1"/>
    <n v="0"/>
    <n v="0.19298245614035087"/>
    <n v="16.5"/>
    <n v="11"/>
    <n v="181.5"/>
    <n v="0"/>
  </r>
  <r>
    <x v="16"/>
    <s v="TN-PPI-FV-1"/>
    <s v="03/03/2024"/>
    <n v="10"/>
    <s v="$185.00"/>
    <s v="52"/>
    <s v="51"/>
    <n v="0.98076923076923073"/>
    <n v="1.9230769230769273E-2"/>
    <n v="0.19607843137254902"/>
    <n v="18.5"/>
    <n v="10.196078431372548"/>
    <n v="188.62745098039215"/>
    <n v="3.6274509803921546"/>
  </r>
  <r>
    <x v="19"/>
    <s v="TN-WPC-FV-5-FBA"/>
    <s v="03/03/2024"/>
    <n v="8"/>
    <s v="$678.00"/>
    <s v="158"/>
    <s v="154"/>
    <n v="0.97468354430379744"/>
    <n v="2.5316455696202556E-2"/>
    <n v="5.1948051948051951E-2"/>
    <n v="84.75"/>
    <n v="8.2077922077922079"/>
    <n v="695.61038961038957"/>
    <n v="17.610389610389575"/>
  </r>
  <r>
    <x v="24"/>
    <s v="TN-GFB-CH-5-FBA"/>
    <s v="03/03/2024"/>
    <n v="6"/>
    <s v="$672.00"/>
    <s v="79"/>
    <s v="77"/>
    <n v="0.97468354430379744"/>
    <n v="2.5316455696202556E-2"/>
    <n v="7.792207792207792E-2"/>
    <n v="112"/>
    <n v="6.1558441558441555"/>
    <n v="689.45454545454538"/>
    <n v="17.454545454545382"/>
  </r>
  <r>
    <x v="25"/>
    <s v="TN-WPI-CF-FV-5"/>
    <s v="03/03/2024"/>
    <n v="6"/>
    <s v="$610.23"/>
    <s v="70"/>
    <s v="68"/>
    <n v="0.97142857142857142"/>
    <n v="2.8571428571428581E-2"/>
    <n v="8.8235294117647065E-2"/>
    <n v="101.705"/>
    <n v="6.1764705882352944"/>
    <n v="628.17794117647065"/>
    <n v="17.947941176470636"/>
  </r>
  <r>
    <x v="32"/>
    <s v="TN-RPC-U-1lb"/>
    <s v="03/03/2024"/>
    <n v="5"/>
    <s v="$84.75"/>
    <s v="40"/>
    <s v="39"/>
    <n v="0.97499999999999998"/>
    <n v="2.5000000000000022E-2"/>
    <n v="0.12820512820512819"/>
    <n v="16.95"/>
    <n v="5.1282051282051277"/>
    <n v="86.923076923076906"/>
    <n v="2.1730769230769056"/>
  </r>
  <r>
    <x v="22"/>
    <s v="CX-43LN-4JUG"/>
    <s v="03/03/2024"/>
    <n v="4"/>
    <s v="$439.80"/>
    <s v="65"/>
    <s v="65"/>
    <n v="1"/>
    <n v="0"/>
    <n v="6.1538461538461542E-2"/>
    <n v="109.95"/>
    <n v="4"/>
    <n v="439.8"/>
    <n v="0"/>
  </r>
  <r>
    <x v="23"/>
    <s v="HA-Y0GZ-J25P"/>
    <s v="03/03/2024"/>
    <n v="4"/>
    <s v="$142.00"/>
    <s v="23"/>
    <s v="23"/>
    <n v="1"/>
    <n v="0"/>
    <n v="0.17391304347826086"/>
    <n v="35.5"/>
    <n v="4"/>
    <n v="142"/>
    <n v="0"/>
  </r>
  <r>
    <x v="31"/>
    <s v="TN-MC-U-1lb"/>
    <s v="03/03/2024"/>
    <n v="4"/>
    <s v="$171.76"/>
    <s v="27"/>
    <s v="27"/>
    <n v="1"/>
    <n v="0"/>
    <n v="0.14814814814814814"/>
    <n v="42.94"/>
    <n v="4"/>
    <n v="171.76"/>
    <n v="0"/>
  </r>
  <r>
    <x v="21"/>
    <s v="TN-PPI-CH-5-FBA"/>
    <s v="03/03/2024"/>
    <n v="3"/>
    <s v="$233.56"/>
    <s v="27"/>
    <s v="26"/>
    <n v="0.96296296296296291"/>
    <n v="3.703703703703709E-2"/>
    <n v="0.11538461538461539"/>
    <n v="77.853333333333339"/>
    <n v="3.1153846153846154"/>
    <n v="242.54307692307694"/>
    <n v="8.9830769230769363"/>
  </r>
  <r>
    <x v="28"/>
    <s v="TN-EWP-CH-5-FBA"/>
    <s v="03/03/2024"/>
    <n v="3"/>
    <s v="$440.70"/>
    <s v="65"/>
    <s v="65"/>
    <n v="1"/>
    <n v="0"/>
    <n v="4.6153846153846156E-2"/>
    <n v="146.9"/>
    <n v="3"/>
    <n v="440.70000000000005"/>
    <n v="0"/>
  </r>
  <r>
    <x v="18"/>
    <s v="0O-ZQN5-V9HH"/>
    <s v="03/03/2024"/>
    <n v="3"/>
    <s v="$396.64"/>
    <s v="55"/>
    <s v="54"/>
    <n v="0.98181818181818181"/>
    <n v="1.8181818181818188E-2"/>
    <n v="5.5555555555555552E-2"/>
    <n v="132.21333333333334"/>
    <n v="3.0555555555555554"/>
    <n v="403.98518518518517"/>
    <n v="7.345185185185187"/>
  </r>
  <r>
    <x v="33"/>
    <s v="TN-PPI-FV-5-FBA"/>
    <s v="03/03/2024"/>
    <n v="2"/>
    <s v="$139.32"/>
    <s v="24"/>
    <s v="23"/>
    <n v="0.95833333333333337"/>
    <n v="4.166666666666663E-2"/>
    <n v="8.6956521739130432E-2"/>
    <n v="69.66"/>
    <n v="2.0869565217391304"/>
    <n v="145.37739130434781"/>
    <n v="6.0573913043478171"/>
  </r>
  <r>
    <x v="17"/>
    <s v="TN-GFB-FV-5-FBA"/>
    <s v="03/03/2024"/>
    <n v="2"/>
    <s v="$250.00"/>
    <s v="68"/>
    <s v="66"/>
    <n v="0.97058823529411764"/>
    <n v="2.9411764705882359E-2"/>
    <n v="3.0303030303030304E-2"/>
    <n v="125"/>
    <n v="2.0606060606060606"/>
    <n v="257.57575757575756"/>
    <n v="7.5757575757575637"/>
  </r>
  <r>
    <x v="39"/>
    <s v="MK-E8GS-IKZD-FBA"/>
    <s v="03/03/2024"/>
    <n v="2"/>
    <s v="$219.50"/>
    <s v="67"/>
    <s v="66"/>
    <n v="0.9850746268656716"/>
    <n v="1.4925373134328401E-2"/>
    <n v="3.0303030303030304E-2"/>
    <n v="109.75"/>
    <n v="2.0303030303030303"/>
    <n v="222.82575757575756"/>
    <n v="3.3257575757575637"/>
  </r>
  <r>
    <x v="42"/>
    <s v="2A-I2UN-DT1R"/>
    <s v="03/03/2024"/>
    <n v="2"/>
    <s v="$250.00"/>
    <s v="84"/>
    <s v="80"/>
    <n v="0.95238095238095233"/>
    <n v="4.7619047619047672E-2"/>
    <n v="2.5000000000000001E-2"/>
    <n v="125"/>
    <n v="2.1"/>
    <n v="262.5"/>
    <n v="12.5"/>
  </r>
  <r>
    <x v="38"/>
    <s v="TN-EWP-FV-5-FBA"/>
    <s v="03/03/2024"/>
    <n v="1"/>
    <s v="$146.90"/>
    <s v="71"/>
    <s v="68"/>
    <n v="0.95774647887323938"/>
    <n v="4.2253521126760618E-2"/>
    <n v="1.4705882352941176E-2"/>
    <n v="146.9"/>
    <n v="1.0441176470588236"/>
    <n v="153.3808823529412"/>
    <n v="6.4808823529411939"/>
  </r>
  <r>
    <x v="34"/>
    <s v="MF-12Y8-ROEX"/>
    <s v="03/03/2024"/>
    <n v="1"/>
    <s v="$8.99"/>
    <s v="2"/>
    <s v="2"/>
    <n v="1"/>
    <n v="0"/>
    <n v="0.5"/>
    <n v="8.99"/>
    <n v="1"/>
    <n v="8.99"/>
    <n v="0"/>
  </r>
  <r>
    <x v="0"/>
    <s v="TN-HBCD-UU-1"/>
    <s v="03/10/2024"/>
    <n v="144"/>
    <s v="$3336.48"/>
    <s v="607"/>
    <s v="601"/>
    <n v="0.99011532125205926"/>
    <n v="9.884678747940745E-3"/>
    <n v="0.23960066555740434"/>
    <n v="23.17"/>
    <n v="145.43760399334442"/>
    <n v="3369.7892845257907"/>
    <n v="33.309284525790645"/>
  </r>
  <r>
    <x v="1"/>
    <s v="CD-2H68-E0KG"/>
    <s v="03/10/2024"/>
    <n v="76"/>
    <s v="$1900.00"/>
    <s v="699"/>
    <s v="694"/>
    <n v="0.99284692417739628"/>
    <n v="7.1530758226037161E-3"/>
    <n v="0.10951008645533142"/>
    <n v="25"/>
    <n v="76.547550432276665"/>
    <n v="1913.6887608069167"/>
    <n v="13.688760806916662"/>
  </r>
  <r>
    <x v="44"/>
    <s v="TN-GFB-UU-1-FBA"/>
    <s v="03/10/2024"/>
    <n v="45"/>
    <s v="$1125.00"/>
    <s v="357"/>
    <s v="356"/>
    <n v="0.99719887955182074"/>
    <n v="2.8011204481792618E-3"/>
    <n v="0.12640449438202248"/>
    <n v="25"/>
    <n v="45.126404494382022"/>
    <n v="1128.1601123595506"/>
    <n v="3.1601123595505669"/>
  </r>
  <r>
    <x v="47"/>
    <s v="KA-S353-7TNC"/>
    <s v="03/10/2024"/>
    <n v="42"/>
    <s v="$1050.00"/>
    <s v="287"/>
    <s v="286"/>
    <n v="0.99651567944250874"/>
    <n v="3.4843205574912606E-3"/>
    <n v="0.14685314685314685"/>
    <n v="25"/>
    <n v="42.146853146853147"/>
    <n v="1053.6713286713286"/>
    <n v="3.6713286713286379"/>
  </r>
  <r>
    <x v="6"/>
    <s v="TN-EWP-UU-1-FBA"/>
    <s v="03/10/2024"/>
    <n v="40"/>
    <s v="$1175.20"/>
    <s v="301"/>
    <s v="298"/>
    <n v="0.99003322259136217"/>
    <n v="9.966777408637828E-3"/>
    <n v="0.13422818791946309"/>
    <n v="29.380000000000003"/>
    <n v="40.402684563758392"/>
    <n v="1187.0308724832216"/>
    <n v="11.830872483221583"/>
  </r>
  <r>
    <x v="8"/>
    <s v="TN-WPI-CF-UU-1"/>
    <s v="03/10/2024"/>
    <n v="34"/>
    <s v="$747.66"/>
    <s v="278"/>
    <s v="273"/>
    <n v="0.98201438848920863"/>
    <n v="1.7985611510791366E-2"/>
    <n v="0.12454212454212454"/>
    <n v="21.99"/>
    <n v="34.62271062271062"/>
    <n v="761.35340659340648"/>
    <n v="13.693406593406507"/>
  </r>
  <r>
    <x v="7"/>
    <s v="TN-WPC-UU-1"/>
    <s v="03/10/2024"/>
    <n v="37"/>
    <s v="$627.15"/>
    <s v="167"/>
    <s v="166"/>
    <n v="0.99401197604790414"/>
    <n v="5.9880239520958556E-3"/>
    <n v="0.22289156626506024"/>
    <n v="16.95"/>
    <n v="37.222891566265062"/>
    <n v="630.92801204819273"/>
    <n v="3.7780120481927497"/>
  </r>
  <r>
    <x v="3"/>
    <s v="TN-CREMONO-500"/>
    <s v="03/10/2024"/>
    <n v="23"/>
    <s v="$781.77"/>
    <s v="132"/>
    <s v="131"/>
    <n v="0.99242424242424243"/>
    <n v="7.575757575757569E-3"/>
    <n v="0.17557251908396945"/>
    <n v="33.99"/>
    <n v="23.175572519083968"/>
    <n v="787.73770992366406"/>
    <n v="5.9677099236640743"/>
  </r>
  <r>
    <x v="10"/>
    <s v="TN-PPI-CH-1"/>
    <s v="03/10/2024"/>
    <n v="18"/>
    <s v="$297.00"/>
    <s v="103"/>
    <s v="102"/>
    <n v="0.99029126213592233"/>
    <n v="9.7087378640776656E-3"/>
    <n v="0.17647058823529413"/>
    <n v="16.5"/>
    <n v="18.176470588235297"/>
    <n v="299.91176470588238"/>
    <n v="2.9117647058823763"/>
  </r>
  <r>
    <x v="48"/>
    <s v="F5-5FG7-2AO5-FBA"/>
    <s v="03/10/2024"/>
    <n v="21"/>
    <s v="$367.29"/>
    <s v="161"/>
    <s v="159"/>
    <n v="0.98757763975155277"/>
    <n v="1.2422360248447228E-2"/>
    <n v="0.13207547169811321"/>
    <n v="17.490000000000002"/>
    <n v="21.264150943396228"/>
    <n v="371.91000000000008"/>
    <n v="4.6200000000000614"/>
  </r>
  <r>
    <x v="11"/>
    <s v="AW-DYDR-WN0W-FBA"/>
    <s v="03/10/2024"/>
    <n v="13"/>
    <s v="$318.50"/>
    <s v="148"/>
    <s v="147"/>
    <n v="0.9932432432432432"/>
    <n v="6.7567567567567988E-3"/>
    <n v="8.8435374149659865E-2"/>
    <n v="24.5"/>
    <n v="13.088435374149659"/>
    <n v="320.66666666666663"/>
    <n v="2.1666666666666288"/>
  </r>
  <r>
    <x v="40"/>
    <s v="TN-HBC1-MF"/>
    <s v="03/10/2024"/>
    <n v="15"/>
    <s v="$423.75"/>
    <s v="80"/>
    <s v="78"/>
    <n v="0.97499999999999998"/>
    <n v="2.5000000000000022E-2"/>
    <n v="0.19230769230769232"/>
    <n v="28.25"/>
    <n v="15.384615384615385"/>
    <n v="434.61538461538464"/>
    <n v="10.865384615384642"/>
  </r>
  <r>
    <x v="19"/>
    <s v="TN-WPC-FV-5-FBA"/>
    <s v="03/10/2024"/>
    <n v="9"/>
    <s v="$762.75"/>
    <s v="141"/>
    <s v="139"/>
    <n v="0.98581560283687941"/>
    <n v="1.4184397163120588E-2"/>
    <n v="6.4748201438848921E-2"/>
    <n v="84.75"/>
    <n v="9.129496402877697"/>
    <n v="773.72482014388481"/>
    <n v="10.974820143884813"/>
  </r>
  <r>
    <x v="16"/>
    <s v="TN-PPI-FV-1"/>
    <s v="03/10/2024"/>
    <n v="9"/>
    <s v="$166.50"/>
    <s v="56"/>
    <s v="56"/>
    <n v="1"/>
    <n v="0"/>
    <n v="0.16071428571428573"/>
    <n v="18.5"/>
    <n v="9"/>
    <n v="166.5"/>
    <n v="0"/>
  </r>
  <r>
    <x v="13"/>
    <s v="TN-WPI-CF-CH-5"/>
    <s v="03/10/2024"/>
    <n v="9"/>
    <s v="$945.55"/>
    <s v="87"/>
    <s v="87"/>
    <n v="1"/>
    <n v="0"/>
    <n v="0.10344827586206896"/>
    <n v="105.0611111111111"/>
    <n v="9"/>
    <n v="945.55"/>
    <n v="0"/>
  </r>
  <r>
    <x v="26"/>
    <s v="KD-3VCM-PAH1-FBA"/>
    <s v="03/10/2024"/>
    <n v="6"/>
    <s v="$142.38"/>
    <s v="123"/>
    <s v="122"/>
    <n v="0.99186991869918695"/>
    <n v="8.1300813008130524E-3"/>
    <n v="4.9180327868852458E-2"/>
    <n v="23.73"/>
    <n v="6.0491803278688527"/>
    <n v="143.54704918032789"/>
    <n v="1.1670491803278935"/>
  </r>
  <r>
    <x v="24"/>
    <s v="TN-GFB-CH-5-FBA"/>
    <s v="03/10/2024"/>
    <n v="9"/>
    <s v="$1034.00"/>
    <s v="53"/>
    <s v="51"/>
    <n v="0.96226415094339623"/>
    <n v="3.7735849056603765E-2"/>
    <n v="0.17647058823529413"/>
    <n v="114.88888888888889"/>
    <n v="9.3529411764705888"/>
    <n v="1074.5490196078431"/>
    <n v="40.549019607843093"/>
  </r>
  <r>
    <x v="25"/>
    <s v="TN-WPI-CF-FV-5"/>
    <s v="03/10/2024"/>
    <n v="5"/>
    <s v="$467.30"/>
    <s v="63"/>
    <s v="63"/>
    <n v="1"/>
    <n v="0"/>
    <n v="7.9365079365079361E-2"/>
    <n v="93.460000000000008"/>
    <n v="5"/>
    <n v="467.30000000000007"/>
    <n v="0"/>
  </r>
  <r>
    <x v="32"/>
    <s v="TN-RPC-U-1lb"/>
    <s v="03/10/2024"/>
    <n v="5"/>
    <s v="$84.75"/>
    <s v="53"/>
    <s v="53"/>
    <n v="1"/>
    <n v="0"/>
    <n v="9.4339622641509441E-2"/>
    <n v="16.95"/>
    <n v="5"/>
    <n v="84.75"/>
    <n v="0"/>
  </r>
  <r>
    <x v="14"/>
    <s v="TN-PPI-UU-1"/>
    <s v="03/10/2024"/>
    <n v="4"/>
    <s v="$66.00"/>
    <s v="52"/>
    <s v="52"/>
    <n v="1"/>
    <n v="0"/>
    <n v="7.6923076923076927E-2"/>
    <n v="16.5"/>
    <n v="4"/>
    <n v="66"/>
    <n v="0"/>
  </r>
  <r>
    <x v="15"/>
    <s v="TN-MCP-UU-1-FBA"/>
    <s v="03/10/2024"/>
    <n v="3"/>
    <s v="$67.80"/>
    <s v="34"/>
    <s v="34"/>
    <n v="1"/>
    <n v="0"/>
    <n v="8.8235294117647065E-2"/>
    <n v="22.599999999999998"/>
    <n v="3"/>
    <n v="67.8"/>
    <n v="0"/>
  </r>
  <r>
    <x v="39"/>
    <s v="MK-E8GS-IKZD-FBA"/>
    <s v="03/10/2024"/>
    <n v="3"/>
    <s v="$302.55"/>
    <s v="52"/>
    <s v="51"/>
    <n v="0.98076923076923073"/>
    <n v="1.9230769230769273E-2"/>
    <n v="5.8823529411764705E-2"/>
    <n v="100.85000000000001"/>
    <n v="3.0588235294117645"/>
    <n v="308.48235294117649"/>
    <n v="5.9323529411764753"/>
  </r>
  <r>
    <x v="22"/>
    <s v="CX-43LN-4JUG"/>
    <s v="03/10/2024"/>
    <n v="3"/>
    <s v="$329.85"/>
    <s v="57"/>
    <s v="55"/>
    <n v="0.96491228070175439"/>
    <n v="3.5087719298245612E-2"/>
    <n v="5.4545454545454543E-2"/>
    <n v="109.95"/>
    <n v="3.1090909090909089"/>
    <n v="341.84454545454543"/>
    <n v="11.994545454545403"/>
  </r>
  <r>
    <x v="18"/>
    <s v="0O-ZQN5-V9HH"/>
    <s v="03/10/2024"/>
    <n v="3"/>
    <s v="$374.61"/>
    <s v="59"/>
    <s v="59"/>
    <n v="1"/>
    <n v="0"/>
    <n v="5.0847457627118647E-2"/>
    <n v="124.87"/>
    <n v="3"/>
    <n v="374.61"/>
    <n v="0"/>
  </r>
  <r>
    <x v="23"/>
    <s v="HA-Y0GZ-J25P"/>
    <s v="03/10/2024"/>
    <n v="3"/>
    <s v="$106.50"/>
    <s v="31"/>
    <s v="30"/>
    <n v="0.967741935483871"/>
    <n v="3.2258064516129004E-2"/>
    <n v="0.1"/>
    <n v="35.5"/>
    <n v="3.1"/>
    <n v="110.05"/>
    <n v="3.5499999999999972"/>
  </r>
  <r>
    <x v="17"/>
    <s v="TN-GFB-FV-5-FBA"/>
    <s v="03/10/2024"/>
    <n v="2"/>
    <s v="$250.00"/>
    <s v="70"/>
    <s v="70"/>
    <n v="1"/>
    <n v="0"/>
    <n v="2.8571428571428571E-2"/>
    <n v="125"/>
    <n v="2"/>
    <n v="250"/>
    <n v="0"/>
  </r>
  <r>
    <x v="31"/>
    <s v="TN-MC-U-1lb"/>
    <s v="03/10/2024"/>
    <n v="2"/>
    <s v="$85.88"/>
    <s v="13"/>
    <s v="13"/>
    <n v="1"/>
    <n v="0"/>
    <n v="0.15384615384615385"/>
    <n v="42.94"/>
    <n v="2"/>
    <n v="85.88"/>
    <n v="0"/>
  </r>
  <r>
    <x v="27"/>
    <s v="TN-HBC-U-5lb"/>
    <s v="03/10/2024"/>
    <n v="2"/>
    <s v="$247.19"/>
    <s v="30"/>
    <s v="29"/>
    <n v="0.96666666666666667"/>
    <n v="3.3333333333333326E-2"/>
    <n v="6.8965517241379309E-2"/>
    <n v="123.595"/>
    <n v="2.0689655172413794"/>
    <n v="255.7137931034483"/>
    <n v="8.5237931034482983"/>
  </r>
  <r>
    <x v="33"/>
    <s v="TN-PPI-FV-5-FBA"/>
    <s v="03/10/2024"/>
    <n v="1"/>
    <s v="$69.66"/>
    <s v="27"/>
    <s v="26"/>
    <n v="0.96296296296296291"/>
    <n v="3.703703703703709E-2"/>
    <n v="3.8461538461538464E-2"/>
    <n v="69.66"/>
    <n v="1.0384615384615385"/>
    <n v="72.339230769230767"/>
    <n v="2.6792307692307702"/>
  </r>
  <r>
    <x v="28"/>
    <s v="TN-EWP-CH-5-FBA"/>
    <s v="03/10/2024"/>
    <n v="1"/>
    <s v="$146.90"/>
    <s v="59"/>
    <s v="58"/>
    <n v="0.98305084745762716"/>
    <n v="1.6949152542372836E-2"/>
    <n v="1.7241379310344827E-2"/>
    <n v="146.9"/>
    <n v="1.0172413793103448"/>
    <n v="149.43275862068964"/>
    <n v="2.5327586206896342"/>
  </r>
  <r>
    <x v="38"/>
    <s v="TN-EWP-FV-5-FBA"/>
    <s v="03/10/2024"/>
    <n v="1"/>
    <s v="$124.87"/>
    <s v="59"/>
    <s v="59"/>
    <n v="1"/>
    <n v="0"/>
    <n v="1.6949152542372881E-2"/>
    <n v="124.87"/>
    <n v="1"/>
    <n v="124.87"/>
    <n v="0"/>
  </r>
  <r>
    <x v="29"/>
    <s v="87-1S5W-9J1I-FBA"/>
    <s v="03/10/2024"/>
    <n v="1"/>
    <s v="$25.99"/>
    <s v="2"/>
    <s v="2"/>
    <n v="1"/>
    <n v="0"/>
    <n v="0.5"/>
    <n v="25.99"/>
    <n v="1"/>
    <n v="25.99"/>
    <n v="0"/>
  </r>
  <r>
    <x v="34"/>
    <s v="MF-12Y8-ROEX"/>
    <s v="03/10/2024"/>
    <n v="1"/>
    <s v="$8.99"/>
    <s v="2"/>
    <s v="2"/>
    <n v="1"/>
    <n v="0"/>
    <n v="0.5"/>
    <n v="8.99"/>
    <n v="1"/>
    <n v="8.99"/>
    <n v="0"/>
  </r>
  <r>
    <x v="42"/>
    <s v="2A-I2UN-DT1R"/>
    <s v="03/10/2024"/>
    <n v="2"/>
    <s v="$250.00"/>
    <s v="63"/>
    <s v="60"/>
    <n v="0.95238095238095233"/>
    <n v="4.7619047619047672E-2"/>
    <n v="3.3333333333333333E-2"/>
    <n v="125"/>
    <n v="2.1"/>
    <n v="262.5"/>
    <n v="12.5"/>
  </r>
  <r>
    <x v="0"/>
    <s v="TN-HBCD-UU-1"/>
    <s v="03/17/2024"/>
    <n v="168"/>
    <s v="$3892.56"/>
    <s v="760"/>
    <s v="751"/>
    <n v="0.98815789473684212"/>
    <n v="1.1842105263157876E-2"/>
    <n v="0.22370173102529961"/>
    <n v="23.169999999999998"/>
    <n v="170.01331557922771"/>
    <n v="3939.2085219707055"/>
    <n v="46.648521970705588"/>
  </r>
  <r>
    <x v="1"/>
    <s v="CD-2H68-E0KG"/>
    <s v="03/17/2024"/>
    <n v="64"/>
    <s v="$1600.00"/>
    <s v="630"/>
    <s v="625"/>
    <n v="0.99206349206349209"/>
    <n v="7.9365079365079083E-3"/>
    <n v="0.1024"/>
    <n v="25"/>
    <n v="64.512"/>
    <n v="1612.8"/>
    <n v="12.799999999999955"/>
  </r>
  <r>
    <x v="47"/>
    <s v="KA-S353-7TNC"/>
    <s v="03/17/2024"/>
    <n v="57"/>
    <s v="$1425.00"/>
    <s v="253"/>
    <s v="253"/>
    <n v="1"/>
    <n v="0"/>
    <n v="0.22529644268774704"/>
    <n v="25"/>
    <n v="57"/>
    <n v="1425"/>
    <n v="0"/>
  </r>
  <r>
    <x v="44"/>
    <s v="TN-GFB-UU-1-FBA"/>
    <s v="03/17/2024"/>
    <n v="54"/>
    <s v="$1350.00"/>
    <s v="388"/>
    <s v="384"/>
    <n v="0.98969072164948457"/>
    <n v="1.0309278350515427E-2"/>
    <n v="0.140625"/>
    <n v="25"/>
    <n v="54.5625"/>
    <n v="1364.0625"/>
    <n v="14.0625"/>
  </r>
  <r>
    <x v="6"/>
    <s v="TN-EWP-UU-1-FBA"/>
    <s v="03/17/2024"/>
    <n v="53"/>
    <s v="$1557.14"/>
    <s v="288"/>
    <s v="288"/>
    <n v="1"/>
    <n v="0"/>
    <n v="0.18402777777777779"/>
    <n v="29.380000000000003"/>
    <n v="53"/>
    <n v="1557.14"/>
    <n v="0"/>
  </r>
  <r>
    <x v="8"/>
    <s v="TN-WPI-CF-UU-1"/>
    <s v="03/17/2024"/>
    <n v="27"/>
    <s v="$593.73"/>
    <s v="272"/>
    <s v="271"/>
    <n v="0.99632352941176472"/>
    <n v="3.6764705882352811E-3"/>
    <n v="9.9630996309963096E-2"/>
    <n v="21.990000000000002"/>
    <n v="27.099630996309962"/>
    <n v="595.92088560885611"/>
    <n v="2.1908856088560924"/>
  </r>
  <r>
    <x v="7"/>
    <s v="TN-WPC-UU-1"/>
    <s v="03/17/2024"/>
    <n v="31"/>
    <s v="$525.45"/>
    <s v="172"/>
    <s v="171"/>
    <n v="0.9941860465116279"/>
    <n v="5.8139534883721034E-3"/>
    <n v="0.18128654970760233"/>
    <n v="16.950000000000003"/>
    <n v="31.1812865497076"/>
    <n v="528.52280701754387"/>
    <n v="3.0728070175438233"/>
  </r>
  <r>
    <x v="11"/>
    <s v="AW-DYDR-WN0W-FBA"/>
    <s v="03/17/2024"/>
    <n v="24"/>
    <s v="$588.00"/>
    <s v="150"/>
    <s v="149"/>
    <n v="0.99333333333333329"/>
    <n v="6.6666666666667096E-3"/>
    <n v="0.16107382550335569"/>
    <n v="24.5"/>
    <n v="24.161073825503355"/>
    <n v="591.94630872483219"/>
    <n v="3.9463087248321926"/>
  </r>
  <r>
    <x v="48"/>
    <s v="F5-5FG7-2AO5-FBA"/>
    <s v="03/17/2024"/>
    <n v="18"/>
    <s v="$314.82"/>
    <s v="205"/>
    <s v="203"/>
    <n v="0.99024390243902438"/>
    <n v="9.7560975609756184E-3"/>
    <n v="8.8669950738916259E-2"/>
    <n v="17.489999999999998"/>
    <n v="18.177339901477833"/>
    <n v="317.92167487684725"/>
    <n v="3.1016748768472553"/>
  </r>
  <r>
    <x v="10"/>
    <s v="TN-PPI-CH-1"/>
    <s v="03/17/2024"/>
    <n v="17"/>
    <s v="$280.50"/>
    <s v="111"/>
    <s v="110"/>
    <n v="0.99099099099099097"/>
    <n v="9.009009009009028E-3"/>
    <n v="0.15454545454545454"/>
    <n v="16.5"/>
    <n v="17.154545454545453"/>
    <n v="283.04999999999995"/>
    <n v="2.5499999999999545"/>
  </r>
  <r>
    <x v="26"/>
    <s v="KD-3VCM-PAH1-FBA"/>
    <s v="03/17/2024"/>
    <n v="14"/>
    <s v="$332.22"/>
    <s v="136"/>
    <s v="135"/>
    <n v="0.99264705882352944"/>
    <n v="7.3529411764705621E-3"/>
    <n v="0.1037037037037037"/>
    <n v="23.73"/>
    <n v="14.103703703703703"/>
    <n v="334.68088888888889"/>
    <n v="2.46088888888886"/>
  </r>
  <r>
    <x v="40"/>
    <s v="TN-HBC1-MF"/>
    <s v="03/17/2024"/>
    <n v="11"/>
    <s v="$310.75"/>
    <s v="89"/>
    <s v="86"/>
    <n v="0.9662921348314607"/>
    <n v="3.3707865168539297E-2"/>
    <n v="0.12790697674418605"/>
    <n v="28.25"/>
    <n v="11.383720930232558"/>
    <n v="321.59011627906978"/>
    <n v="10.840116279069775"/>
  </r>
  <r>
    <x v="37"/>
    <s v="J-FLEX9"/>
    <s v="03/17/2024"/>
    <n v="22"/>
    <s v="$1209.78"/>
    <s v="27"/>
    <s v="26"/>
    <n v="0.96296296296296291"/>
    <n v="3.703703703703709E-2"/>
    <n v="0.84615384615384615"/>
    <n v="54.99"/>
    <n v="22.846153846153847"/>
    <n v="1256.3100000000002"/>
    <n v="46.5300000000002"/>
  </r>
  <r>
    <x v="16"/>
    <s v="TN-PPI-FV-1"/>
    <s v="03/17/2024"/>
    <n v="8"/>
    <s v="$148.00"/>
    <s v="55"/>
    <s v="54"/>
    <n v="0.98181818181818181"/>
    <n v="1.8181818181818188E-2"/>
    <n v="0.14814814814814814"/>
    <n v="18.5"/>
    <n v="8.148148148148147"/>
    <n v="150.74074074074073"/>
    <n v="2.7407407407407334"/>
  </r>
  <r>
    <x v="32"/>
    <s v="TN-RPC-U-1lb"/>
    <s v="03/17/2024"/>
    <n v="9"/>
    <s v="$152.55"/>
    <s v="49"/>
    <s v="49"/>
    <n v="1"/>
    <n v="0"/>
    <n v="0.18367346938775511"/>
    <n v="16.950000000000003"/>
    <n v="9"/>
    <n v="152.55000000000001"/>
    <n v="0"/>
  </r>
  <r>
    <x v="13"/>
    <s v="TN-WPI-CF-CH-5"/>
    <s v="03/17/2024"/>
    <n v="6"/>
    <s v="$659.70"/>
    <s v="88"/>
    <s v="88"/>
    <n v="1"/>
    <n v="0"/>
    <n v="6.8181818181818177E-2"/>
    <n v="109.95"/>
    <n v="6"/>
    <n v="659.7"/>
    <n v="0"/>
  </r>
  <r>
    <x v="17"/>
    <s v="TN-GFB-FV-5-FBA"/>
    <s v="03/17/2024"/>
    <n v="6"/>
    <s v="$750.00"/>
    <s v="61"/>
    <s v="61"/>
    <n v="1"/>
    <n v="0"/>
    <n v="9.8360655737704916E-2"/>
    <n v="125"/>
    <n v="6"/>
    <n v="750"/>
    <n v="0"/>
  </r>
  <r>
    <x v="38"/>
    <s v="TN-EWP-FV-5-FBA"/>
    <s v="03/17/2024"/>
    <n v="6"/>
    <s v="$705.15"/>
    <s v="54"/>
    <s v="54"/>
    <n v="1"/>
    <n v="0"/>
    <n v="0.1111111111111111"/>
    <n v="117.52499999999999"/>
    <n v="6"/>
    <n v="705.15"/>
    <n v="0"/>
  </r>
  <r>
    <x v="19"/>
    <s v="TN-WPC-FV-5-FBA"/>
    <s v="03/17/2024"/>
    <n v="5"/>
    <s v="$423.75"/>
    <s v="119"/>
    <s v="115"/>
    <n v="0.96638655462184875"/>
    <n v="3.3613445378151252E-2"/>
    <n v="4.3478260869565216E-2"/>
    <n v="84.75"/>
    <n v="5.1739130434782608"/>
    <n v="438.48913043478262"/>
    <n v="14.739130434782624"/>
  </r>
  <r>
    <x v="42"/>
    <s v="2A-I2UN-DT1R"/>
    <s v="03/17/2024"/>
    <n v="5"/>
    <s v="$625.00"/>
    <s v="75"/>
    <s v="72"/>
    <n v="0.96"/>
    <n v="4.0000000000000036E-2"/>
    <n v="6.9444444444444448E-2"/>
    <n v="125"/>
    <n v="5.2083333333333339"/>
    <n v="651.04166666666674"/>
    <n v="26.041666666666742"/>
  </r>
  <r>
    <x v="46"/>
    <s v="4T-JZF9-14ED"/>
    <s v="03/17/2024"/>
    <n v="4"/>
    <s v="$271.20"/>
    <s v="34"/>
    <s v="33"/>
    <n v="0.97058823529411764"/>
    <n v="2.9411764705882359E-2"/>
    <n v="0.12121212121212122"/>
    <n v="67.8"/>
    <n v="4.1212121212121211"/>
    <n v="279.41818181818178"/>
    <n v="8.2181818181817903"/>
  </r>
  <r>
    <x v="33"/>
    <s v="TN-PPI-FV-5-FBA"/>
    <s v="03/17/2024"/>
    <n v="3"/>
    <s v="$192.58"/>
    <s v="19"/>
    <s v="19"/>
    <n v="1"/>
    <n v="0"/>
    <n v="0.15789473684210525"/>
    <n v="64.193333333333342"/>
    <n v="3"/>
    <n v="192.58000000000004"/>
    <n v="0"/>
  </r>
  <r>
    <x v="24"/>
    <s v="TN-GFB-CH-5-FBA"/>
    <s v="03/17/2024"/>
    <n v="3"/>
    <s v="$375.00"/>
    <s v="55"/>
    <s v="55"/>
    <n v="1"/>
    <n v="0"/>
    <n v="5.4545454545454543E-2"/>
    <n v="125"/>
    <n v="3"/>
    <n v="375"/>
    <n v="0"/>
  </r>
  <r>
    <x v="14"/>
    <s v="TN-PPI-UU-1"/>
    <s v="03/17/2024"/>
    <n v="3"/>
    <s v="$49.50"/>
    <s v="51"/>
    <s v="50"/>
    <n v="0.98039215686274506"/>
    <n v="1.9607843137254943E-2"/>
    <n v="0.06"/>
    <n v="16.5"/>
    <n v="3.06"/>
    <n v="50.49"/>
    <n v="0.99000000000000199"/>
  </r>
  <r>
    <x v="21"/>
    <s v="TN-PPI-CH-5-FBA"/>
    <s v="03/17/2024"/>
    <n v="3"/>
    <s v="$200.78"/>
    <s v="45"/>
    <s v="44"/>
    <n v="0.97777777777777775"/>
    <n v="2.2222222222222254E-2"/>
    <n v="6.8181818181818177E-2"/>
    <n v="66.926666666666662"/>
    <n v="3.0681818181818179"/>
    <n v="205.34318181818179"/>
    <n v="4.5631818181817891"/>
  </r>
  <r>
    <x v="15"/>
    <s v="TN-MCP-UU-1-FBA"/>
    <s v="03/17/2024"/>
    <n v="4"/>
    <s v="$90.40"/>
    <s v="45"/>
    <s v="43"/>
    <n v="0.9555555555555556"/>
    <n v="4.4444444444444398E-2"/>
    <n v="9.3023255813953487E-2"/>
    <n v="22.6"/>
    <n v="4.1860465116279073"/>
    <n v="94.604651162790717"/>
    <n v="4.2046511627907108"/>
  </r>
  <r>
    <x v="29"/>
    <s v="87-1S5W-9J1I-FBA"/>
    <s v="03/17/2024"/>
    <n v="4"/>
    <s v="$103.96"/>
    <s v="7"/>
    <s v="7"/>
    <n v="1"/>
    <n v="0"/>
    <n v="0.5714285714285714"/>
    <n v="25.99"/>
    <n v="4"/>
    <n v="103.96"/>
    <n v="0"/>
  </r>
  <r>
    <x v="25"/>
    <s v="TN-WPI-CF-FV-5"/>
    <s v="03/17/2024"/>
    <n v="2"/>
    <s v="$186.92"/>
    <s v="62"/>
    <s v="62"/>
    <n v="1"/>
    <n v="0"/>
    <n v="3.2258064516129031E-2"/>
    <n v="93.46"/>
    <n v="2"/>
    <n v="186.92"/>
    <n v="0"/>
  </r>
  <r>
    <x v="18"/>
    <s v="0O-ZQN5-V9HH"/>
    <s v="03/17/2024"/>
    <n v="2"/>
    <s v="$249.74"/>
    <s v="29"/>
    <s v="29"/>
    <n v="1"/>
    <n v="0"/>
    <n v="6.8965517241379309E-2"/>
    <n v="124.87"/>
    <n v="2"/>
    <n v="249.74"/>
    <n v="0"/>
  </r>
  <r>
    <x v="28"/>
    <s v="TN-EWP-CH-5-FBA"/>
    <s v="03/17/2024"/>
    <n v="1"/>
    <s v="$146.90"/>
    <s v="38"/>
    <s v="38"/>
    <n v="1"/>
    <n v="0"/>
    <n v="2.6315789473684209E-2"/>
    <n v="146.9"/>
    <n v="1"/>
    <n v="146.9"/>
    <n v="0"/>
  </r>
  <r>
    <x v="34"/>
    <s v="MF-12Y8-ROEX"/>
    <s v="03/17/2024"/>
    <n v="1"/>
    <s v="$8.99"/>
    <s v="5"/>
    <s v="5"/>
    <n v="1"/>
    <n v="0"/>
    <n v="0.2"/>
    <n v="8.99"/>
    <n v="1"/>
    <n v="8.99"/>
    <n v="0"/>
  </r>
  <r>
    <x v="39"/>
    <s v="MK-E8GS-IKZD-FBA"/>
    <s v="03/17/2024"/>
    <n v="1"/>
    <s v="$100.85"/>
    <s v="53"/>
    <s v="53"/>
    <n v="1"/>
    <n v="0"/>
    <n v="1.8867924528301886E-2"/>
    <n v="100.85"/>
    <n v="1"/>
    <n v="100.85"/>
    <n v="0"/>
  </r>
  <r>
    <x v="22"/>
    <s v="CX-43LN-4JUG"/>
    <s v="03/17/2024"/>
    <n v="1"/>
    <s v="$109.95"/>
    <s v="49"/>
    <s v="48"/>
    <n v="0.97959183673469385"/>
    <n v="2.0408163265306145E-2"/>
    <n v="2.0833333333333332E-2"/>
    <n v="109.95"/>
    <n v="1.0208333333333333"/>
    <n v="112.24062499999999"/>
    <n v="2.2906249999999915"/>
  </r>
  <r>
    <x v="36"/>
    <s v="TN-RPC-U-5lb"/>
    <s v="03/17/2024"/>
    <n v="1"/>
    <s v="$72.04"/>
    <s v="8"/>
    <s v="8"/>
    <n v="1"/>
    <n v="0"/>
    <n v="0.125"/>
    <n v="72.040000000000006"/>
    <n v="1"/>
    <n v="72.040000000000006"/>
    <n v="0"/>
  </r>
  <r>
    <x v="31"/>
    <s v="TN-MC-U-1lb"/>
    <s v="03/17/2024"/>
    <n v="1"/>
    <s v="$42.94"/>
    <s v="23"/>
    <s v="23"/>
    <n v="1"/>
    <n v="0"/>
    <n v="4.3478260869565216E-2"/>
    <n v="42.94"/>
    <n v="1"/>
    <n v="42.94"/>
    <n v="0"/>
  </r>
  <r>
    <x v="0"/>
    <s v="TN-HBCD-UU-1"/>
    <s v="03/24/2024"/>
    <n v="95"/>
    <s v="$2201.15"/>
    <s v="390"/>
    <s v="386"/>
    <n v="0.98974358974358978"/>
    <n v="1.025641025641022E-2"/>
    <n v="0.24611398963730569"/>
    <n v="23.17"/>
    <n v="95.984455958549219"/>
    <n v="2223.9598445595857"/>
    <n v="22.809844559585599"/>
  </r>
  <r>
    <x v="1"/>
    <s v="CD-2H68-E0KG"/>
    <s v="03/24/2024"/>
    <n v="58"/>
    <s v="$1450.00"/>
    <s v="535"/>
    <s v="534"/>
    <n v="0.9981308411214953"/>
    <n v="1.8691588785046953E-3"/>
    <n v="0.10861423220973783"/>
    <n v="25"/>
    <n v="58.108614232209739"/>
    <n v="1452.7153558052435"/>
    <n v="2.7153558052434619"/>
  </r>
  <r>
    <x v="0"/>
    <s v="TN-HBCD-UU-1"/>
    <s v="03/24/2024"/>
    <n v="45"/>
    <s v="$1042.65"/>
    <s v="376"/>
    <s v="371"/>
    <n v="0.98670212765957444"/>
    <n v="1.3297872340425565E-2"/>
    <n v="0.12129380053908356"/>
    <n v="23.17"/>
    <n v="45.60646900269542"/>
    <n v="1056.701886792453"/>
    <n v="14.051886792452933"/>
  </r>
  <r>
    <x v="44"/>
    <s v="TN-GFB-UU-1-FBA"/>
    <s v="03/24/2024"/>
    <n v="42"/>
    <s v="$1050.00"/>
    <s v="386"/>
    <s v="380"/>
    <n v="0.98445595854922274"/>
    <n v="1.5544041450777257E-2"/>
    <n v="0.11052631578947368"/>
    <n v="25"/>
    <n v="42.663157894736841"/>
    <n v="1066.578947368421"/>
    <n v="16.578947368421041"/>
  </r>
  <r>
    <x v="47"/>
    <s v="KA-S353-7TNC"/>
    <s v="03/24/2024"/>
    <n v="44"/>
    <s v="$1100.00"/>
    <s v="264"/>
    <s v="264"/>
    <n v="1"/>
    <n v="0"/>
    <n v="0.16666666666666666"/>
    <n v="25"/>
    <n v="44"/>
    <n v="1100"/>
    <n v="0"/>
  </r>
  <r>
    <x v="2"/>
    <s v="TN-HBCD-2-FBA"/>
    <s v="03/24/2024"/>
    <n v="36"/>
    <s v="$1668.24"/>
    <s v="78"/>
    <s v="78"/>
    <n v="1"/>
    <n v="0"/>
    <n v="0.46153846153846156"/>
    <n v="46.34"/>
    <n v="36"/>
    <n v="1668.2400000000002"/>
    <n v="0"/>
  </r>
  <r>
    <x v="48"/>
    <s v="F5-5FG7-2AO5-FBA"/>
    <s v="03/24/2024"/>
    <n v="26"/>
    <s v="$454.74"/>
    <s v="168"/>
    <s v="166"/>
    <n v="0.98809523809523814"/>
    <n v="1.1904761904761862E-2"/>
    <n v="0.15662650602409639"/>
    <n v="17.490000000000002"/>
    <n v="26.313253012048193"/>
    <n v="460.21879518072296"/>
    <n v="5.4787951807229547"/>
  </r>
  <r>
    <x v="6"/>
    <s v="TN-EWP-UU-1-FBA"/>
    <s v="03/24/2024"/>
    <n v="31"/>
    <s v="$910.78"/>
    <s v="287"/>
    <s v="285"/>
    <n v="0.99303135888501737"/>
    <n v="6.9686411149826322E-3"/>
    <n v="0.10877192982456141"/>
    <n v="29.38"/>
    <n v="31.217543859649123"/>
    <n v="917.17143859649116"/>
    <n v="6.3914385964911844"/>
  </r>
  <r>
    <x v="8"/>
    <s v="TN-WPI-CF-UU-1"/>
    <s v="03/24/2024"/>
    <n v="26"/>
    <s v="$571.74"/>
    <s v="231"/>
    <s v="230"/>
    <n v="0.99567099567099571"/>
    <n v="4.3290043290042934E-3"/>
    <n v="0.11304347826086956"/>
    <n v="21.990000000000002"/>
    <n v="26.11304347826087"/>
    <n v="574.22582608695654"/>
    <n v="2.4858260869565356"/>
  </r>
  <r>
    <x v="11"/>
    <s v="AW-DYDR-WN0W-FBA"/>
    <s v="03/24/2024"/>
    <n v="25"/>
    <s v="$612.50"/>
    <s v="141"/>
    <s v="140"/>
    <n v="0.99290780141843971"/>
    <n v="7.0921985815602939E-3"/>
    <n v="0.17857142857142858"/>
    <n v="24.5"/>
    <n v="25.178571428571431"/>
    <n v="616.875"/>
    <n v="4.375"/>
  </r>
  <r>
    <x v="7"/>
    <s v="TN-WPC-UU-1"/>
    <s v="03/24/2024"/>
    <n v="20"/>
    <s v="$339.00"/>
    <s v="160"/>
    <s v="159"/>
    <n v="0.99375000000000002"/>
    <n v="6.2499999999999778E-3"/>
    <n v="0.12578616352201258"/>
    <n v="16.95"/>
    <n v="20.125786163522012"/>
    <n v="341.1320754716981"/>
    <n v="2.1320754716981014"/>
  </r>
  <r>
    <x v="10"/>
    <s v="TN-PPI-CH-1"/>
    <s v="03/24/2024"/>
    <n v="17"/>
    <s v="$280.50"/>
    <s v="121"/>
    <s v="120"/>
    <n v="0.99173553719008267"/>
    <n v="8.2644628099173278E-3"/>
    <n v="0.14166666666666666"/>
    <n v="16.5"/>
    <n v="17.141666666666666"/>
    <n v="282.83749999999998"/>
    <n v="2.3374999999999773"/>
  </r>
  <r>
    <x v="26"/>
    <s v="KD-3VCM-PAH1-FBA"/>
    <s v="03/24/2024"/>
    <n v="14"/>
    <s v="$332.22"/>
    <s v="143"/>
    <s v="142"/>
    <n v="0.99300699300699302"/>
    <n v="6.9930069930069783E-3"/>
    <n v="9.8591549295774641E-2"/>
    <n v="23.73"/>
    <n v="14.098591549295774"/>
    <n v="334.55957746478873"/>
    <n v="2.3395774647887038"/>
  </r>
  <r>
    <x v="40"/>
    <s v="TN-HBC1-MF"/>
    <s v="03/24/2024"/>
    <n v="13"/>
    <s v="$367.25"/>
    <s v="89"/>
    <s v="88"/>
    <n v="0.9887640449438202"/>
    <n v="1.1235955056179803E-2"/>
    <n v="0.14772727272727273"/>
    <n v="28.25"/>
    <n v="13.147727272727273"/>
    <n v="371.4232954545455"/>
    <n v="4.1732954545454959"/>
  </r>
  <r>
    <x v="13"/>
    <s v="TN-WPI-CF-CH-5"/>
    <s v="03/24/2024"/>
    <n v="8"/>
    <s v="$879.60"/>
    <s v="83"/>
    <s v="83"/>
    <n v="1"/>
    <n v="0"/>
    <n v="9.6385542168674704E-2"/>
    <n v="109.95"/>
    <n v="8"/>
    <n v="879.6"/>
    <n v="0"/>
  </r>
  <r>
    <x v="32"/>
    <s v="TN-RPC-U-1lb"/>
    <s v="03/24/2024"/>
    <n v="9"/>
    <s v="$152.55"/>
    <s v="42"/>
    <s v="40"/>
    <n v="0.95238095238095233"/>
    <n v="4.7619047619047672E-2"/>
    <n v="0.22500000000000001"/>
    <n v="16.950000000000003"/>
    <n v="9.4500000000000011"/>
    <n v="160.17750000000004"/>
    <n v="7.6275000000000261"/>
  </r>
  <r>
    <x v="14"/>
    <s v="TN-PPI-UU-1"/>
    <s v="03/24/2024"/>
    <n v="6"/>
    <s v="$99.00"/>
    <s v="48"/>
    <s v="46"/>
    <n v="0.95833333333333337"/>
    <n v="4.166666666666663E-2"/>
    <n v="0.13043478260869565"/>
    <n v="16.5"/>
    <n v="6.2608695652173907"/>
    <n v="103.30434782608694"/>
    <n v="4.3043478260869392"/>
  </r>
  <r>
    <x v="17"/>
    <s v="TN-GFB-FV-5-FBA"/>
    <s v="03/24/2024"/>
    <n v="5"/>
    <s v="$625.00"/>
    <s v="52"/>
    <s v="51"/>
    <n v="0.98076923076923073"/>
    <n v="1.9230769230769273E-2"/>
    <n v="9.8039215686274508E-2"/>
    <n v="125"/>
    <n v="5.0980392156862742"/>
    <n v="637.25490196078431"/>
    <n v="12.254901960784309"/>
  </r>
  <r>
    <x v="21"/>
    <s v="TN-PPI-CH-5-FBA"/>
    <s v="03/24/2024"/>
    <n v="5"/>
    <s v="$307.30"/>
    <s v="22"/>
    <s v="21"/>
    <n v="0.95454545454545459"/>
    <n v="4.5454545454545414E-2"/>
    <n v="0.23809523809523808"/>
    <n v="61.46"/>
    <n v="5.2380952380952381"/>
    <n v="321.93333333333334"/>
    <n v="14.633333333333326"/>
  </r>
  <r>
    <x v="16"/>
    <s v="TN-PPI-FV-1"/>
    <s v="03/24/2024"/>
    <n v="5"/>
    <s v="$92.50"/>
    <s v="33"/>
    <s v="33"/>
    <n v="1"/>
    <n v="0"/>
    <n v="0.15151515151515152"/>
    <n v="18.5"/>
    <n v="5"/>
    <n v="92.5"/>
    <n v="0"/>
  </r>
  <r>
    <x v="18"/>
    <s v="0O-ZQN5-V9HH"/>
    <s v="03/24/2024"/>
    <n v="5"/>
    <s v="$550.90"/>
    <s v="33"/>
    <s v="33"/>
    <n v="1"/>
    <n v="0"/>
    <n v="0.15151515151515152"/>
    <n v="110.17999999999999"/>
    <n v="5"/>
    <n v="550.9"/>
    <n v="0"/>
  </r>
  <r>
    <x v="25"/>
    <s v="TN-WPI-CF-FV-5"/>
    <s v="03/24/2024"/>
    <n v="4"/>
    <s v="$373.84"/>
    <s v="43"/>
    <s v="42"/>
    <n v="0.97674418604651159"/>
    <n v="2.3255813953488413E-2"/>
    <n v="9.5238095238095233E-2"/>
    <n v="93.46"/>
    <n v="4.0952380952380949"/>
    <n v="382.74095238095231"/>
    <n v="8.900952380952333"/>
  </r>
  <r>
    <x v="15"/>
    <s v="TN-MCP-UU-1-FBA"/>
    <s v="03/24/2024"/>
    <n v="4"/>
    <s v="$90.40"/>
    <s v="33"/>
    <s v="32"/>
    <n v="0.96969696969696972"/>
    <n v="3.0303030303030276E-2"/>
    <n v="0.125"/>
    <n v="22.6"/>
    <n v="4.125"/>
    <n v="93.225000000000009"/>
    <n v="2.8250000000000028"/>
  </r>
  <r>
    <x v="38"/>
    <s v="TN-EWP-FV-5-FBA"/>
    <s v="03/24/2024"/>
    <n v="3"/>
    <s v="$330.54"/>
    <s v="54"/>
    <s v="53"/>
    <n v="0.98148148148148151"/>
    <n v="1.851851851851849E-2"/>
    <n v="5.6603773584905662E-2"/>
    <n v="110.18"/>
    <n v="3.0566037735849059"/>
    <n v="336.77660377358495"/>
    <n v="6.2366037735849318"/>
  </r>
  <r>
    <x v="42"/>
    <s v="2A-I2UN-DT1R"/>
    <s v="03/24/2024"/>
    <n v="3"/>
    <s v="$375.00"/>
    <s v="62"/>
    <s v="61"/>
    <n v="0.9838709677419355"/>
    <n v="1.6129032258064502E-2"/>
    <n v="4.9180327868852458E-2"/>
    <n v="125"/>
    <n v="3.0491803278688523"/>
    <n v="381.14754098360652"/>
    <n v="6.1475409836065182"/>
  </r>
  <r>
    <x v="46"/>
    <s v="4T-JZF9-14ED"/>
    <s v="03/24/2024"/>
    <n v="3"/>
    <s v="$190.68"/>
    <s v="36"/>
    <s v="35"/>
    <n v="0.97222222222222221"/>
    <n v="2.777777777777779E-2"/>
    <n v="8.5714285714285715E-2"/>
    <n v="63.56"/>
    <n v="3.0857142857142859"/>
    <n v="196.12800000000001"/>
    <n v="5.4480000000000075"/>
  </r>
  <r>
    <x v="23"/>
    <s v="HA-Y0GZ-J25P"/>
    <s v="03/24/2024"/>
    <n v="3"/>
    <s v="$106.50"/>
    <s v="31"/>
    <s v="31"/>
    <n v="1"/>
    <n v="0"/>
    <n v="9.6774193548387094E-2"/>
    <n v="35.5"/>
    <n v="3"/>
    <n v="106.5"/>
    <n v="0"/>
  </r>
  <r>
    <x v="28"/>
    <s v="TN-EWP-CH-5-FBA"/>
    <s v="03/24/2024"/>
    <n v="2"/>
    <s v="$293.80"/>
    <s v="42"/>
    <s v="40"/>
    <n v="0.95238095238095233"/>
    <n v="4.7619047619047672E-2"/>
    <n v="0.05"/>
    <n v="146.9"/>
    <n v="2.1"/>
    <n v="308.49"/>
    <n v="14.689999999999998"/>
  </r>
  <r>
    <x v="22"/>
    <s v="CX-43LN-4JUG"/>
    <s v="03/24/2024"/>
    <n v="2"/>
    <s v="$219.90"/>
    <s v="42"/>
    <s v="42"/>
    <n v="1"/>
    <n v="0"/>
    <n v="4.7619047619047616E-2"/>
    <n v="109.95"/>
    <n v="2"/>
    <n v="219.9"/>
    <n v="0"/>
  </r>
  <r>
    <x v="33"/>
    <s v="TN-PPI-FV-5-FBA"/>
    <s v="03/24/2024"/>
    <n v="1"/>
    <s v="$61.46"/>
    <s v="19"/>
    <s v="19"/>
    <n v="1"/>
    <n v="0"/>
    <n v="5.2631578947368418E-2"/>
    <n v="61.46"/>
    <n v="1"/>
    <n v="61.46"/>
    <n v="0"/>
  </r>
  <r>
    <x v="24"/>
    <s v="TN-GFB-CH-5-FBA"/>
    <s v="03/24/2024"/>
    <n v="4"/>
    <s v="$500.00"/>
    <s v="56"/>
    <s v="54"/>
    <n v="0.9642857142857143"/>
    <n v="3.5714285714285698E-2"/>
    <n v="7.407407407407407E-2"/>
    <n v="125"/>
    <n v="4.1481481481481479"/>
    <n v="518.51851851851848"/>
    <n v="18.518518518518476"/>
  </r>
  <r>
    <x v="34"/>
    <s v="MF-12Y8-ROEX"/>
    <s v="03/24/2024"/>
    <n v="1"/>
    <s v="$8.99"/>
    <s v="4"/>
    <s v="4"/>
    <n v="1"/>
    <n v="0"/>
    <n v="0.25"/>
    <n v="8.99"/>
    <n v="1"/>
    <n v="8.99"/>
    <n v="0"/>
  </r>
  <r>
    <x v="39"/>
    <s v="MK-E8GS-IKZD-FBA"/>
    <s v="03/24/2024"/>
    <n v="1"/>
    <s v="$100.85"/>
    <s v="41"/>
    <s v="40"/>
    <n v="0.97560975609756095"/>
    <n v="2.4390243902439046E-2"/>
    <n v="2.5000000000000001E-2"/>
    <n v="100.85"/>
    <n v="1.0250000000000001"/>
    <n v="103.37125"/>
    <n v="2.5212500000000091"/>
  </r>
  <r>
    <x v="30"/>
    <s v="H5-5I87-PT4U"/>
    <s v="03/24/2024"/>
    <n v="2"/>
    <s v="$122.92"/>
    <s v="17"/>
    <s v="17"/>
    <n v="1"/>
    <n v="0"/>
    <n v="0.11764705882352941"/>
    <n v="61.46"/>
    <n v="2"/>
    <n v="122.92"/>
    <n v="0"/>
  </r>
  <r>
    <x v="31"/>
    <s v="TN-MC-U-1lb"/>
    <s v="03/24/2024"/>
    <n v="1"/>
    <s v="$42.94"/>
    <s v="22"/>
    <s v="22"/>
    <n v="1"/>
    <n v="0"/>
    <n v="4.5454545454545456E-2"/>
    <n v="42.94"/>
    <n v="1"/>
    <n v="42.94"/>
    <n v="0"/>
  </r>
  <r>
    <x v="41"/>
    <s v="TN-MC-U-5lb"/>
    <s v="03/24/2024"/>
    <n v="1"/>
    <s v="$161.03"/>
    <s v="7"/>
    <s v="7"/>
    <n v="1"/>
    <n v="0"/>
    <n v="0.14285714285714285"/>
    <n v="161.03"/>
    <n v="1"/>
    <n v="161.03"/>
    <n v="0"/>
  </r>
  <r>
    <x v="0"/>
    <s v="TN-HBCD-UU-1"/>
    <s v="03/31/2024"/>
    <n v="160"/>
    <s v="$3684.03"/>
    <s v="669"/>
    <s v="661"/>
    <n v="0.98804185351270557"/>
    <n v="1.195814648729443E-2"/>
    <n v="0.24205748865355523"/>
    <n v="23.025187500000001"/>
    <n v="161.93645990922843"/>
    <n v="3728.6173524962178"/>
    <n v="44.587352496217591"/>
  </r>
  <r>
    <x v="2"/>
    <s v="TN-HBCD-2-FBA"/>
    <s v="03/31/2024"/>
    <n v="75"/>
    <s v="$3475.50"/>
    <s v="222"/>
    <s v="222"/>
    <n v="1"/>
    <n v="0"/>
    <n v="0.33783783783783783"/>
    <n v="46.34"/>
    <n v="75"/>
    <n v="3475.5000000000005"/>
    <n v="0"/>
  </r>
  <r>
    <x v="1"/>
    <s v="CD-2H68-E0KG"/>
    <s v="03/31/2024"/>
    <n v="81"/>
    <s v="$2025.00"/>
    <s v="675"/>
    <s v="672"/>
    <n v="0.99555555555555553"/>
    <n v="4.4444444444444731E-3"/>
    <n v="0.12053571428571429"/>
    <n v="25"/>
    <n v="81.361607142857139"/>
    <n v="2034.0401785714284"/>
    <n v="9.0401785714284415"/>
  </r>
  <r>
    <x v="6"/>
    <s v="TN-EWP-UU-1-FBA"/>
    <s v="03/31/2024"/>
    <n v="46"/>
    <s v="$1351.48"/>
    <s v="261"/>
    <s v="260"/>
    <n v="0.99616858237547889"/>
    <n v="3.8314176245211051E-3"/>
    <n v="0.17692307692307693"/>
    <n v="29.38"/>
    <n v="46.176923076923082"/>
    <n v="1356.6780000000001"/>
    <n v="5.1980000000000928"/>
  </r>
  <r>
    <x v="47"/>
    <s v="KA-S353-7TNC"/>
    <s v="03/31/2024"/>
    <n v="36"/>
    <s v="$900.00"/>
    <s v="280"/>
    <s v="277"/>
    <n v="0.98928571428571432"/>
    <n v="1.0714285714285676E-2"/>
    <n v="0.1299638989169675"/>
    <n v="25"/>
    <n v="36.389891696750901"/>
    <n v="909.74729241877253"/>
    <n v="9.7472924187725312"/>
  </r>
  <r>
    <x v="7"/>
    <s v="TN-WPC-UU-1"/>
    <s v="03/31/2024"/>
    <n v="28"/>
    <s v="$474.60"/>
    <s v="143"/>
    <s v="142"/>
    <n v="0.99300699300699302"/>
    <n v="6.9930069930069783E-3"/>
    <n v="0.19718309859154928"/>
    <n v="16.95"/>
    <n v="28.197183098591548"/>
    <n v="477.9422535211267"/>
    <n v="3.3422535211266791"/>
  </r>
  <r>
    <x v="11"/>
    <s v="AW-DYDR-WN0W-FBA"/>
    <s v="03/31/2024"/>
    <n v="20"/>
    <s v="$490.00"/>
    <s v="144"/>
    <s v="144"/>
    <n v="1"/>
    <n v="0"/>
    <n v="0.1388888888888889"/>
    <n v="24.5"/>
    <n v="20"/>
    <n v="490"/>
    <n v="0"/>
  </r>
  <r>
    <x v="26"/>
    <s v="KD-3VCM-PAH1-FBA"/>
    <s v="03/31/2024"/>
    <n v="20"/>
    <s v="$474.60"/>
    <s v="160"/>
    <s v="157"/>
    <n v="0.98124999999999996"/>
    <n v="1.8750000000000044E-2"/>
    <n v="0.12738853503184713"/>
    <n v="23.73"/>
    <n v="20.38216560509554"/>
    <n v="483.66878980891721"/>
    <n v="9.0687898089171881"/>
  </r>
  <r>
    <x v="48"/>
    <s v="F5-5FG7-2AO5-FBA"/>
    <s v="03/31/2024"/>
    <n v="21"/>
    <s v="$367.29"/>
    <s v="156"/>
    <s v="155"/>
    <n v="0.99358974358974361"/>
    <n v="6.4102564102563875E-3"/>
    <n v="0.13548387096774195"/>
    <n v="17.490000000000002"/>
    <n v="21.135483870967743"/>
    <n v="369.65961290322588"/>
    <n v="2.3696129032258568"/>
  </r>
  <r>
    <x v="40"/>
    <s v="TN-HBC1-MF"/>
    <s v="03/31/2024"/>
    <n v="18"/>
    <s v="$508.50"/>
    <s v="103"/>
    <s v="100"/>
    <n v="0.970873786407767"/>
    <n v="2.9126213592232997E-2"/>
    <n v="0.18"/>
    <n v="28.25"/>
    <n v="18.54"/>
    <n v="523.755"/>
    <n v="15.254999999999995"/>
  </r>
  <r>
    <x v="10"/>
    <s v="TN-PPI-CH-1"/>
    <s v="03/31/2024"/>
    <n v="13"/>
    <s v="$214.50"/>
    <s v="106"/>
    <s v="103"/>
    <n v="0.97169811320754718"/>
    <n v="2.8301886792452824E-2"/>
    <n v="0.12621359223300971"/>
    <n v="16.5"/>
    <n v="13.378640776699029"/>
    <n v="220.747572815534"/>
    <n v="6.2475728155339993"/>
  </r>
  <r>
    <x v="44"/>
    <s v="TN-GFB-UU-1-FBA"/>
    <s v="03/31/2024"/>
    <n v="11"/>
    <s v="$275.00"/>
    <s v="162"/>
    <s v="159"/>
    <n v="0.98148148148148151"/>
    <n v="1.851851851851849E-2"/>
    <n v="6.9182389937106917E-2"/>
    <n v="25"/>
    <n v="11.20754716981132"/>
    <n v="280.18867924528303"/>
    <n v="5.1886792452830264"/>
  </r>
  <r>
    <x v="22"/>
    <s v="CX-43LN-4JUG"/>
    <s v="03/31/2024"/>
    <n v="9"/>
    <s v="$989.55"/>
    <s v="94"/>
    <s v="92"/>
    <n v="0.97872340425531912"/>
    <n v="2.1276595744680882E-2"/>
    <n v="9.7826086956521743E-2"/>
    <n v="109.94999999999999"/>
    <n v="9.195652173913043"/>
    <n v="1011.0619565217389"/>
    <n v="21.511956521738966"/>
  </r>
  <r>
    <x v="21"/>
    <s v="TN-PPI-CH-5-FBA"/>
    <s v="03/31/2024"/>
    <n v="8"/>
    <s v="$491.68"/>
    <s v="46"/>
    <s v="46"/>
    <n v="1"/>
    <n v="0"/>
    <n v="0.17391304347826086"/>
    <n v="61.46"/>
    <n v="8"/>
    <n v="491.68"/>
    <n v="0"/>
  </r>
  <r>
    <x v="25"/>
    <s v="TN-WPI-CF-FV-5"/>
    <s v="03/31/2024"/>
    <n v="7"/>
    <s v="$654.22"/>
    <s v="74"/>
    <s v="71"/>
    <n v="0.95945945945945943"/>
    <n v="4.0540540540540571E-2"/>
    <n v="9.8591549295774641E-2"/>
    <n v="93.460000000000008"/>
    <n v="7.2957746478873231"/>
    <n v="681.86309859154926"/>
    <n v="27.643098591549233"/>
  </r>
  <r>
    <x v="37"/>
    <s v="J-FLEX9"/>
    <s v="03/31/2024"/>
    <n v="9"/>
    <s v="$494.91"/>
    <s v="23"/>
    <s v="22"/>
    <n v="0.95652173913043481"/>
    <n v="4.3478260869565188E-2"/>
    <n v="0.40909090909090912"/>
    <n v="54.99"/>
    <n v="9.4090909090909101"/>
    <n v="517.40590909090918"/>
    <n v="22.495909090909151"/>
  </r>
  <r>
    <x v="42"/>
    <s v="2A-I2UN-DT1R"/>
    <s v="03/31/2024"/>
    <n v="7"/>
    <s v="$875.00"/>
    <s v="136"/>
    <s v="130"/>
    <n v="0.95588235294117652"/>
    <n v="4.4117647058823484E-2"/>
    <n v="5.3846153846153849E-2"/>
    <n v="125"/>
    <n v="7.3230769230769237"/>
    <n v="915.38461538461547"/>
    <n v="40.384615384615472"/>
  </r>
  <r>
    <x v="19"/>
    <s v="TN-WPC-FV-5-FBA"/>
    <s v="03/31/2024"/>
    <n v="5"/>
    <s v="$423.75"/>
    <s v="149"/>
    <s v="148"/>
    <n v="0.99328859060402686"/>
    <n v="6.7114093959731447E-3"/>
    <n v="3.3783783783783786E-2"/>
    <n v="84.75"/>
    <n v="5.0337837837837842"/>
    <n v="426.61317567567573"/>
    <n v="2.8631756756757341"/>
  </r>
  <r>
    <x v="38"/>
    <s v="TN-EWP-FV-5-FBA"/>
    <s v="03/31/2024"/>
    <n v="5"/>
    <s v="$550.90"/>
    <s v="59"/>
    <s v="59"/>
    <n v="1"/>
    <n v="0"/>
    <n v="8.4745762711864403E-2"/>
    <n v="110.17999999999999"/>
    <n v="5"/>
    <n v="550.9"/>
    <n v="0"/>
  </r>
  <r>
    <x v="20"/>
    <s v="T-Sterone10"/>
    <s v="03/31/2024"/>
    <n v="5"/>
    <s v="$338.75"/>
    <s v="24"/>
    <s v="23"/>
    <n v="0.95833333333333337"/>
    <n v="4.166666666666663E-2"/>
    <n v="0.21739130434782608"/>
    <n v="67.75"/>
    <n v="5.2173913043478262"/>
    <n v="353.47826086956525"/>
    <n v="14.728260869565247"/>
  </r>
  <r>
    <x v="14"/>
    <s v="TN-PPI-UU-1"/>
    <s v="03/31/2024"/>
    <n v="5"/>
    <s v="$82.50"/>
    <s v="49"/>
    <s v="49"/>
    <n v="1"/>
    <n v="0"/>
    <n v="0.10204081632653061"/>
    <n v="16.5"/>
    <n v="5"/>
    <n v="82.5"/>
    <n v="0"/>
  </r>
  <r>
    <x v="46"/>
    <s v="4T-JZF9-14ED"/>
    <s v="03/31/2024"/>
    <n v="3"/>
    <s v="$190.68"/>
    <s v="39"/>
    <s v="39"/>
    <n v="1"/>
    <n v="0"/>
    <n v="7.6923076923076927E-2"/>
    <n v="63.56"/>
    <n v="3"/>
    <n v="190.68"/>
    <n v="0"/>
  </r>
  <r>
    <x v="23"/>
    <s v="HA-Y0GZ-J25P"/>
    <s v="03/31/2024"/>
    <n v="3"/>
    <s v="$106.50"/>
    <s v="31"/>
    <s v="30"/>
    <n v="0.967741935483871"/>
    <n v="3.2258064516129004E-2"/>
    <n v="0.1"/>
    <n v="35.5"/>
    <n v="3.1"/>
    <n v="110.05"/>
    <n v="3.5499999999999972"/>
  </r>
  <r>
    <x v="33"/>
    <s v="TN-PPI-FV-5-FBA"/>
    <s v="03/31/2024"/>
    <n v="2"/>
    <s v="$122.92"/>
    <s v="28"/>
    <s v="27"/>
    <n v="0.9642857142857143"/>
    <n v="3.5714285714285698E-2"/>
    <n v="7.407407407407407E-2"/>
    <n v="61.46"/>
    <n v="2.074074074074074"/>
    <n v="127.47259259259259"/>
    <n v="4.552592592592589"/>
  </r>
  <r>
    <x v="15"/>
    <s v="TN-MCP-UU-1-FBA"/>
    <s v="03/31/2024"/>
    <n v="2"/>
    <s v="$45.20"/>
    <s v="29"/>
    <s v="29"/>
    <n v="1"/>
    <n v="0"/>
    <n v="6.8965517241379309E-2"/>
    <n v="22.6"/>
    <n v="2"/>
    <n v="45.2"/>
    <n v="0"/>
  </r>
  <r>
    <x v="28"/>
    <s v="TN-EWP-CH-5-FBA"/>
    <s v="03/31/2024"/>
    <n v="2"/>
    <s v="$293.80"/>
    <s v="44"/>
    <s v="43"/>
    <n v="0.97727272727272729"/>
    <n v="2.2727272727272707E-2"/>
    <n v="4.6511627906976744E-2"/>
    <n v="146.9"/>
    <n v="2.0465116279069768"/>
    <n v="300.63255813953492"/>
    <n v="6.8325581395349104"/>
  </r>
  <r>
    <x v="39"/>
    <s v="MK-E8GS-IKZD-FBA"/>
    <s v="03/31/2024"/>
    <n v="2"/>
    <s v="$201.70"/>
    <s v="47"/>
    <s v="47"/>
    <n v="1"/>
    <n v="0"/>
    <n v="4.2553191489361701E-2"/>
    <n v="100.85"/>
    <n v="2"/>
    <n v="201.7"/>
    <n v="0"/>
  </r>
  <r>
    <x v="18"/>
    <s v="0O-ZQN5-V9HH"/>
    <s v="03/31/2024"/>
    <n v="2"/>
    <s v="$220.36"/>
    <s v="65"/>
    <s v="65"/>
    <n v="1"/>
    <n v="0"/>
    <n v="3.0769230769230771E-2"/>
    <n v="110.18"/>
    <n v="2"/>
    <n v="220.36"/>
    <n v="0"/>
  </r>
  <r>
    <x v="30"/>
    <s v="H5-5I87-PT4U"/>
    <s v="03/31/2024"/>
    <n v="2"/>
    <s v="$122.92"/>
    <s v="24"/>
    <s v="24"/>
    <n v="1"/>
    <n v="0"/>
    <n v="8.3333333333333329E-2"/>
    <n v="61.46"/>
    <n v="2"/>
    <n v="122.92"/>
    <n v="0"/>
  </r>
  <r>
    <x v="36"/>
    <s v="TN-RPC-U-5lb"/>
    <s v="03/31/2024"/>
    <n v="2"/>
    <s v="$127.12"/>
    <s v="9"/>
    <s v="9"/>
    <n v="1"/>
    <n v="0"/>
    <n v="0.22222222222222221"/>
    <n v="63.56"/>
    <n v="2"/>
    <n v="127.12"/>
    <n v="0"/>
  </r>
  <r>
    <x v="31"/>
    <s v="TN-MC-U-1lb"/>
    <s v="03/31/2024"/>
    <n v="2"/>
    <s v="$85.88"/>
    <s v="28"/>
    <s v="28"/>
    <n v="1"/>
    <n v="0"/>
    <n v="7.1428571428571425E-2"/>
    <n v="42.94"/>
    <n v="2"/>
    <n v="85.88"/>
    <n v="0"/>
  </r>
  <r>
    <x v="32"/>
    <s v="TN-RPC-U-1lb"/>
    <s v="03/31/2024"/>
    <n v="3"/>
    <s v="$50.85"/>
    <s v="51"/>
    <s v="51"/>
    <n v="1"/>
    <n v="0"/>
    <n v="5.8823529411764705E-2"/>
    <n v="16.95"/>
    <n v="3"/>
    <n v="50.849999999999994"/>
    <n v="0"/>
  </r>
  <r>
    <x v="29"/>
    <s v="87-1S5W-9J1I-FBA"/>
    <s v="03/31/2024"/>
    <n v="1"/>
    <s v="$25.99"/>
    <s v="11"/>
    <s v="11"/>
    <n v="1"/>
    <n v="0"/>
    <n v="9.0909090909090912E-2"/>
    <n v="25.99"/>
    <n v="1"/>
    <n v="25.99"/>
    <n v="0"/>
  </r>
  <r>
    <x v="0"/>
    <s v="TN-HBCD-UU-1"/>
    <s v="04/07/2024"/>
    <n v="92"/>
    <s v="$2131.64"/>
    <s v="424"/>
    <s v="415"/>
    <n v="0.97877358490566035"/>
    <n v="2.1226415094339646E-2"/>
    <n v="0.22168674698795179"/>
    <n v="23.169999999999998"/>
    <n v="93.995180722891561"/>
    <n v="2177.8683373493973"/>
    <n v="46.228337349397407"/>
  </r>
  <r>
    <x v="1"/>
    <s v="CD-2H68-E0KG"/>
    <s v="04/07/2024"/>
    <n v="85"/>
    <s v="$2125.00"/>
    <s v="793"/>
    <s v="772"/>
    <n v="0.97351828499369486"/>
    <n v="2.648171500630514E-2"/>
    <n v="0.11010362694300518"/>
    <n v="25"/>
    <n v="87.312176165803109"/>
    <n v="2182.8044041450776"/>
    <n v="57.804404145077569"/>
  </r>
  <r>
    <x v="47"/>
    <s v="KA-S353-7TNC"/>
    <s v="04/07/2024"/>
    <n v="40"/>
    <s v="$1000.00"/>
    <s v="300"/>
    <s v="295"/>
    <n v="0.98333333333333328"/>
    <n v="1.6666666666666718E-2"/>
    <n v="0.13559322033898305"/>
    <n v="25"/>
    <n v="40.677966101694913"/>
    <n v="1016.9491525423729"/>
    <n v="16.949152542372872"/>
  </r>
  <r>
    <x v="7"/>
    <s v="TN-WPC-UU-1"/>
    <s v="04/07/2024"/>
    <n v="34"/>
    <s v="$576.30"/>
    <s v="148"/>
    <s v="148"/>
    <n v="1"/>
    <n v="0"/>
    <n v="0.22972972972972974"/>
    <n v="16.95"/>
    <n v="34"/>
    <n v="576.29999999999995"/>
    <n v="0"/>
  </r>
  <r>
    <x v="26"/>
    <s v="KD-3VCM-PAH1-FBA"/>
    <s v="04/07/2024"/>
    <n v="24"/>
    <s v="$569.52"/>
    <s v="205"/>
    <s v="201"/>
    <n v="0.98048780487804876"/>
    <n v="1.9512195121951237E-2"/>
    <n v="0.11940298507462686"/>
    <n v="23.73"/>
    <n v="24.477611940298505"/>
    <n v="580.85373134328358"/>
    <n v="11.333731343283603"/>
  </r>
  <r>
    <x v="40"/>
    <s v="TN-HBC1-MF"/>
    <s v="04/07/2024"/>
    <n v="27"/>
    <s v="$762.75"/>
    <s v="109"/>
    <s v="108"/>
    <n v="0.99082568807339455"/>
    <n v="9.1743119266054496E-3"/>
    <n v="0.25"/>
    <n v="28.25"/>
    <n v="27.25"/>
    <n v="769.8125"/>
    <n v="7.0625"/>
  </r>
  <r>
    <x v="11"/>
    <s v="AW-DYDR-WN0W-FBA"/>
    <s v="04/07/2024"/>
    <n v="27"/>
    <s v="$661.50"/>
    <s v="139"/>
    <s v="138"/>
    <n v="0.9928057553956835"/>
    <n v="7.194244604316502E-3"/>
    <n v="0.19565217391304349"/>
    <n v="24.5"/>
    <n v="27.195652173913043"/>
    <n v="666.29347826086951"/>
    <n v="4.7934782608695059"/>
  </r>
  <r>
    <x v="0"/>
    <s v="TN-HBCD-UU-1"/>
    <s v="04/07/2024"/>
    <n v="16"/>
    <s v="$370.72"/>
    <s v="137"/>
    <s v="134"/>
    <n v="0.97810218978102192"/>
    <n v="2.1897810218978075E-2"/>
    <n v="0.11940298507462686"/>
    <n v="23.17"/>
    <n v="16.35820895522388"/>
    <n v="379.01970149253731"/>
    <n v="8.299701492537281"/>
  </r>
  <r>
    <x v="48"/>
    <s v="F5-5FG7-2AO5-FBA"/>
    <s v="04/07/2024"/>
    <n v="19"/>
    <s v="$332.31"/>
    <s v="142"/>
    <s v="141"/>
    <n v="0.99295774647887325"/>
    <n v="7.0422535211267512E-3"/>
    <n v="0.13475177304964539"/>
    <n v="17.489999999999998"/>
    <n v="19.134751773049647"/>
    <n v="334.6668085106383"/>
    <n v="2.3568085106383023"/>
  </r>
  <r>
    <x v="10"/>
    <s v="TN-PPI-CH-1"/>
    <s v="04/07/2024"/>
    <n v="14"/>
    <s v="$231.00"/>
    <s v="87"/>
    <s v="87"/>
    <n v="1"/>
    <n v="0"/>
    <n v="0.16091954022988506"/>
    <n v="16.5"/>
    <n v="14"/>
    <n v="231"/>
    <n v="0"/>
  </r>
  <r>
    <x v="42"/>
    <s v="2A-I2UN-DT1R"/>
    <s v="04/07/2024"/>
    <n v="10"/>
    <s v="$1250.00"/>
    <s v="236"/>
    <s v="228"/>
    <n v="0.96610169491525422"/>
    <n v="3.3898305084745783E-2"/>
    <n v="4.3859649122807015E-2"/>
    <n v="125"/>
    <n v="10.350877192982455"/>
    <n v="1293.859649122807"/>
    <n v="43.859649122807014"/>
  </r>
  <r>
    <x v="21"/>
    <s v="TN-PPI-CH-5-FBA"/>
    <s v="04/07/2024"/>
    <n v="8"/>
    <s v="$491.68"/>
    <s v="36"/>
    <s v="36"/>
    <n v="1"/>
    <n v="0"/>
    <n v="0.22222222222222221"/>
    <n v="61.46"/>
    <n v="8"/>
    <n v="491.68"/>
    <n v="0"/>
  </r>
  <r>
    <x v="19"/>
    <s v="TN-WPC-FV-5-FBA"/>
    <s v="04/07/2024"/>
    <n v="8"/>
    <s v="$678.00"/>
    <s v="127"/>
    <s v="121"/>
    <n v="0.952755905511811"/>
    <n v="4.7244094488189003E-2"/>
    <n v="6.6115702479338845E-2"/>
    <n v="84.75"/>
    <n v="8.3966942148760335"/>
    <n v="711.61983471074382"/>
    <n v="33.619834710743817"/>
  </r>
  <r>
    <x v="33"/>
    <s v="TN-PPI-FV-5-FBA"/>
    <s v="04/07/2024"/>
    <n v="3"/>
    <s v="$184.38"/>
    <s v="33"/>
    <s v="32"/>
    <n v="0.96969696969696972"/>
    <n v="3.0303030303030276E-2"/>
    <n v="9.375E-2"/>
    <n v="61.46"/>
    <n v="3.09375"/>
    <n v="190.141875"/>
    <n v="5.7618750000000034"/>
  </r>
  <r>
    <x v="14"/>
    <s v="TN-PPI-UU-1"/>
    <s v="04/07/2024"/>
    <n v="3"/>
    <s v="$49.50"/>
    <s v="37"/>
    <s v="37"/>
    <n v="1"/>
    <n v="0"/>
    <n v="8.1081081081081086E-2"/>
    <n v="16.5"/>
    <n v="3"/>
    <n v="49.5"/>
    <n v="0"/>
  </r>
  <r>
    <x v="15"/>
    <s v="TN-MCP-UU-1-FBA"/>
    <s v="04/07/2024"/>
    <n v="4"/>
    <s v="$90.40"/>
    <s v="35"/>
    <s v="35"/>
    <n v="1"/>
    <n v="0"/>
    <n v="0.11428571428571428"/>
    <n v="22.6"/>
    <n v="4"/>
    <n v="90.4"/>
    <n v="0"/>
  </r>
  <r>
    <x v="23"/>
    <s v="HA-Y0GZ-J25P"/>
    <s v="04/07/2024"/>
    <n v="3"/>
    <s v="$106.50"/>
    <s v="25"/>
    <s v="25"/>
    <n v="1"/>
    <n v="0"/>
    <n v="0.12"/>
    <n v="35.5"/>
    <n v="3"/>
    <n v="106.5"/>
    <n v="0"/>
  </r>
  <r>
    <x v="32"/>
    <s v="TN-RPC-U-1lb"/>
    <s v="04/07/2024"/>
    <n v="3"/>
    <s v="$50.85"/>
    <s v="36"/>
    <s v="36"/>
    <n v="1"/>
    <n v="0"/>
    <n v="8.3333333333333329E-2"/>
    <n v="16.95"/>
    <n v="3"/>
    <n v="50.849999999999994"/>
    <n v="0"/>
  </r>
  <r>
    <x v="46"/>
    <s v="4T-JZF9-14ED"/>
    <s v="04/07/2024"/>
    <n v="2"/>
    <s v="$127.12"/>
    <s v="23"/>
    <s v="22"/>
    <n v="0.95652173913043481"/>
    <n v="4.3478260869565188E-2"/>
    <n v="9.0909090909090912E-2"/>
    <n v="63.56"/>
    <n v="2.0909090909090908"/>
    <n v="132.89818181818183"/>
    <n v="5.778181818181821"/>
  </r>
  <r>
    <x v="31"/>
    <s v="TN-MC-U-1lb"/>
    <s v="04/07/2024"/>
    <n v="2"/>
    <s v="$85.88"/>
    <s v="18"/>
    <s v="18"/>
    <n v="1"/>
    <n v="0"/>
    <n v="0.1111111111111111"/>
    <n v="42.94"/>
    <n v="2"/>
    <n v="85.88"/>
    <n v="0"/>
  </r>
  <r>
    <x v="44"/>
    <s v="TN-GFB-UU-1-FBA"/>
    <s v="04/07/2024"/>
    <n v="1"/>
    <s v="$25.00"/>
    <s v="5"/>
    <s v="5"/>
    <n v="1"/>
    <n v="0"/>
    <n v="0.2"/>
    <n v="25"/>
    <n v="1"/>
    <n v="25"/>
    <n v="0"/>
  </r>
  <r>
    <x v="28"/>
    <s v="TN-EWP-CH-5-FBA"/>
    <s v="04/07/2024"/>
    <n v="1"/>
    <s v="$146.90"/>
    <s v="33"/>
    <s v="32"/>
    <n v="0.96969696969696972"/>
    <n v="3.0303030303030276E-2"/>
    <n v="3.125E-2"/>
    <n v="146.9"/>
    <n v="1.03125"/>
    <n v="151.49062499999999"/>
    <n v="4.5906249999999886"/>
  </r>
  <r>
    <x v="34"/>
    <s v="MF-12Y8-ROEX"/>
    <s v="04/07/2024"/>
    <n v="1"/>
    <s v="$8.99"/>
    <s v="5"/>
    <s v="5"/>
    <n v="1"/>
    <n v="0"/>
    <n v="0.2"/>
    <n v="8.99"/>
    <n v="1"/>
    <n v="8.99"/>
    <n v="0"/>
  </r>
  <r>
    <x v="39"/>
    <s v="MK-E8GS-IKZD-FBA"/>
    <s v="04/07/2024"/>
    <n v="1"/>
    <s v="$118.65"/>
    <s v="26"/>
    <s v="26"/>
    <n v="1"/>
    <n v="0"/>
    <n v="3.8461538461538464E-2"/>
    <n v="118.65"/>
    <n v="1"/>
    <n v="118.65"/>
    <n v="0"/>
  </r>
  <r>
    <x v="36"/>
    <s v="TN-RPC-U-5lb"/>
    <s v="04/07/2024"/>
    <n v="1"/>
    <s v="$63.56"/>
    <s v="5"/>
    <s v="5"/>
    <n v="1"/>
    <n v="0"/>
    <n v="0.2"/>
    <n v="63.56"/>
    <n v="1"/>
    <n v="63.56"/>
    <n v="0"/>
  </r>
  <r>
    <x v="0"/>
    <s v="TN-HBCD-UU-1"/>
    <s v="04/14/2024"/>
    <n v="122"/>
    <s v="$2826.74"/>
    <s v="556"/>
    <s v="549"/>
    <n v="0.98741007194244601"/>
    <n v="1.258992805755399E-2"/>
    <n v="0.22222222222222221"/>
    <n v="23.169999999999998"/>
    <n v="123.55555555555554"/>
    <n v="2862.7822222222217"/>
    <n v="36.042222222221881"/>
  </r>
  <r>
    <x v="1"/>
    <s v="CD-2H68-E0KG"/>
    <s v="04/14/2024"/>
    <n v="89"/>
    <s v="$2225.00"/>
    <s v="760"/>
    <s v="732"/>
    <n v="0.9631578947368421"/>
    <n v="3.6842105263157898E-2"/>
    <n v="0.12158469945355191"/>
    <n v="25"/>
    <n v="92.404371584699447"/>
    <n v="2310.109289617486"/>
    <n v="85.109289617485956"/>
  </r>
  <r>
    <x v="3"/>
    <s v="TN-CREMONO-500"/>
    <s v="04/14/2024"/>
    <n v="32"/>
    <s v="$1087.68"/>
    <s v="128"/>
    <s v="123"/>
    <n v="0.9609375"/>
    <n v="3.90625E-2"/>
    <n v="0.26016260162601629"/>
    <n v="33.99"/>
    <n v="33.300813008130085"/>
    <n v="1131.8946341463416"/>
    <n v="44.214634146341496"/>
  </r>
  <r>
    <x v="47"/>
    <s v="KA-S353-7TNC"/>
    <s v="04/14/2024"/>
    <n v="36"/>
    <s v="$900.00"/>
    <s v="169"/>
    <s v="168"/>
    <n v="0.99408284023668636"/>
    <n v="5.9171597633136397E-3"/>
    <n v="0.21428571428571427"/>
    <n v="25"/>
    <n v="36.214285714285715"/>
    <n v="905.35714285714289"/>
    <n v="5.3571428571428896"/>
  </r>
  <r>
    <x v="26"/>
    <s v="KD-3VCM-PAH1-FBA"/>
    <s v="04/14/2024"/>
    <n v="31"/>
    <s v="$735.63"/>
    <s v="222"/>
    <s v="218"/>
    <n v="0.98198198198198194"/>
    <n v="1.8018018018018056E-2"/>
    <n v="0.14220183486238533"/>
    <n v="23.73"/>
    <n v="31.568807339449542"/>
    <n v="749.12779816513762"/>
    <n v="13.497798165137624"/>
  </r>
  <r>
    <x v="48"/>
    <s v="F5-5FG7-2AO5-FBA"/>
    <s v="04/14/2024"/>
    <n v="30"/>
    <s v="$524.70"/>
    <s v="103"/>
    <s v="102"/>
    <n v="0.99029126213592233"/>
    <n v="9.7087378640776656E-3"/>
    <n v="0.29411764705882354"/>
    <n v="17.490000000000002"/>
    <n v="30.294117647058826"/>
    <n v="529.84411764705897"/>
    <n v="5.1441176470589198"/>
  </r>
  <r>
    <x v="40"/>
    <s v="TN-HBC1-MF"/>
    <s v="04/14/2024"/>
    <n v="26"/>
    <s v="$734.50"/>
    <s v="162"/>
    <s v="155"/>
    <n v="0.95679012345679015"/>
    <n v="4.3209876543209846E-2"/>
    <n v="0.16774193548387098"/>
    <n v="28.25"/>
    <n v="27.174193548387098"/>
    <n v="767.67096774193556"/>
    <n v="33.170967741935556"/>
  </r>
  <r>
    <x v="11"/>
    <s v="AW-DYDR-WN0W-FBA"/>
    <s v="04/14/2024"/>
    <n v="23"/>
    <s v="$563.50"/>
    <s v="139"/>
    <s v="138"/>
    <n v="0.9928057553956835"/>
    <n v="7.194244604316502E-3"/>
    <n v="0.16666666666666666"/>
    <n v="24.5"/>
    <n v="23.166666666666664"/>
    <n v="567.58333333333326"/>
    <n v="4.0833333333332575"/>
  </r>
  <r>
    <x v="7"/>
    <s v="TN-WPC-UU-1"/>
    <s v="04/14/2024"/>
    <n v="25"/>
    <s v="$423.75"/>
    <s v="155"/>
    <s v="154"/>
    <n v="0.99354838709677418"/>
    <n v="6.4516129032258229E-3"/>
    <n v="0.16233766233766234"/>
    <n v="16.95"/>
    <n v="25.162337662337663"/>
    <n v="426.50162337662334"/>
    <n v="2.7516233766233427"/>
  </r>
  <r>
    <x v="10"/>
    <s v="TN-PPI-CH-1"/>
    <s v="04/14/2024"/>
    <n v="19"/>
    <s v="$313.50"/>
    <s v="106"/>
    <s v="105"/>
    <n v="0.99056603773584906"/>
    <n v="9.4339622641509413E-3"/>
    <n v="0.18095238095238095"/>
    <n v="16.5"/>
    <n v="19.18095238095238"/>
    <n v="316.48571428571427"/>
    <n v="2.9857142857142662"/>
  </r>
  <r>
    <x v="4"/>
    <s v="TN-WPC-CH-1"/>
    <s v="04/14/2024"/>
    <n v="18"/>
    <s v="$305.10"/>
    <s v="92"/>
    <s v="91"/>
    <n v="0.98913043478260865"/>
    <n v="1.0869565217391353E-2"/>
    <n v="0.19780219780219779"/>
    <n v="16.950000000000003"/>
    <n v="18.197802197802197"/>
    <n v="308.45274725274732"/>
    <n v="3.3527472527472924"/>
  </r>
  <r>
    <x v="37"/>
    <s v="J-FLEX9"/>
    <s v="04/14/2024"/>
    <n v="16"/>
    <s v="$879.84"/>
    <s v="35"/>
    <s v="35"/>
    <n v="1"/>
    <n v="0"/>
    <n v="0.45714285714285713"/>
    <n v="54.99"/>
    <n v="16"/>
    <n v="879.84"/>
    <n v="0"/>
  </r>
  <r>
    <x v="14"/>
    <s v="TN-PPI-UU-1"/>
    <s v="04/14/2024"/>
    <n v="7"/>
    <s v="$115.50"/>
    <s v="45"/>
    <s v="45"/>
    <n v="1"/>
    <n v="0"/>
    <n v="0.15555555555555556"/>
    <n v="16.5"/>
    <n v="7"/>
    <n v="115.5"/>
    <n v="0"/>
  </r>
  <r>
    <x v="32"/>
    <s v="TN-RPC-U-1lb"/>
    <s v="04/14/2024"/>
    <n v="8"/>
    <s v="$135.60"/>
    <s v="52"/>
    <s v="50"/>
    <n v="0.96153846153846156"/>
    <n v="3.8461538461538436E-2"/>
    <n v="0.16"/>
    <n v="16.95"/>
    <n v="8.32"/>
    <n v="141.024"/>
    <n v="5.4240000000000066"/>
  </r>
  <r>
    <x v="19"/>
    <s v="TN-WPC-FV-5-FBA"/>
    <s v="04/14/2024"/>
    <n v="5"/>
    <s v="$423.75"/>
    <s v="87"/>
    <s v="85"/>
    <n v="0.97701149425287359"/>
    <n v="2.2988505747126409E-2"/>
    <n v="5.8823529411764705E-2"/>
    <n v="84.75"/>
    <n v="5.117647058823529"/>
    <n v="433.72058823529409"/>
    <n v="9.9705882352940876"/>
  </r>
  <r>
    <x v="42"/>
    <s v="2A-I2UN-DT1R"/>
    <s v="04/14/2024"/>
    <n v="4"/>
    <s v="$500.00"/>
    <s v="189"/>
    <s v="182"/>
    <n v="0.96296296296296291"/>
    <n v="3.703703703703709E-2"/>
    <n v="2.197802197802198E-2"/>
    <n v="125"/>
    <n v="4.1538461538461542"/>
    <n v="519.23076923076928"/>
    <n v="19.230769230769283"/>
  </r>
  <r>
    <x v="23"/>
    <s v="HA-Y0GZ-J25P"/>
    <s v="04/14/2024"/>
    <n v="4"/>
    <s v="$142.00"/>
    <s v="47"/>
    <s v="45"/>
    <n v="0.95744680851063835"/>
    <n v="4.2553191489361653E-2"/>
    <n v="8.8888888888888892E-2"/>
    <n v="35.5"/>
    <n v="4.177777777777778"/>
    <n v="148.31111111111113"/>
    <n v="6.3111111111111313"/>
  </r>
  <r>
    <x v="17"/>
    <s v="TN-GFB-FV-5-FBA"/>
    <s v="04/14/2024"/>
    <n v="3"/>
    <s v="$375.00"/>
    <s v="138"/>
    <s v="135"/>
    <n v="0.97826086956521741"/>
    <n v="2.1739130434782594E-2"/>
    <n v="2.2222222222222223E-2"/>
    <n v="125"/>
    <n v="3.0666666666666669"/>
    <n v="383.33333333333337"/>
    <n v="8.3333333333333712"/>
  </r>
  <r>
    <x v="31"/>
    <s v="TN-MC-U-1lb"/>
    <s v="04/14/2024"/>
    <n v="3"/>
    <s v="$128.82"/>
    <s v="19"/>
    <s v="19"/>
    <n v="1"/>
    <n v="0"/>
    <n v="0.15789473684210525"/>
    <n v="42.94"/>
    <n v="3"/>
    <n v="128.82"/>
    <n v="0"/>
  </r>
  <r>
    <x v="49"/>
    <s v="TN-EWP-FV-1-FBA"/>
    <s v="04/14/2024"/>
    <n v="2"/>
    <s v="$58.76"/>
    <s v="18"/>
    <s v="18"/>
    <n v="1"/>
    <n v="0"/>
    <n v="0.1111111111111111"/>
    <n v="29.38"/>
    <n v="2"/>
    <n v="58.76"/>
    <n v="0"/>
  </r>
  <r>
    <x v="33"/>
    <s v="TN-PPI-FV-5-FBA"/>
    <s v="04/14/2024"/>
    <n v="2"/>
    <s v="$163.90"/>
    <s v="23"/>
    <s v="23"/>
    <n v="1"/>
    <n v="0"/>
    <n v="8.6956521739130432E-2"/>
    <n v="81.95"/>
    <n v="2"/>
    <n v="163.9"/>
    <n v="0"/>
  </r>
  <r>
    <x v="21"/>
    <s v="TN-PPI-CH-5-FBA"/>
    <s v="04/14/2024"/>
    <n v="1"/>
    <s v="$81.95"/>
    <s v="36"/>
    <s v="35"/>
    <n v="0.97222222222222221"/>
    <n v="2.777777777777779E-2"/>
    <n v="2.8571428571428571E-2"/>
    <n v="81.95"/>
    <n v="1.0285714285714285"/>
    <n v="84.291428571428568"/>
    <n v="2.3414285714285654"/>
  </r>
  <r>
    <x v="29"/>
    <s v="87-1S5W-9J1I-FBA"/>
    <s v="04/14/2024"/>
    <n v="1"/>
    <s v="$25.99"/>
    <s v="6"/>
    <s v="6"/>
    <n v="1"/>
    <n v="0"/>
    <n v="0.16666666666666666"/>
    <n v="25.99"/>
    <n v="1"/>
    <n v="25.99"/>
    <n v="0"/>
  </r>
  <r>
    <x v="34"/>
    <s v="MF-12Y8-ROEX"/>
    <s v="04/14/2024"/>
    <n v="3"/>
    <s v="$26.97"/>
    <s v="5"/>
    <s v="5"/>
    <n v="1"/>
    <n v="0"/>
    <n v="0.6"/>
    <n v="8.99"/>
    <n v="3"/>
    <n v="26.97"/>
    <n v="0"/>
  </r>
  <r>
    <x v="39"/>
    <s v="MK-E8GS-IKZD-FBA"/>
    <s v="04/14/2024"/>
    <n v="1"/>
    <s v="$118.65"/>
    <s v="45"/>
    <s v="44"/>
    <n v="0.97777777777777775"/>
    <n v="2.2222222222222254E-2"/>
    <n v="2.2727272727272728E-2"/>
    <n v="118.65"/>
    <n v="1.0227272727272727"/>
    <n v="121.34659090909091"/>
    <n v="2.6965909090909008"/>
  </r>
  <r>
    <x v="27"/>
    <s v="TN-HBC-U-5lb"/>
    <s v="04/14/2024"/>
    <n v="1"/>
    <s v="$141.25"/>
    <s v="46"/>
    <s v="44"/>
    <n v="0.95652173913043481"/>
    <n v="4.3478260869565188E-2"/>
    <n v="2.2727272727272728E-2"/>
    <n v="141.25"/>
    <n v="1.0454545454545454"/>
    <n v="147.67045454545453"/>
    <n v="6.4204545454545325"/>
  </r>
  <r>
    <x v="0"/>
    <s v="TN-HBCD-UU-1"/>
    <s v="04/21/2024"/>
    <n v="123"/>
    <s v="$2885.29"/>
    <s v="556"/>
    <s v="535"/>
    <n v="0.96223021582733814"/>
    <n v="3.7769784172661858E-2"/>
    <n v="0.22990654205607478"/>
    <n v="23.457642276422764"/>
    <n v="127.82803738317757"/>
    <n v="2998.5443738317758"/>
    <n v="113.25437383177587"/>
  </r>
  <r>
    <x v="2"/>
    <s v="TN-HBCD-2-FBA"/>
    <s v="04/21/2024"/>
    <n v="79"/>
    <s v="$3666.94"/>
    <s v="283"/>
    <s v="279"/>
    <n v="0.98586572438162545"/>
    <n v="1.4134275618374548E-2"/>
    <n v="0.28315412186379929"/>
    <n v="46.416962025316458"/>
    <n v="80.132616487455195"/>
    <n v="3719.5126164874555"/>
    <n v="52.572616487455434"/>
  </r>
  <r>
    <x v="1"/>
    <s v="CD-2H68-E0KG"/>
    <s v="04/21/2024"/>
    <n v="71"/>
    <s v="$1790.00"/>
    <s v="659"/>
    <s v="652"/>
    <n v="0.98937784522003036"/>
    <n v="1.0622154779969639E-2"/>
    <n v="0.10889570552147239"/>
    <n v="25.211267605633804"/>
    <n v="71.762269938650306"/>
    <n v="1809.217791411043"/>
    <n v="19.217791411042981"/>
  </r>
  <r>
    <x v="3"/>
    <s v="TN-CREMONO-500"/>
    <s v="04/21/2024"/>
    <n v="36"/>
    <s v="$1223.64"/>
    <s v="109"/>
    <s v="104"/>
    <n v="0.95412844036697253"/>
    <n v="4.587155963302747E-2"/>
    <n v="0.34615384615384615"/>
    <n v="33.99"/>
    <n v="37.730769230769226"/>
    <n v="1282.468846153846"/>
    <n v="58.828846153845916"/>
  </r>
  <r>
    <x v="26"/>
    <s v="KD-3VCM-PAH1-FBA"/>
    <s v="04/21/2024"/>
    <n v="31"/>
    <s v="$711.90"/>
    <s v="225"/>
    <s v="221"/>
    <n v="0.98222222222222222"/>
    <n v="1.7777777777777781E-2"/>
    <n v="0.14027149321266968"/>
    <n v="22.964516129032258"/>
    <n v="31.56108597285068"/>
    <n v="724.78506787330321"/>
    <n v="12.885067873303228"/>
  </r>
  <r>
    <x v="6"/>
    <s v="TN-EWP-UU-1-FBA"/>
    <s v="04/21/2024"/>
    <n v="33"/>
    <s v="$1005.74"/>
    <s v="212"/>
    <s v="210"/>
    <n v="0.99056603773584906"/>
    <n v="9.4339622641509413E-3"/>
    <n v="0.15714285714285714"/>
    <n v="30.476969696969697"/>
    <n v="33.314285714285717"/>
    <n v="1015.3184761904763"/>
    <n v="9.5784761904762945"/>
  </r>
  <r>
    <x v="40"/>
    <s v="TN-HBC1-MF"/>
    <s v="04/21/2024"/>
    <n v="23"/>
    <s v="$649.75"/>
    <s v="148"/>
    <s v="146"/>
    <n v="0.98648648648648651"/>
    <n v="1.3513513513513487E-2"/>
    <n v="0.15753424657534246"/>
    <n v="28.25"/>
    <n v="23.315068493150683"/>
    <n v="658.65068493150682"/>
    <n v="8.9006849315068166"/>
  </r>
  <r>
    <x v="48"/>
    <s v="F5-5FG7-2AO5-FBA"/>
    <s v="04/21/2024"/>
    <n v="22"/>
    <s v="$384.78"/>
    <s v="151"/>
    <s v="148"/>
    <n v="0.98013245033112584"/>
    <n v="1.9867549668874163E-2"/>
    <n v="0.14864864864864866"/>
    <n v="17.489999999999998"/>
    <n v="22.445945945945947"/>
    <n v="392.5795945945946"/>
    <n v="7.7995945945946232"/>
  </r>
  <r>
    <x v="4"/>
    <s v="TN-WPC-CH-1"/>
    <s v="04/21/2024"/>
    <n v="18"/>
    <s v="$310.60"/>
    <s v="168"/>
    <s v="167"/>
    <n v="0.99404761904761907"/>
    <n v="5.9523809523809312E-3"/>
    <n v="0.10778443113772455"/>
    <n v="17.255555555555556"/>
    <n v="18.107784431137723"/>
    <n v="312.45988023952094"/>
    <n v="1.8598802395209191"/>
  </r>
  <r>
    <x v="7"/>
    <s v="TN-WPC-UU-1"/>
    <s v="04/21/2024"/>
    <n v="23"/>
    <s v="$399.20"/>
    <s v="143"/>
    <s v="136"/>
    <n v="0.95104895104895104"/>
    <n v="4.8951048951048959E-2"/>
    <n v="0.16911764705882354"/>
    <n v="17.356521739130436"/>
    <n v="24.183823529411764"/>
    <n v="419.74705882352941"/>
    <n v="20.547058823529426"/>
  </r>
  <r>
    <x v="11"/>
    <s v="AW-DYDR-WN0W-FBA"/>
    <s v="04/21/2024"/>
    <n v="20"/>
    <s v="$490.00"/>
    <s v="127"/>
    <s v="124"/>
    <n v="0.97637795275590555"/>
    <n v="2.3622047244094446E-2"/>
    <n v="0.16129032258064516"/>
    <n v="24.5"/>
    <n v="20.483870967741936"/>
    <n v="501.85483870967744"/>
    <n v="11.854838709677438"/>
  </r>
  <r>
    <x v="21"/>
    <s v="TN-PPI-CH-5-FBA"/>
    <s v="04/21/2024"/>
    <n v="11"/>
    <s v="$676.06"/>
    <s v="63"/>
    <s v="61"/>
    <n v="0.96825396825396826"/>
    <n v="3.1746031746031744E-2"/>
    <n v="0.18032786885245902"/>
    <n v="61.459999999999994"/>
    <n v="11.360655737704919"/>
    <n v="698.22590163934422"/>
    <n v="22.16590163934427"/>
  </r>
  <r>
    <x v="19"/>
    <s v="TN-WPC-FV-5-FBA"/>
    <s v="04/21/2024"/>
    <n v="11"/>
    <s v="$741.54"/>
    <s v="80"/>
    <s v="78"/>
    <n v="0.97499999999999998"/>
    <n v="2.5000000000000022E-2"/>
    <n v="0.14102564102564102"/>
    <n v="67.412727272727267"/>
    <n v="11.282051282051281"/>
    <n v="760.55384615384605"/>
    <n v="19.013846153846089"/>
  </r>
  <r>
    <x v="42"/>
    <s v="2A-I2UN-DT1R"/>
    <s v="04/21/2024"/>
    <n v="11"/>
    <s v="$1375.00"/>
    <s v="170"/>
    <s v="164"/>
    <n v="0.96470588235294119"/>
    <n v="3.5294117647058809E-2"/>
    <n v="6.7073170731707321E-2"/>
    <n v="125"/>
    <n v="11.402439024390244"/>
    <n v="1425.3048780487804"/>
    <n v="50.304878048780438"/>
  </r>
  <r>
    <x v="25"/>
    <s v="TN-WPI-CF-FV-5"/>
    <s v="04/21/2024"/>
    <n v="10"/>
    <s v="$824.60"/>
    <s v="137"/>
    <s v="134"/>
    <n v="0.97810218978102192"/>
    <n v="2.1897810218978075E-2"/>
    <n v="7.4626865671641784E-2"/>
    <n v="82.460000000000008"/>
    <n v="10.223880597014924"/>
    <n v="843.06119402985075"/>
    <n v="18.461194029850731"/>
  </r>
  <r>
    <x v="22"/>
    <s v="CX-43LN-4JUG"/>
    <s v="04/21/2024"/>
    <n v="9"/>
    <s v="$769.63"/>
    <s v="120"/>
    <s v="118"/>
    <n v="0.98333333333333328"/>
    <n v="1.6666666666666718E-2"/>
    <n v="7.6271186440677971E-2"/>
    <n v="85.51444444444445"/>
    <n v="9.1525423728813564"/>
    <n v="782.67457627118654"/>
    <n v="13.044576271186543"/>
  </r>
  <r>
    <x v="17"/>
    <s v="TN-GFB-FV-5-FBA"/>
    <s v="04/21/2024"/>
    <n v="7"/>
    <s v="$656.25"/>
    <s v="172"/>
    <s v="170"/>
    <n v="0.98837209302325579"/>
    <n v="1.1627906976744207E-2"/>
    <n v="4.1176470588235294E-2"/>
    <n v="93.75"/>
    <n v="7.0823529411764703"/>
    <n v="663.97058823529414"/>
    <n v="7.7205882352941444"/>
  </r>
  <r>
    <x v="32"/>
    <s v="TN-RPC-U-1lb"/>
    <s v="04/21/2024"/>
    <n v="9"/>
    <s v="$152.55"/>
    <s v="52"/>
    <s v="52"/>
    <n v="1"/>
    <n v="0"/>
    <n v="0.17307692307692307"/>
    <n v="16.950000000000003"/>
    <n v="9"/>
    <n v="152.55000000000001"/>
    <n v="0"/>
  </r>
  <r>
    <x v="14"/>
    <s v="TN-PPI-UU-1"/>
    <s v="04/21/2024"/>
    <n v="6"/>
    <s v="$99.00"/>
    <s v="71"/>
    <s v="70"/>
    <n v="0.9859154929577465"/>
    <n v="1.4084507042253502E-2"/>
    <n v="8.5714285714285715E-2"/>
    <n v="16.5"/>
    <n v="6.0857142857142854"/>
    <n v="100.41428571428571"/>
    <n v="1.414285714285711"/>
  </r>
  <r>
    <x v="39"/>
    <s v="MK-E8GS-IKZD-FBA"/>
    <s v="04/21/2024"/>
    <n v="6"/>
    <s v="$533.94"/>
    <s v="59"/>
    <s v="58"/>
    <n v="0.98305084745762716"/>
    <n v="1.6949152542372836E-2"/>
    <n v="0.10344827586206896"/>
    <n v="88.990000000000009"/>
    <n v="6.1034482758620685"/>
    <n v="543.14586206896558"/>
    <n v="9.2058620689655299"/>
  </r>
  <r>
    <x v="24"/>
    <s v="TN-GFB-CH-5-FBA"/>
    <s v="04/21/2024"/>
    <n v="4"/>
    <s v="$500.00"/>
    <s v="167"/>
    <s v="164"/>
    <n v="0.98203592814371254"/>
    <n v="1.7964071856287456E-2"/>
    <n v="2.4390243902439025E-2"/>
    <n v="125"/>
    <n v="4.0731707317073171"/>
    <n v="509.14634146341461"/>
    <n v="9.1463414634146147"/>
  </r>
  <r>
    <x v="18"/>
    <s v="0O-ZQN5-V9HH"/>
    <s v="04/21/2024"/>
    <n v="4"/>
    <s v="$444.38"/>
    <s v="35"/>
    <s v="34"/>
    <n v="0.97142857142857142"/>
    <n v="2.8571428571428581E-2"/>
    <n v="0.11764705882352941"/>
    <n v="111.095"/>
    <n v="4.117647058823529"/>
    <n v="457.44999999999993"/>
    <n v="13.069999999999936"/>
  </r>
  <r>
    <x v="15"/>
    <s v="TN-MCP-UU-1-FBA"/>
    <s v="04/21/2024"/>
    <n v="3"/>
    <s v="$50.85"/>
    <s v="45"/>
    <s v="45"/>
    <n v="1"/>
    <n v="0"/>
    <n v="6.6666666666666666E-2"/>
    <n v="16.95"/>
    <n v="3"/>
    <n v="50.849999999999994"/>
    <n v="0"/>
  </r>
  <r>
    <x v="46"/>
    <s v="4T-JZF9-14ED"/>
    <s v="04/21/2024"/>
    <n v="3"/>
    <s v="$190.68"/>
    <s v="23"/>
    <s v="22"/>
    <n v="0.95652173913043481"/>
    <n v="4.3478260869565188E-2"/>
    <n v="0.13636363636363635"/>
    <n v="63.56"/>
    <n v="3.1363636363636362"/>
    <n v="199.34727272727272"/>
    <n v="8.6672727272727172"/>
  </r>
  <r>
    <x v="29"/>
    <s v="87-1S5W-9J1I-FBA"/>
    <s v="04/21/2024"/>
    <n v="2"/>
    <s v="$23.24"/>
    <s v="17"/>
    <s v="17"/>
    <n v="1"/>
    <n v="0"/>
    <n v="0.11764705882352941"/>
    <n v="11.62"/>
    <n v="2"/>
    <n v="23.24"/>
    <n v="0"/>
  </r>
  <r>
    <x v="10"/>
    <s v="TN-PPI-CH-1"/>
    <s v="04/21/2024"/>
    <n v="1"/>
    <s v="$16.50"/>
    <s v="4"/>
    <s v="4"/>
    <n v="1"/>
    <n v="0"/>
    <n v="0.25"/>
    <n v="16.5"/>
    <n v="1"/>
    <n v="16.5"/>
    <n v="0"/>
  </r>
  <r>
    <x v="47"/>
    <s v="KA-S353-7TNC"/>
    <s v="04/21/2024"/>
    <n v="1"/>
    <s v="$25.50"/>
    <s v="6"/>
    <s v="6"/>
    <n v="1"/>
    <n v="0"/>
    <n v="0.16666666666666666"/>
    <n v="25.5"/>
    <n v="1"/>
    <n v="25.5"/>
    <n v="0"/>
  </r>
  <r>
    <x v="43"/>
    <s v="TN-MCP-UU-5-FBA"/>
    <s v="04/21/2024"/>
    <n v="1"/>
    <s v="$78.38"/>
    <s v="8"/>
    <s v="8"/>
    <n v="1"/>
    <n v="0"/>
    <n v="0.125"/>
    <n v="78.38"/>
    <n v="1"/>
    <n v="78.38"/>
    <n v="0"/>
  </r>
  <r>
    <x v="34"/>
    <s v="MF-12Y8-ROEX"/>
    <s v="04/21/2024"/>
    <n v="1"/>
    <s v="$8.47"/>
    <s v="5"/>
    <s v="5"/>
    <n v="1"/>
    <n v="0"/>
    <n v="0.2"/>
    <n v="8.4700000000000006"/>
    <n v="1"/>
    <n v="8.4700000000000006"/>
    <n v="0"/>
  </r>
  <r>
    <x v="30"/>
    <s v="H5-5I87-PT4U"/>
    <s v="04/21/2024"/>
    <n v="1"/>
    <s v="$61.46"/>
    <s v="26"/>
    <s v="26"/>
    <n v="1"/>
    <n v="0"/>
    <n v="3.8461538461538464E-2"/>
    <n v="61.46"/>
    <n v="1"/>
    <n v="61.46"/>
    <n v="0"/>
  </r>
  <r>
    <x v="0"/>
    <s v="TN-HBCD-UU-1"/>
    <s v="04/28/2024"/>
    <n v="118"/>
    <s v="$2802.50"/>
    <s v="520"/>
    <s v="507"/>
    <n v="0.97499999999999998"/>
    <n v="2.5000000000000022E-2"/>
    <n v="0.23274161735700197"/>
    <n v="23.75"/>
    <n v="121.02564102564102"/>
    <n v="2874.3589743589741"/>
    <n v="71.858974358974137"/>
  </r>
  <r>
    <x v="1"/>
    <s v="CD-2H68-E0KG"/>
    <s v="04/28/2024"/>
    <n v="74"/>
    <s v="$1961.00"/>
    <s v="681"/>
    <s v="648"/>
    <n v="0.95154185022026427"/>
    <n v="4.8458149779735726E-2"/>
    <n v="0.11419753086419752"/>
    <n v="26.5"/>
    <n v="77.768518518518519"/>
    <n v="2060.8657407407409"/>
    <n v="99.865740740740875"/>
  </r>
  <r>
    <x v="4"/>
    <s v="TN-WPC-CH-1"/>
    <s v="04/28/2024"/>
    <n v="25"/>
    <s v="$437.50"/>
    <s v="205"/>
    <s v="197"/>
    <n v="0.96097560975609753"/>
    <n v="3.9024390243902474E-2"/>
    <n v="0.12690355329949238"/>
    <n v="17.5"/>
    <n v="26.015228426395936"/>
    <n v="455.26649746192891"/>
    <n v="17.766497461928907"/>
  </r>
  <r>
    <x v="17"/>
    <s v="TN-GFB-FV-5-FBA"/>
    <s v="04/28/2024"/>
    <n v="19"/>
    <s v="$1781.25"/>
    <s v="171"/>
    <s v="164"/>
    <n v="0.95906432748538006"/>
    <n v="4.0935672514619936E-2"/>
    <n v="0.11585365853658537"/>
    <n v="93.75"/>
    <n v="19.810975609756099"/>
    <n v="1857.2789634146343"/>
    <n v="76.028963414634291"/>
  </r>
  <r>
    <x v="11"/>
    <s v="AW-DYDR-WN0W-FBA"/>
    <s v="04/28/2024"/>
    <n v="13"/>
    <s v="$318.50"/>
    <s v="87"/>
    <s v="84"/>
    <n v="0.96551724137931039"/>
    <n v="3.4482758620689613E-2"/>
    <n v="0.15476190476190477"/>
    <n v="24.5"/>
    <n v="13.464285714285715"/>
    <n v="329.875"/>
    <n v="11.375"/>
  </r>
  <r>
    <x v="25"/>
    <s v="TN-WPI-CF-FV-5"/>
    <s v="04/28/2024"/>
    <n v="8"/>
    <s v="$659.68"/>
    <s v="173"/>
    <s v="165"/>
    <n v="0.95375722543352603"/>
    <n v="4.6242774566473965E-2"/>
    <n v="4.8484848484848485E-2"/>
    <n v="82.46"/>
    <n v="8.3878787878787886"/>
    <n v="691.6644848484849"/>
    <n v="31.984484848484954"/>
  </r>
  <r>
    <x v="15"/>
    <s v="TN-MCP-UU-1-FBA"/>
    <s v="04/28/2024"/>
    <n v="9"/>
    <s v="$152.55"/>
    <s v="61"/>
    <s v="59"/>
    <n v="0.96721311475409832"/>
    <n v="3.2786885245901676E-2"/>
    <n v="0.15254237288135594"/>
    <n v="16.950000000000003"/>
    <n v="9.3050847457627128"/>
    <n v="157.721186440678"/>
    <n v="5.1711864406779853"/>
  </r>
  <r>
    <x v="19"/>
    <s v="TN-WPC-FV-5-FBA"/>
    <s v="04/28/2024"/>
    <n v="7"/>
    <s v="$444.92"/>
    <s v="93"/>
    <s v="93"/>
    <n v="1"/>
    <n v="0"/>
    <n v="7.5268817204301078E-2"/>
    <n v="63.56"/>
    <n v="7"/>
    <n v="444.92"/>
    <n v="0"/>
  </r>
  <r>
    <x v="21"/>
    <s v="TN-PPI-CH-5-FBA"/>
    <s v="04/28/2024"/>
    <n v="6"/>
    <s v="$368.76"/>
    <s v="64"/>
    <s v="61"/>
    <n v="0.953125"/>
    <n v="4.6875E-2"/>
    <n v="9.8360655737704916E-2"/>
    <n v="61.46"/>
    <n v="6.2950819672131146"/>
    <n v="386.89573770491802"/>
    <n v="18.135737704918029"/>
  </r>
  <r>
    <x v="18"/>
    <s v="0O-ZQN5-V9HH"/>
    <s v="04/28/2024"/>
    <n v="5"/>
    <s v="$495.80"/>
    <s v="39"/>
    <s v="38"/>
    <n v="0.97435897435897434"/>
    <n v="2.5641025641025661E-2"/>
    <n v="0.13157894736842105"/>
    <n v="99.16"/>
    <n v="5.1315789473684204"/>
    <n v="508.84736842105252"/>
    <n v="13.047368421052511"/>
  </r>
  <r>
    <x v="45"/>
    <s v="TN-EWP-CH-1-FBA"/>
    <s v="04/28/2024"/>
    <n v="4"/>
    <s v="$132.00"/>
    <s v="54"/>
    <s v="53"/>
    <n v="0.98148148148148151"/>
    <n v="1.851851851851849E-2"/>
    <n v="7.5471698113207544E-2"/>
    <n v="33"/>
    <n v="4.0754716981132075"/>
    <n v="134.49056603773585"/>
    <n v="2.4905660377358458"/>
  </r>
  <r>
    <x v="33"/>
    <s v="TN-PPI-FV-5-FBA"/>
    <s v="04/28/2024"/>
    <n v="3"/>
    <s v="$184.38"/>
    <s v="29"/>
    <s v="29"/>
    <n v="1"/>
    <n v="0"/>
    <n v="0.10344827586206896"/>
    <n v="61.46"/>
    <n v="3"/>
    <n v="184.38"/>
    <n v="0"/>
  </r>
  <r>
    <x v="29"/>
    <s v="87-1S5W-9J1I-FBA"/>
    <s v="04/28/2024"/>
    <n v="4"/>
    <s v="$46.48"/>
    <s v="18"/>
    <s v="18"/>
    <n v="1"/>
    <n v="0"/>
    <n v="0.22222222222222221"/>
    <n v="11.62"/>
    <n v="4"/>
    <n v="46.48"/>
    <n v="0"/>
  </r>
  <r>
    <x v="24"/>
    <s v="TN-GFB-CH-5-FBA"/>
    <s v="04/28/2024"/>
    <n v="2"/>
    <s v="$250.00"/>
    <s v="32"/>
    <s v="32"/>
    <n v="1"/>
    <n v="0"/>
    <n v="6.25E-2"/>
    <n v="125"/>
    <n v="2"/>
    <n v="250"/>
    <n v="0"/>
  </r>
  <r>
    <x v="23"/>
    <s v="HA-Y0GZ-J25P"/>
    <s v="04/28/2024"/>
    <n v="2"/>
    <s v="$71.00"/>
    <s v="24"/>
    <s v="23"/>
    <n v="0.95833333333333337"/>
    <n v="4.166666666666663E-2"/>
    <n v="8.6956521739130432E-2"/>
    <n v="35.5"/>
    <n v="2.0869565217391304"/>
    <n v="74.086956521739125"/>
    <n v="3.0869565217391255"/>
  </r>
  <r>
    <x v="38"/>
    <s v="TN-EWP-FV-5-FBA"/>
    <s v="04/28/2024"/>
    <n v="1"/>
    <s v="$110.18"/>
    <s v="29"/>
    <s v="28"/>
    <n v="0.96551724137931039"/>
    <n v="3.4482758620689613E-2"/>
    <n v="3.5714285714285712E-2"/>
    <n v="110.18"/>
    <n v="1.0357142857142856"/>
    <n v="114.11499999999999"/>
    <n v="3.9349999999999881"/>
  </r>
  <r>
    <x v="32"/>
    <s v="TN-RPC-U-1lb"/>
    <s v="04/28/2024"/>
    <n v="1"/>
    <s v="$16.95"/>
    <s v="54"/>
    <s v="52"/>
    <n v="0.96296296296296291"/>
    <n v="3.703703703703709E-2"/>
    <n v="1.9230769230769232E-2"/>
    <n v="16.95"/>
    <n v="1.0384615384615385"/>
    <n v="17.601923076923079"/>
    <n v="0.65192307692307949"/>
  </r>
  <r>
    <x v="2"/>
    <s v="TN-HBCD-2-FBA"/>
    <s v="05/05/2024"/>
    <n v="91"/>
    <s v="$4231.50"/>
    <s v="276"/>
    <s v="268"/>
    <n v="0.97101449275362317"/>
    <n v="2.8985507246376829E-2"/>
    <n v="0.33955223880597013"/>
    <n v="46.5"/>
    <n v="93.71641791044776"/>
    <n v="4357.813432835821"/>
    <n v="126.313432835821"/>
  </r>
  <r>
    <x v="1"/>
    <s v="CD-2H68-E0KG"/>
    <s v="05/05/2024"/>
    <n v="61"/>
    <s v="$1677.50"/>
    <s v="659"/>
    <s v="633"/>
    <n v="0.96054628224582705"/>
    <n v="3.9453717754172946E-2"/>
    <n v="9.6366508688783575E-2"/>
    <n v="27.5"/>
    <n v="63.505529225908376"/>
    <n v="1746.4020537124804"/>
    <n v="68.902053712480438"/>
  </r>
  <r>
    <x v="22"/>
    <s v="CX-43LN-4JUG"/>
    <s v="05/05/2024"/>
    <n v="16"/>
    <s v="$1319.36"/>
    <s v="157"/>
    <s v="153"/>
    <n v="0.97452229299363058"/>
    <n v="2.5477707006369421E-2"/>
    <n v="0.10457516339869281"/>
    <n v="82.46"/>
    <n v="16.418300653594773"/>
    <n v="1353.8530718954248"/>
    <n v="34.493071895424919"/>
  </r>
  <r>
    <x v="49"/>
    <s v="TN-EWP-FV-1-FBA"/>
    <s v="05/05/2024"/>
    <n v="15"/>
    <s v="$495.00"/>
    <s v="67"/>
    <s v="64"/>
    <n v="0.95522388059701491"/>
    <n v="4.4776119402985093E-2"/>
    <n v="0.234375"/>
    <n v="33"/>
    <n v="15.703125"/>
    <n v="518.203125"/>
    <n v="23.203125"/>
  </r>
  <r>
    <x v="17"/>
    <s v="TN-GFB-FV-5-FBA"/>
    <s v="05/05/2024"/>
    <n v="15"/>
    <s v="$1406.25"/>
    <s v="194"/>
    <s v="190"/>
    <n v="0.97938144329896903"/>
    <n v="2.0618556701030966E-2"/>
    <n v="7.8947368421052627E-2"/>
    <n v="93.75"/>
    <n v="15.315789473684209"/>
    <n v="1435.8552631578946"/>
    <n v="29.605263157894569"/>
  </r>
  <r>
    <x v="25"/>
    <s v="TN-WPI-CF-FV-5"/>
    <s v="05/05/2024"/>
    <n v="11"/>
    <s v="$907.06"/>
    <s v="167"/>
    <s v="164"/>
    <n v="0.98203592814371254"/>
    <n v="1.7964071856287456E-2"/>
    <n v="6.7073170731707321E-2"/>
    <n v="82.46"/>
    <n v="11.201219512195122"/>
    <n v="923.65256097560973"/>
    <n v="16.592560975609786"/>
  </r>
  <r>
    <x v="42"/>
    <s v="2A-I2UN-DT1R"/>
    <s v="05/05/2024"/>
    <n v="10"/>
    <s v="$1250.00"/>
    <s v="235"/>
    <s v="224"/>
    <n v="0.95319148936170217"/>
    <n v="4.6808510638297829E-2"/>
    <n v="4.4642857142857144E-2"/>
    <n v="125"/>
    <n v="10.491071428571429"/>
    <n v="1311.3839285714287"/>
    <n v="61.383928571428669"/>
  </r>
  <r>
    <x v="19"/>
    <s v="TN-WPC-FV-5-FBA"/>
    <s v="05/05/2024"/>
    <n v="8"/>
    <s v="$508.48"/>
    <s v="95"/>
    <s v="91"/>
    <n v="0.95789473684210524"/>
    <n v="4.2105263157894757E-2"/>
    <n v="8.7912087912087919E-2"/>
    <n v="63.56"/>
    <n v="8.3516483516483522"/>
    <n v="530.83076923076931"/>
    <n v="22.350769230769288"/>
  </r>
  <r>
    <x v="39"/>
    <s v="MK-E8GS-IKZD-FBA"/>
    <s v="05/05/2024"/>
    <n v="5"/>
    <s v="$444.95"/>
    <s v="146"/>
    <s v="142"/>
    <n v="0.9726027397260274"/>
    <n v="2.7397260273972601E-2"/>
    <n v="3.5211267605633804E-2"/>
    <n v="88.99"/>
    <n v="5.140845070422535"/>
    <n v="457.48380281690135"/>
    <n v="12.533802816901357"/>
  </r>
  <r>
    <x v="18"/>
    <s v="0O-ZQN5-V9HH"/>
    <s v="05/05/2024"/>
    <n v="4"/>
    <s v="$396.64"/>
    <s v="50"/>
    <s v="48"/>
    <n v="0.96"/>
    <n v="4.0000000000000036E-2"/>
    <n v="8.3333333333333329E-2"/>
    <n v="99.16"/>
    <n v="4.1666666666666661"/>
    <n v="413.16666666666657"/>
    <n v="16.526666666666586"/>
  </r>
  <r>
    <x v="30"/>
    <s v="H5-5I87-PT4U"/>
    <s v="05/05/2024"/>
    <n v="4"/>
    <s v="$245.84"/>
    <s v="35"/>
    <s v="34"/>
    <n v="0.97142857142857142"/>
    <n v="2.8571428571428581E-2"/>
    <n v="0.11764705882352941"/>
    <n v="61.46"/>
    <n v="4.117647058823529"/>
    <n v="253.07058823529408"/>
    <n v="7.2305882352940785"/>
  </r>
  <r>
    <x v="33"/>
    <s v="TN-PPI-FV-5-FBA"/>
    <s v="05/05/2024"/>
    <n v="3"/>
    <s v="$184.38"/>
    <s v="41"/>
    <s v="39"/>
    <n v="0.95121951219512191"/>
    <n v="4.8780487804878092E-2"/>
    <n v="7.6923076923076927E-2"/>
    <n v="61.46"/>
    <n v="3.1538461538461542"/>
    <n v="193.83538461538464"/>
    <n v="9.455384615384645"/>
  </r>
  <r>
    <x v="44"/>
    <s v="TN-GFB-UU-1-FBA"/>
    <s v="05/05/2024"/>
    <n v="2"/>
    <s v="$51.00"/>
    <s v="31"/>
    <s v="31"/>
    <n v="1"/>
    <n v="0"/>
    <n v="6.4516129032258063E-2"/>
    <n v="25.5"/>
    <n v="2"/>
    <n v="51"/>
    <n v="0"/>
  </r>
  <r>
    <x v="38"/>
    <s v="TN-EWP-FV-5-FBA"/>
    <s v="05/05/2024"/>
    <n v="2"/>
    <s v="$220.36"/>
    <s v="27"/>
    <s v="26"/>
    <n v="0.96296296296296291"/>
    <n v="3.703703703703709E-2"/>
    <n v="7.6923076923076927E-2"/>
    <n v="110.18"/>
    <n v="2.0769230769230771"/>
    <n v="228.83538461538464"/>
    <n v="8.4753846153846268"/>
  </r>
  <r>
    <x v="26"/>
    <s v="KD-3VCM-PAH1-FBA"/>
    <s v="05/05/2024"/>
    <n v="2"/>
    <s v="$47.46"/>
    <s v="12"/>
    <s v="12"/>
    <n v="1"/>
    <n v="0"/>
    <n v="0.16666666666666666"/>
    <n v="23.73"/>
    <n v="2"/>
    <n v="47.46"/>
    <n v="0"/>
  </r>
  <r>
    <x v="28"/>
    <s v="TN-EWP-CH-5-FBA"/>
    <s v="05/05/2024"/>
    <n v="1"/>
    <s v="$110.18"/>
    <s v="8"/>
    <s v="8"/>
    <n v="1"/>
    <n v="0"/>
    <n v="0.125"/>
    <n v="110.18"/>
    <n v="1"/>
    <n v="110.18"/>
    <n v="0"/>
  </r>
  <r>
    <x v="12"/>
    <s v="TN-WPI-CF-FV-1"/>
    <s v="05/05/2024"/>
    <n v="1"/>
    <s v="$22.50"/>
    <s v="18"/>
    <s v="18"/>
    <n v="1"/>
    <n v="0"/>
    <n v="5.5555555555555552E-2"/>
    <n v="22.5"/>
    <n v="1"/>
    <n v="22.5"/>
    <n v="0"/>
  </r>
  <r>
    <x v="45"/>
    <s v="TN-EWP-CH-1-FBA"/>
    <s v="05/05/2024"/>
    <n v="1"/>
    <s v="$33.00"/>
    <s v="44"/>
    <s v="42"/>
    <n v="0.95454545454545459"/>
    <n v="4.5454545454545414E-2"/>
    <n v="2.3809523809523808E-2"/>
    <n v="33"/>
    <n v="1.0476190476190474"/>
    <n v="34.571428571428569"/>
    <n v="1.5714285714285694"/>
  </r>
  <r>
    <x v="29"/>
    <s v="87-1S5W-9J1I-FBA"/>
    <s v="05/05/2024"/>
    <n v="1"/>
    <s v="$11.62"/>
    <s v="6"/>
    <s v="6"/>
    <n v="1"/>
    <n v="0"/>
    <n v="0.16666666666666666"/>
    <n v="11.62"/>
    <n v="1"/>
    <n v="11.62"/>
    <n v="0"/>
  </r>
  <r>
    <x v="0"/>
    <s v="TN-HBCD-UU-1"/>
    <s v="05/12/2024"/>
    <n v="99"/>
    <s v="$2351.25"/>
    <s v="423"/>
    <s v="411"/>
    <n v="0.97163120567375882"/>
    <n v="2.8368794326241176E-2"/>
    <n v="0.24087591240875914"/>
    <n v="23.75"/>
    <n v="101.89051094890512"/>
    <n v="2419.8996350364964"/>
    <n v="68.64963503649642"/>
  </r>
  <r>
    <x v="2"/>
    <s v="TN-HBCD-2-FBA"/>
    <s v="05/12/2024"/>
    <n v="64"/>
    <s v="$2976.00"/>
    <s v="234"/>
    <s v="226"/>
    <n v="0.96581196581196582"/>
    <n v="3.4188034188034178E-2"/>
    <n v="0.2831858407079646"/>
    <n v="46.5"/>
    <n v="66.26548672566372"/>
    <n v="3081.3451327433631"/>
    <n v="105.34513274336314"/>
  </r>
  <r>
    <x v="44"/>
    <s v="TN-GFB-UU-1-FBA"/>
    <s v="05/12/2024"/>
    <n v="32"/>
    <s v="$816.00"/>
    <s v="524"/>
    <s v="511"/>
    <n v="0.97519083969465647"/>
    <n v="2.4809160305343525E-2"/>
    <n v="6.262230919765166E-2"/>
    <n v="25.5"/>
    <n v="32.81409001956947"/>
    <n v="836.7592954990215"/>
    <n v="20.759295499021505"/>
  </r>
  <r>
    <x v="4"/>
    <s v="TN-WPC-CH-1"/>
    <s v="05/12/2024"/>
    <n v="30"/>
    <s v="$525.00"/>
    <s v="255"/>
    <s v="247"/>
    <n v="0.96862745098039216"/>
    <n v="3.1372549019607843E-2"/>
    <n v="0.1214574898785425"/>
    <n v="17.5"/>
    <n v="30.97165991902834"/>
    <n v="542.00404858299601"/>
    <n v="17.004048582996006"/>
  </r>
  <r>
    <x v="12"/>
    <s v="TN-WPI-CF-FV-1"/>
    <s v="05/12/2024"/>
    <n v="17"/>
    <s v="$382.50"/>
    <s v="152"/>
    <s v="147"/>
    <n v="0.96710526315789469"/>
    <n v="3.289473684210531E-2"/>
    <n v="0.11564625850340136"/>
    <n v="22.5"/>
    <n v="17.578231292517007"/>
    <n v="395.51020408163265"/>
    <n v="13.010204081632651"/>
  </r>
  <r>
    <x v="21"/>
    <s v="TN-PPI-CH-5-FBA"/>
    <s v="05/12/2024"/>
    <n v="11"/>
    <s v="$676.06"/>
    <s v="70"/>
    <s v="67"/>
    <n v="0.95714285714285718"/>
    <n v="4.2857142857142816E-2"/>
    <n v="0.16417910447761194"/>
    <n v="61.459999999999994"/>
    <n v="11.492537313432836"/>
    <n v="706.33134328358199"/>
    <n v="30.271343283582041"/>
  </r>
  <r>
    <x v="39"/>
    <s v="MK-E8GS-IKZD-FBA"/>
    <s v="05/12/2024"/>
    <n v="8"/>
    <s v="$711.92"/>
    <s v="162"/>
    <s v="154"/>
    <n v="0.95061728395061729"/>
    <n v="4.9382716049382713E-2"/>
    <n v="5.1948051948051951E-2"/>
    <n v="88.99"/>
    <n v="8.4155844155844157"/>
    <n v="748.9028571428571"/>
    <n v="36.982857142857142"/>
  </r>
  <r>
    <x v="22"/>
    <s v="CX-43LN-4JUG"/>
    <s v="05/12/2024"/>
    <n v="8"/>
    <s v="$659.68"/>
    <s v="114"/>
    <s v="110"/>
    <n v="0.96491228070175439"/>
    <n v="3.5087719298245612E-2"/>
    <n v="7.2727272727272724E-2"/>
    <n v="82.46"/>
    <n v="8.290909090909091"/>
    <n v="683.66836363636355"/>
    <n v="23.988363636363601"/>
  </r>
  <r>
    <x v="45"/>
    <s v="TN-EWP-CH-1-FBA"/>
    <s v="05/12/2024"/>
    <n v="7"/>
    <s v="$231.00"/>
    <s v="81"/>
    <s v="80"/>
    <n v="0.98765432098765427"/>
    <n v="1.2345679012345734E-2"/>
    <n v="8.7499999999999994E-2"/>
    <n v="33"/>
    <n v="7.0874999999999995"/>
    <n v="233.88749999999999"/>
    <n v="2.8874999999999886"/>
  </r>
  <r>
    <x v="49"/>
    <s v="TN-EWP-FV-1-FBA"/>
    <s v="05/12/2024"/>
    <n v="6"/>
    <s v="$198.00"/>
    <s v="83"/>
    <s v="79"/>
    <n v="0.95180722891566261"/>
    <n v="4.8192771084337394E-2"/>
    <n v="7.5949367088607597E-2"/>
    <n v="33"/>
    <n v="6.3037974683544302"/>
    <n v="208.02531645569618"/>
    <n v="10.025316455696185"/>
  </r>
  <r>
    <x v="19"/>
    <s v="TN-WPC-FV-5-FBA"/>
    <s v="05/12/2024"/>
    <n v="5"/>
    <s v="$317.80"/>
    <s v="111"/>
    <s v="107"/>
    <n v="0.963963963963964"/>
    <n v="3.6036036036036001E-2"/>
    <n v="4.6728971962616821E-2"/>
    <n v="63.56"/>
    <n v="5.1869158878504669"/>
    <n v="329.68037383177568"/>
    <n v="11.880373831775671"/>
  </r>
  <r>
    <x v="29"/>
    <s v="87-1S5W-9J1I-FBA"/>
    <s v="05/12/2024"/>
    <n v="5"/>
    <s v="$58.10"/>
    <s v="18"/>
    <s v="18"/>
    <n v="1"/>
    <n v="0"/>
    <n v="0.27777777777777779"/>
    <n v="11.620000000000001"/>
    <n v="5"/>
    <n v="58.100000000000009"/>
    <n v="0"/>
  </r>
  <r>
    <x v="18"/>
    <s v="0O-ZQN5-V9HH"/>
    <s v="05/12/2024"/>
    <n v="5"/>
    <s v="$495.80"/>
    <s v="40"/>
    <s v="38"/>
    <n v="0.95"/>
    <n v="5.0000000000000044E-2"/>
    <n v="0.13157894736842105"/>
    <n v="99.16"/>
    <n v="5.2631578947368416"/>
    <n v="521.8947368421052"/>
    <n v="26.094736842105192"/>
  </r>
  <r>
    <x v="33"/>
    <s v="TN-PPI-FV-5-FBA"/>
    <s v="05/12/2024"/>
    <n v="4"/>
    <s v="$245.84"/>
    <s v="36"/>
    <s v="35"/>
    <n v="0.97222222222222221"/>
    <n v="2.777777777777779E-2"/>
    <n v="0.11428571428571428"/>
    <n v="61.46"/>
    <n v="4.1142857142857139"/>
    <n v="252.86399999999998"/>
    <n v="7.0239999999999725"/>
  </r>
  <r>
    <x v="28"/>
    <s v="TN-EWP-CH-5-FBA"/>
    <s v="05/12/2024"/>
    <n v="1"/>
    <s v="$110.18"/>
    <s v="15"/>
    <s v="15"/>
    <n v="1"/>
    <n v="0"/>
    <n v="6.6666666666666666E-2"/>
    <n v="110.18"/>
    <n v="1"/>
    <n v="110.18"/>
    <n v="0"/>
  </r>
  <r>
    <x v="1"/>
    <s v="CD-2H68-E0KG"/>
    <s v="05/12/2024"/>
    <n v="1"/>
    <s v="$27.50"/>
    <s v="5"/>
    <s v="5"/>
    <n v="1"/>
    <n v="0"/>
    <n v="0.2"/>
    <n v="27.5"/>
    <n v="1"/>
    <n v="27.5"/>
    <n v="0"/>
  </r>
  <r>
    <x v="26"/>
    <s v="KD-3VCM-PAH1-FBA"/>
    <s v="05/12/2024"/>
    <n v="1"/>
    <s v="$23.73"/>
    <s v="1"/>
    <s v="1"/>
    <n v="1"/>
    <n v="0"/>
    <n v="1"/>
    <n v="23.73"/>
    <n v="1"/>
    <n v="23.73"/>
    <n v="0"/>
  </r>
  <r>
    <x v="36"/>
    <s v="TN-RPC-U-5lb"/>
    <s v="05/12/2024"/>
    <n v="1"/>
    <s v="$63.56"/>
    <s v="9"/>
    <s v="9"/>
    <n v="1"/>
    <n v="0"/>
    <n v="0.1111111111111111"/>
    <n v="63.56"/>
    <n v="1"/>
    <n v="63.56"/>
    <n v="0"/>
  </r>
  <r>
    <x v="0"/>
    <s v="TN-HBCD-UU-1"/>
    <s v="05/19/2024"/>
    <n v="105"/>
    <s v="$2493.75"/>
    <s v="447"/>
    <s v="425"/>
    <n v="0.95078299776286357"/>
    <n v="4.9217002237136431E-2"/>
    <n v="0.24705882352941178"/>
    <n v="23.75"/>
    <n v="110.43529411764706"/>
    <n v="2622.8382352941176"/>
    <n v="129.08823529411757"/>
  </r>
  <r>
    <x v="2"/>
    <s v="TN-HBCD-2-FBA"/>
    <s v="05/19/2024"/>
    <n v="76"/>
    <s v="$3534.00"/>
    <s v="254"/>
    <s v="243"/>
    <n v="0.95669291338582674"/>
    <n v="4.3307086614173262E-2"/>
    <n v="0.31275720164609055"/>
    <n v="46.5"/>
    <n v="79.440329218106996"/>
    <n v="3693.9753086419755"/>
    <n v="159.97530864197552"/>
  </r>
  <r>
    <x v="44"/>
    <s v="TN-GFB-UU-1-FBA"/>
    <s v="05/19/2024"/>
    <n v="75"/>
    <s v="$1912.50"/>
    <s v="663"/>
    <s v="639"/>
    <n v="0.96380090497737558"/>
    <n v="3.6199095022624417E-2"/>
    <n v="0.11737089201877934"/>
    <n v="25.5"/>
    <n v="77.816901408450704"/>
    <n v="1984.3309859154929"/>
    <n v="71.830985915492874"/>
  </r>
  <r>
    <x v="48"/>
    <s v="F5-5FG7-2AO5-FBA"/>
    <s v="05/19/2024"/>
    <n v="40"/>
    <s v="$699.60"/>
    <s v="183"/>
    <s v="175"/>
    <n v="0.95628415300546443"/>
    <n v="4.3715846994535568E-2"/>
    <n v="0.22857142857142856"/>
    <n v="17.490000000000002"/>
    <n v="41.828571428571429"/>
    <n v="731.58171428571438"/>
    <n v="31.981714285714361"/>
  </r>
  <r>
    <x v="49"/>
    <s v="TN-EWP-FV-1-FBA"/>
    <s v="05/19/2024"/>
    <n v="8"/>
    <s v="$264.00"/>
    <s v="85"/>
    <s v="82"/>
    <n v="0.96470588235294119"/>
    <n v="3.5294117647058809E-2"/>
    <n v="9.7560975609756101E-2"/>
    <n v="33"/>
    <n v="8.2926829268292686"/>
    <n v="273.65853658536588"/>
    <n v="9.65853658536588"/>
  </r>
  <r>
    <x v="46"/>
    <s v="4T-JZF9-14ED"/>
    <s v="05/19/2024"/>
    <n v="8"/>
    <s v="$508.48"/>
    <s v="36"/>
    <s v="35"/>
    <n v="0.97222222222222221"/>
    <n v="2.777777777777779E-2"/>
    <n v="0.22857142857142856"/>
    <n v="63.56"/>
    <n v="8.2285714285714278"/>
    <n v="523.00799999999992"/>
    <n v="14.527999999999906"/>
  </r>
  <r>
    <x v="32"/>
    <s v="TN-RPC-U-1lb"/>
    <s v="05/19/2024"/>
    <n v="7"/>
    <s v="$118.65"/>
    <s v="50"/>
    <s v="50"/>
    <n v="1"/>
    <n v="0"/>
    <n v="0.14000000000000001"/>
    <n v="16.95"/>
    <n v="7.0000000000000009"/>
    <n v="118.65"/>
    <n v="0"/>
  </r>
  <r>
    <x v="45"/>
    <s v="TN-EWP-CH-1-FBA"/>
    <s v="05/19/2024"/>
    <n v="5"/>
    <s v="$165.00"/>
    <s v="83"/>
    <s v="80"/>
    <n v="0.96385542168674698"/>
    <n v="3.6144578313253017E-2"/>
    <n v="6.25E-2"/>
    <n v="33"/>
    <n v="5.1875"/>
    <n v="171.1875"/>
    <n v="6.1875"/>
  </r>
  <r>
    <x v="38"/>
    <s v="TN-EWP-FV-5-FBA"/>
    <s v="05/19/2024"/>
    <n v="4"/>
    <s v="$440.72"/>
    <s v="23"/>
    <s v="22"/>
    <n v="0.95652173913043481"/>
    <n v="4.3478260869565188E-2"/>
    <n v="0.18181818181818182"/>
    <n v="110.18"/>
    <n v="4.1818181818181817"/>
    <n v="460.75272727272727"/>
    <n v="20.032727272727243"/>
  </r>
  <r>
    <x v="29"/>
    <s v="87-1S5W-9J1I-FBA"/>
    <s v="05/19/2024"/>
    <n v="4"/>
    <s v="$46.48"/>
    <s v="22"/>
    <s v="22"/>
    <n v="1"/>
    <n v="0"/>
    <n v="0.18181818181818182"/>
    <n v="11.62"/>
    <n v="4"/>
    <n v="46.48"/>
    <n v="0"/>
  </r>
  <r>
    <x v="18"/>
    <s v="0O-ZQN5-V9HH"/>
    <s v="05/19/2024"/>
    <n v="4"/>
    <s v="$396.64"/>
    <s v="49"/>
    <s v="47"/>
    <n v="0.95918367346938771"/>
    <n v="4.081632653061229E-2"/>
    <n v="8.5106382978723402E-2"/>
    <n v="99.16"/>
    <n v="4.1702127659574471"/>
    <n v="413.51829787234044"/>
    <n v="16.878297872340454"/>
  </r>
  <r>
    <x v="33"/>
    <s v="TN-PPI-FV-5-FBA"/>
    <s v="05/19/2024"/>
    <n v="3"/>
    <s v="$184.38"/>
    <s v="22"/>
    <s v="21"/>
    <n v="0.95454545454545459"/>
    <n v="4.5454545454545414E-2"/>
    <n v="0.14285714285714285"/>
    <n v="61.46"/>
    <n v="3.1428571428571428"/>
    <n v="193.16"/>
    <n v="8.7800000000000011"/>
  </r>
  <r>
    <x v="19"/>
    <s v="TN-WPC-FV-5-FBA"/>
    <s v="05/19/2024"/>
    <n v="3"/>
    <s v="$190.68"/>
    <s v="95"/>
    <s v="92"/>
    <n v="0.96842105263157896"/>
    <n v="3.157894736842104E-2"/>
    <n v="3.2608695652173912E-2"/>
    <n v="63.56"/>
    <n v="3.0978260869565215"/>
    <n v="196.89782608695651"/>
    <n v="6.2178260869565065"/>
  </r>
  <r>
    <x v="22"/>
    <s v="CX-43LN-4JUG"/>
    <s v="05/19/2024"/>
    <n v="1"/>
    <s v="$82.46"/>
    <s v="6"/>
    <s v="6"/>
    <n v="1"/>
    <n v="0"/>
    <n v="0.16666666666666666"/>
    <n v="82.46"/>
    <n v="1"/>
    <n v="82.46"/>
    <n v="0"/>
  </r>
  <r>
    <x v="36"/>
    <s v="TN-RPC-U-5lb"/>
    <s v="05/19/2024"/>
    <n v="1"/>
    <s v="$63.56"/>
    <s v="8"/>
    <s v="8"/>
    <n v="1"/>
    <n v="0"/>
    <n v="0.125"/>
    <n v="63.56"/>
    <n v="1"/>
    <n v="63.56"/>
    <n v="0"/>
  </r>
  <r>
    <x v="2"/>
    <s v="TN-HBCD-2-FBA"/>
    <s v="05/26/2024"/>
    <n v="118"/>
    <s v="$5487.00"/>
    <s v="319"/>
    <s v="307"/>
    <n v="0.96238244514106586"/>
    <n v="3.7617554858934144E-2"/>
    <n v="0.38436482084690554"/>
    <n v="46.5"/>
    <n v="122.61237785016287"/>
    <n v="5701.4755700325732"/>
    <n v="214.47557003257316"/>
  </r>
  <r>
    <x v="44"/>
    <s v="TN-GFB-UU-1-FBA"/>
    <s v="05/26/2024"/>
    <n v="101"/>
    <s v="$2575.50"/>
    <s v="707"/>
    <s v="688"/>
    <n v="0.97312588401697309"/>
    <n v="2.6874115983026914E-2"/>
    <n v="0.14680232558139536"/>
    <n v="25.5"/>
    <n v="103.78924418604652"/>
    <n v="2646.6257267441861"/>
    <n v="71.125726744186068"/>
  </r>
  <r>
    <x v="0"/>
    <s v="TN-HBCD-UU-1"/>
    <s v="05/26/2024"/>
    <n v="29"/>
    <s v="$688.75"/>
    <s v="361"/>
    <s v="347"/>
    <n v="0.96121883656509699"/>
    <n v="3.878116343490301E-2"/>
    <n v="8.3573487031700283E-2"/>
    <n v="23.75"/>
    <n v="30.170028818443804"/>
    <n v="716.53818443804039"/>
    <n v="27.788184438040389"/>
  </r>
  <r>
    <x v="48"/>
    <s v="F5-5FG7-2AO5-FBA"/>
    <s v="05/26/2024"/>
    <n v="26"/>
    <s v="$454.74"/>
    <s v="141"/>
    <s v="138"/>
    <n v="0.97872340425531912"/>
    <n v="2.1276595744680882E-2"/>
    <n v="0.18840579710144928"/>
    <n v="17.490000000000002"/>
    <n v="26.565217391304348"/>
    <n v="464.62565217391307"/>
    <n v="9.8856521739130585"/>
  </r>
  <r>
    <x v="1"/>
    <s v="CD-2H68-E0KG"/>
    <s v="05/26/2024"/>
    <n v="32"/>
    <s v="$880.00"/>
    <s v="378"/>
    <s v="371"/>
    <n v="0.98148148148148151"/>
    <n v="1.851851851851849E-2"/>
    <n v="8.6253369272237201E-2"/>
    <n v="27.5"/>
    <n v="32.60377358490566"/>
    <n v="896.60377358490564"/>
    <n v="16.603773584905639"/>
  </r>
  <r>
    <x v="15"/>
    <s v="TN-MCP-UU-1-FBA"/>
    <s v="05/26/2024"/>
    <n v="14"/>
    <s v="$237.30"/>
    <s v="69"/>
    <s v="67"/>
    <n v="0.97101449275362317"/>
    <n v="2.8985507246376829E-2"/>
    <n v="0.20895522388059701"/>
    <n v="16.95"/>
    <n v="14.417910447761194"/>
    <n v="244.38358208955222"/>
    <n v="7.083582089552209"/>
  </r>
  <r>
    <x v="32"/>
    <s v="TN-RPC-U-1lb"/>
    <s v="05/26/2024"/>
    <n v="8"/>
    <s v="$135.60"/>
    <s v="69"/>
    <s v="67"/>
    <n v="0.97101449275362317"/>
    <n v="2.8985507246376829E-2"/>
    <n v="0.11940298507462686"/>
    <n v="16.95"/>
    <n v="8.2388059701492544"/>
    <n v="139.64776119402987"/>
    <n v="4.0477611940298743"/>
  </r>
  <r>
    <x v="21"/>
    <s v="TN-PPI-CH-5-FBA"/>
    <s v="05/26/2024"/>
    <n v="5"/>
    <s v="$307.30"/>
    <s v="42"/>
    <s v="40"/>
    <n v="0.95238095238095233"/>
    <n v="4.7619047619047672E-2"/>
    <n v="0.125"/>
    <n v="61.46"/>
    <n v="5.25"/>
    <n v="322.66500000000002"/>
    <n v="15.365000000000009"/>
  </r>
  <r>
    <x v="19"/>
    <s v="TN-WPC-FV-5-FBA"/>
    <s v="05/26/2024"/>
    <n v="5"/>
    <s v="$317.80"/>
    <s v="79"/>
    <s v="76"/>
    <n v="0.96202531645569622"/>
    <n v="3.7974683544303778E-2"/>
    <n v="6.5789473684210523E-2"/>
    <n v="63.56"/>
    <n v="5.197368421052631"/>
    <n v="330.34473684210525"/>
    <n v="12.544736842105237"/>
  </r>
  <r>
    <x v="45"/>
    <s v="TN-EWP-CH-1-FBA"/>
    <s v="05/26/2024"/>
    <n v="5"/>
    <s v="$165.00"/>
    <s v="64"/>
    <s v="61"/>
    <n v="0.953125"/>
    <n v="4.6875E-2"/>
    <n v="8.1967213114754092E-2"/>
    <n v="33"/>
    <n v="5.2459016393442619"/>
    <n v="173.11475409836063"/>
    <n v="8.1147540983606348"/>
  </r>
  <r>
    <x v="33"/>
    <s v="TN-PPI-FV-5-FBA"/>
    <s v="05/26/2024"/>
    <n v="3"/>
    <s v="$184.38"/>
    <s v="16"/>
    <s v="16"/>
    <n v="1"/>
    <n v="0"/>
    <n v="0.1875"/>
    <n v="61.46"/>
    <n v="3"/>
    <n v="184.38"/>
    <n v="0"/>
  </r>
  <r>
    <x v="36"/>
    <s v="TN-RPC-U-5lb"/>
    <s v="05/26/2024"/>
    <n v="3"/>
    <s v="$190.68"/>
    <s v="12"/>
    <s v="12"/>
    <n v="1"/>
    <n v="0"/>
    <n v="0.25"/>
    <n v="63.56"/>
    <n v="3"/>
    <n v="190.68"/>
    <n v="0"/>
  </r>
  <r>
    <x v="29"/>
    <s v="87-1S5W-9J1I-FBA"/>
    <s v="05/26/2024"/>
    <n v="3"/>
    <s v="$34.86"/>
    <s v="25"/>
    <s v="25"/>
    <n v="1"/>
    <n v="0"/>
    <n v="0.12"/>
    <n v="11.62"/>
    <n v="3"/>
    <n v="34.86"/>
    <n v="0"/>
  </r>
  <r>
    <x v="41"/>
    <s v="TN-MC-U-5lb"/>
    <s v="05/26/2024"/>
    <n v="1"/>
    <s v="$161.03"/>
    <s v="3"/>
    <s v="3"/>
    <n v="1"/>
    <n v="0"/>
    <n v="0.33333333333333331"/>
    <n v="161.03"/>
    <n v="1"/>
    <n v="161.03"/>
    <n v="0"/>
  </r>
  <r>
    <x v="44"/>
    <s v="TN-GFB-UU-1-FBA"/>
    <s v="06/02/2024"/>
    <n v="98"/>
    <s v="$2547.00"/>
    <s v="692"/>
    <s v="669"/>
    <n v="0.9667630057803468"/>
    <n v="3.3236994219653204E-2"/>
    <n v="0.14648729446935724"/>
    <n v="25.989795918367346"/>
    <n v="101.36920777279521"/>
    <n v="2634.5650224215242"/>
    <n v="87.565022421524191"/>
  </r>
  <r>
    <x v="2"/>
    <s v="TN-HBCD-2-FBA"/>
    <s v="06/02/2024"/>
    <n v="74"/>
    <s v="$3469.00"/>
    <s v="284"/>
    <s v="275"/>
    <n v="0.96830985915492962"/>
    <n v="3.169014084507038E-2"/>
    <n v="0.2690909090909091"/>
    <n v="46.878378378378379"/>
    <n v="76.421818181818182"/>
    <n v="3582.5309090909091"/>
    <n v="113.53090909090906"/>
  </r>
  <r>
    <x v="1"/>
    <s v="CD-2H68-E0KG"/>
    <s v="06/02/2024"/>
    <n v="46"/>
    <s v="$1265.00"/>
    <s v="432"/>
    <s v="420"/>
    <n v="0.97222222222222221"/>
    <n v="2.777777777777779E-2"/>
    <n v="0.10952380952380952"/>
    <n v="27.5"/>
    <n v="47.314285714285717"/>
    <n v="1301.1428571428571"/>
    <n v="36.14285714285711"/>
  </r>
  <r>
    <x v="9"/>
    <s v="A-Bolic4"/>
    <s v="06/02/2024"/>
    <n v="23"/>
    <s v="$1559.17"/>
    <s v="51"/>
    <s v="49"/>
    <n v="0.96078431372549022"/>
    <n v="3.9215686274509776E-2"/>
    <n v="0.46938775510204084"/>
    <n v="67.790000000000006"/>
    <n v="23.938775510204081"/>
    <n v="1622.8095918367349"/>
    <n v="63.63959183673478"/>
  </r>
  <r>
    <x v="19"/>
    <s v="TN-WPC-FV-5-FBA"/>
    <s v="06/02/2024"/>
    <n v="8"/>
    <s v="$508.48"/>
    <s v="96"/>
    <s v="94"/>
    <n v="0.97916666666666663"/>
    <n v="2.083333333333337E-2"/>
    <n v="8.5106382978723402E-2"/>
    <n v="63.56"/>
    <n v="8.1702127659574462"/>
    <n v="519.29872340425527"/>
    <n v="10.818723404255252"/>
  </r>
  <r>
    <x v="33"/>
    <s v="TN-PPI-FV-5-FBA"/>
    <s v="06/02/2024"/>
    <n v="7"/>
    <s v="$430.22"/>
    <s v="35"/>
    <s v="35"/>
    <n v="1"/>
    <n v="0"/>
    <n v="0.2"/>
    <n v="61.46"/>
    <n v="7"/>
    <n v="430.22"/>
    <n v="0"/>
  </r>
  <r>
    <x v="21"/>
    <s v="TN-PPI-CH-5-FBA"/>
    <s v="06/02/2024"/>
    <n v="7"/>
    <s v="$430.22"/>
    <s v="64"/>
    <s v="61"/>
    <n v="0.953125"/>
    <n v="4.6875E-2"/>
    <n v="0.11475409836065574"/>
    <n v="61.46"/>
    <n v="7.3442622950819674"/>
    <n v="451.37836065573771"/>
    <n v="21.158360655737681"/>
  </r>
  <r>
    <x v="49"/>
    <s v="TN-EWP-FV-1-FBA"/>
    <s v="06/02/2024"/>
    <n v="9"/>
    <s v="$297.00"/>
    <s v="95"/>
    <s v="91"/>
    <n v="0.95789473684210524"/>
    <n v="4.2105263157894757E-2"/>
    <n v="9.8901098901098897E-2"/>
    <n v="33"/>
    <n v="9.395604395604396"/>
    <n v="310.05494505494505"/>
    <n v="13.054945054945051"/>
  </r>
  <r>
    <x v="45"/>
    <s v="TN-EWP-CH-1-FBA"/>
    <s v="06/02/2024"/>
    <n v="5"/>
    <s v="$165.00"/>
    <s v="66"/>
    <s v="66"/>
    <n v="1"/>
    <n v="0"/>
    <n v="7.575757575757576E-2"/>
    <n v="33"/>
    <n v="5"/>
    <n v="165"/>
    <n v="0"/>
  </r>
  <r>
    <x v="32"/>
    <s v="TN-RPC-U-1lb"/>
    <s v="06/02/2024"/>
    <n v="5"/>
    <s v="$84.75"/>
    <s v="60"/>
    <s v="57"/>
    <n v="0.95"/>
    <n v="5.0000000000000044E-2"/>
    <n v="8.771929824561403E-2"/>
    <n v="16.95"/>
    <n v="5.2631578947368416"/>
    <n v="89.210526315789465"/>
    <n v="4.4605263157894655"/>
  </r>
  <r>
    <x v="47"/>
    <s v="KA-S353-7TNC"/>
    <s v="06/02/2024"/>
    <n v="5"/>
    <s v="$137.50"/>
    <s v="45"/>
    <s v="45"/>
    <n v="1"/>
    <n v="0"/>
    <n v="0.1111111111111111"/>
    <n v="27.5"/>
    <n v="5"/>
    <n v="137.5"/>
    <n v="0"/>
  </r>
  <r>
    <x v="38"/>
    <s v="TN-EWP-FV-5-FBA"/>
    <s v="06/02/2024"/>
    <n v="6"/>
    <s v="$661.08"/>
    <s v="25"/>
    <s v="24"/>
    <n v="0.96"/>
    <n v="4.0000000000000036E-2"/>
    <n v="0.25"/>
    <n v="110.18"/>
    <n v="6.25"/>
    <n v="688.625"/>
    <n v="27.544999999999959"/>
  </r>
  <r>
    <x v="29"/>
    <s v="87-1S5W-9J1I-FBA"/>
    <s v="06/02/2024"/>
    <n v="1"/>
    <s v="$11.62"/>
    <s v="11"/>
    <s v="11"/>
    <n v="1"/>
    <n v="0"/>
    <n v="9.0909090909090912E-2"/>
    <n v="11.62"/>
    <n v="1"/>
    <n v="11.62"/>
    <n v="0"/>
  </r>
  <r>
    <x v="0"/>
    <s v="TN-HBCD-UU-1"/>
    <s v="06/09/2024"/>
    <n v="87"/>
    <s v="$2042.50"/>
    <s v="415"/>
    <s v="395"/>
    <n v="0.95180722891566261"/>
    <n v="4.8192771084337394E-2"/>
    <n v="0.22025316455696203"/>
    <n v="23.477011494252874"/>
    <n v="91.405063291139243"/>
    <n v="2145.9177215189875"/>
    <n v="103.41772151898749"/>
  </r>
  <r>
    <x v="44"/>
    <s v="TN-GFB-UU-1-FBA"/>
    <s v="06/09/2024"/>
    <n v="72"/>
    <s v="$1908.00"/>
    <s v="676"/>
    <s v="651"/>
    <n v="0.96301775147928992"/>
    <n v="3.6982248520710082E-2"/>
    <n v="0.11059907834101383"/>
    <n v="26.5"/>
    <n v="74.764976958525352"/>
    <n v="1981.2718894009217"/>
    <n v="73.271889400921737"/>
  </r>
  <r>
    <x v="1"/>
    <s v="CD-2H68-E0KG"/>
    <s v="06/09/2024"/>
    <n v="61"/>
    <s v="$1677.50"/>
    <s v="478"/>
    <s v="470"/>
    <n v="0.98326359832635979"/>
    <n v="1.6736401673640211E-2"/>
    <n v="0.12978723404255318"/>
    <n v="27.5"/>
    <n v="62.038297872340422"/>
    <n v="1706.0531914893616"/>
    <n v="28.553191489361552"/>
  </r>
  <r>
    <x v="40"/>
    <s v="TN-HBC1-MF"/>
    <s v="06/09/2024"/>
    <n v="36"/>
    <s v="$1035.00"/>
    <s v="108"/>
    <s v="106"/>
    <n v="0.98148148148148151"/>
    <n v="1.851851851851849E-2"/>
    <n v="0.33962264150943394"/>
    <n v="28.75"/>
    <n v="36.679245283018865"/>
    <n v="1054.5283018867924"/>
    <n v="19.528301886792406"/>
  </r>
  <r>
    <x v="48"/>
    <s v="F5-5FG7-2AO5-FBA"/>
    <s v="06/09/2024"/>
    <n v="32"/>
    <s v="$559.68"/>
    <s v="158"/>
    <s v="153"/>
    <n v="0.96835443037974689"/>
    <n v="3.1645569620253111E-2"/>
    <n v="0.20915032679738563"/>
    <n v="17.489999999999998"/>
    <n v="33.045751633986931"/>
    <n v="577.9701960784314"/>
    <n v="18.29019607843145"/>
  </r>
  <r>
    <x v="37"/>
    <s v="J-FLEX9"/>
    <s v="06/09/2024"/>
    <n v="13"/>
    <s v="$714.87"/>
    <s v="30"/>
    <s v="30"/>
    <n v="1"/>
    <n v="0"/>
    <n v="0.43333333333333335"/>
    <n v="54.99"/>
    <n v="13"/>
    <n v="714.87"/>
    <n v="0"/>
  </r>
  <r>
    <x v="47"/>
    <s v="KA-S353-7TNC"/>
    <s v="06/09/2024"/>
    <n v="9"/>
    <s v="$247.50"/>
    <s v="232"/>
    <s v="231"/>
    <n v="0.99568965517241381"/>
    <n v="4.3103448275861878E-3"/>
    <n v="3.896103896103896E-2"/>
    <n v="27.5"/>
    <n v="9.0389610389610393"/>
    <n v="248.57142857142858"/>
    <n v="1.0714285714285836"/>
  </r>
  <r>
    <x v="32"/>
    <s v="TN-RPC-U-1lb"/>
    <s v="06/09/2024"/>
    <n v="8"/>
    <s v="$135.60"/>
    <s v="64"/>
    <s v="62"/>
    <n v="0.96875"/>
    <n v="3.125E-2"/>
    <n v="0.12903225806451613"/>
    <n v="16.95"/>
    <n v="8.258064516129032"/>
    <n v="139.97419354838709"/>
    <n v="4.3741935483870975"/>
  </r>
  <r>
    <x v="45"/>
    <s v="TN-EWP-CH-1-FBA"/>
    <s v="06/09/2024"/>
    <n v="6"/>
    <s v="$198.00"/>
    <s v="68"/>
    <s v="68"/>
    <n v="1"/>
    <n v="0"/>
    <n v="8.8235294117647065E-2"/>
    <n v="33"/>
    <n v="6"/>
    <n v="198"/>
    <n v="0"/>
  </r>
  <r>
    <x v="18"/>
    <s v="0O-ZQN5-V9HH"/>
    <s v="06/09/2024"/>
    <n v="6"/>
    <s v="$594.96"/>
    <s v="81"/>
    <s v="79"/>
    <n v="0.97530864197530864"/>
    <n v="2.4691358024691357E-2"/>
    <n v="7.5949367088607597E-2"/>
    <n v="99.160000000000011"/>
    <n v="6.1518987341772151"/>
    <n v="610.02227848101268"/>
    <n v="15.06227848101264"/>
  </r>
  <r>
    <x v="21"/>
    <s v="TN-PPI-CH-5-FBA"/>
    <s v="06/09/2024"/>
    <n v="6"/>
    <s v="$368.76"/>
    <s v="71"/>
    <s v="69"/>
    <n v="0.971830985915493"/>
    <n v="2.8169014084507005E-2"/>
    <n v="8.6956521739130432E-2"/>
    <n v="61.46"/>
    <n v="6.1739130434782608"/>
    <n v="379.44869565217391"/>
    <n v="10.688695652173919"/>
  </r>
  <r>
    <x v="28"/>
    <s v="TN-EWP-CH-5-FBA"/>
    <s v="06/09/2024"/>
    <n v="3"/>
    <s v="$330.54"/>
    <s v="24"/>
    <s v="24"/>
    <n v="1"/>
    <n v="0"/>
    <n v="0.125"/>
    <n v="110.18"/>
    <n v="3"/>
    <n v="330.54"/>
    <n v="0"/>
  </r>
  <r>
    <x v="33"/>
    <s v="TN-PPI-FV-5-FBA"/>
    <s v="06/09/2024"/>
    <n v="2"/>
    <s v="$122.92"/>
    <s v="29"/>
    <s v="29"/>
    <n v="1"/>
    <n v="0"/>
    <n v="6.8965517241379309E-2"/>
    <n v="61.46"/>
    <n v="2"/>
    <n v="122.92"/>
    <n v="0"/>
  </r>
  <r>
    <x v="29"/>
    <s v="87-1S5W-9J1I-FBA"/>
    <s v="06/09/2024"/>
    <n v="2"/>
    <s v="$23.24"/>
    <s v="21"/>
    <s v="21"/>
    <n v="1"/>
    <n v="0"/>
    <n v="9.5238095238095233E-2"/>
    <n v="11.62"/>
    <n v="2"/>
    <n v="23.24"/>
    <n v="0"/>
  </r>
  <r>
    <x v="38"/>
    <s v="TN-EWP-FV-5-FBA"/>
    <s v="06/09/2024"/>
    <n v="1"/>
    <s v="$110.18"/>
    <s v="43"/>
    <s v="42"/>
    <n v="0.97674418604651159"/>
    <n v="2.3255813953488413E-2"/>
    <n v="2.3809523809523808E-2"/>
    <n v="110.18"/>
    <n v="1.0238095238095237"/>
    <n v="112.80333333333333"/>
    <n v="2.6233333333333206"/>
  </r>
  <r>
    <x v="22"/>
    <s v="CX-43LN-4JUG"/>
    <s v="06/09/2024"/>
    <n v="1"/>
    <s v="$82.46"/>
    <s v="8"/>
    <s v="8"/>
    <n v="1"/>
    <n v="0"/>
    <n v="0.125"/>
    <n v="82.46"/>
    <n v="1"/>
    <n v="82.46"/>
    <n v="0"/>
  </r>
  <r>
    <x v="1"/>
    <s v="CD-2H68-E0KG"/>
    <s v="06/16/2024"/>
    <n v="85"/>
    <s v="$2337.50"/>
    <s v="610"/>
    <s v="593"/>
    <n v="0.97213114754098362"/>
    <n v="2.786885245901638E-2"/>
    <n v="0.14333895446880271"/>
    <n v="27.5"/>
    <n v="87.436762225969659"/>
    <n v="2404.5109612141655"/>
    <n v="67.010961214165491"/>
  </r>
  <r>
    <x v="44"/>
    <s v="TN-GFB-UU-1-FBA"/>
    <s v="06/16/2024"/>
    <n v="74"/>
    <s v="$1961.00"/>
    <s v="660"/>
    <s v="628"/>
    <n v="0.95151515151515154"/>
    <n v="4.8484848484848464E-2"/>
    <n v="0.1178343949044586"/>
    <n v="26.5"/>
    <n v="77.770700636942678"/>
    <n v="2060.9235668789811"/>
    <n v="99.923566878981092"/>
  </r>
  <r>
    <x v="5"/>
    <s v="TN-WPI-CF-CH-1"/>
    <s v="06/16/2024"/>
    <n v="61"/>
    <s v="$1494.50"/>
    <s v="303"/>
    <s v="291"/>
    <n v="0.96039603960396036"/>
    <n v="3.9603960396039639E-2"/>
    <n v="0.20962199312714777"/>
    <n v="24.5"/>
    <n v="63.515463917525771"/>
    <n v="1556.1288659793813"/>
    <n v="61.628865979381317"/>
  </r>
  <r>
    <x v="48"/>
    <s v="F5-5FG7-2AO5-FBA"/>
    <s v="06/16/2024"/>
    <n v="43"/>
    <s v="$752.07"/>
    <s v="198"/>
    <s v="194"/>
    <n v="0.97979797979797978"/>
    <n v="2.0202020202020221E-2"/>
    <n v="0.22164948453608246"/>
    <n v="17.490000000000002"/>
    <n v="43.886597938144327"/>
    <n v="767.57659793814435"/>
    <n v="15.506597938144296"/>
  </r>
  <r>
    <x v="25"/>
    <s v="TN-WPI-CF-FV-5"/>
    <s v="06/16/2024"/>
    <n v="15"/>
    <s v="$1236.90"/>
    <s v="58"/>
    <s v="56"/>
    <n v="0.96551724137931039"/>
    <n v="3.4482758620689613E-2"/>
    <n v="0.26785714285714285"/>
    <n v="82.460000000000008"/>
    <n v="15.535714285714285"/>
    <n v="1281.075"/>
    <n v="44.174999999999955"/>
  </r>
  <r>
    <x v="49"/>
    <s v="TN-EWP-FV-1-FBA"/>
    <s v="06/16/2024"/>
    <n v="17"/>
    <s v="$561.00"/>
    <s v="124"/>
    <s v="122"/>
    <n v="0.9838709677419355"/>
    <n v="1.6129032258064502E-2"/>
    <n v="0.13934426229508196"/>
    <n v="33"/>
    <n v="17.278688524590162"/>
    <n v="570.19672131147536"/>
    <n v="9.1967213114753577"/>
  </r>
  <r>
    <x v="47"/>
    <s v="KA-S353-7TNC"/>
    <s v="06/16/2024"/>
    <n v="14"/>
    <s v="$385.00"/>
    <s v="127"/>
    <s v="124"/>
    <n v="0.97637795275590555"/>
    <n v="2.3622047244094446E-2"/>
    <n v="0.11290322580645161"/>
    <n v="27.5"/>
    <n v="14.338709677419354"/>
    <n v="394.31451612903226"/>
    <n v="9.3145161290322562"/>
  </r>
  <r>
    <x v="45"/>
    <s v="TN-EWP-CH-1-FBA"/>
    <s v="06/16/2024"/>
    <n v="9"/>
    <s v="$297.00"/>
    <s v="98"/>
    <s v="98"/>
    <n v="1"/>
    <n v="0"/>
    <n v="9.1836734693877556E-2"/>
    <n v="33"/>
    <n v="9"/>
    <n v="297"/>
    <n v="0"/>
  </r>
  <r>
    <x v="18"/>
    <s v="0O-ZQN5-V9HH"/>
    <s v="06/16/2024"/>
    <n v="6"/>
    <s v="$594.96"/>
    <s v="90"/>
    <s v="87"/>
    <n v="0.96666666666666667"/>
    <n v="3.3333333333333326E-2"/>
    <n v="6.8965517241379309E-2"/>
    <n v="99.160000000000011"/>
    <n v="6.2068965517241379"/>
    <n v="615.47586206896563"/>
    <n v="20.515862068965589"/>
  </r>
  <r>
    <x v="23"/>
    <s v="HA-Y0GZ-J25P"/>
    <s v="06/16/2024"/>
    <n v="3"/>
    <s v="$106.50"/>
    <s v="31"/>
    <s v="30"/>
    <n v="0.967741935483871"/>
    <n v="3.2258064516129004E-2"/>
    <n v="0.1"/>
    <n v="35.5"/>
    <n v="3.1"/>
    <n v="110.05"/>
    <n v="3.5499999999999972"/>
  </r>
  <r>
    <x v="19"/>
    <s v="TN-WPC-FV-5-FBA"/>
    <s v="06/16/2024"/>
    <n v="2"/>
    <s v="$127.12"/>
    <s v="24"/>
    <s v="24"/>
    <n v="1"/>
    <n v="0"/>
    <n v="8.3333333333333329E-2"/>
    <n v="63.56"/>
    <n v="2"/>
    <n v="127.12"/>
    <n v="0"/>
  </r>
  <r>
    <x v="29"/>
    <s v="87-1S5W-9J1I-FBA"/>
    <s v="06/16/2024"/>
    <n v="2"/>
    <s v="$23.24"/>
    <s v="16"/>
    <s v="16"/>
    <n v="1"/>
    <n v="0"/>
    <n v="0.125"/>
    <n v="11.62"/>
    <n v="2"/>
    <n v="23.24"/>
    <n v="0"/>
  </r>
  <r>
    <x v="36"/>
    <s v="TN-RPC-U-5lb"/>
    <s v="06/16/2024"/>
    <n v="2"/>
    <s v="$127.12"/>
    <s v="6"/>
    <s v="6"/>
    <n v="1"/>
    <n v="0"/>
    <n v="0.33333333333333331"/>
    <n v="63.56"/>
    <n v="2"/>
    <n v="127.12"/>
    <n v="0"/>
  </r>
  <r>
    <x v="32"/>
    <s v="TN-RPC-U-1lb"/>
    <s v="06/16/2024"/>
    <n v="1"/>
    <s v="$16.95"/>
    <s v="41"/>
    <s v="41"/>
    <n v="1"/>
    <n v="0"/>
    <n v="2.4390243902439025E-2"/>
    <n v="16.95"/>
    <n v="1"/>
    <n v="16.95"/>
    <n v="0"/>
  </r>
  <r>
    <x v="0"/>
    <s v="TN-HBCD-UU-1"/>
    <s v="06/23/2024"/>
    <n v="120"/>
    <s v="$2850.00"/>
    <s v="613"/>
    <s v="585"/>
    <n v="0.95432300163132133"/>
    <n v="4.5676998368678667E-2"/>
    <n v="0.20512820512820512"/>
    <n v="23.75"/>
    <n v="125.74358974358974"/>
    <n v="2986.4102564102564"/>
    <n v="136.41025641025635"/>
  </r>
  <r>
    <x v="1"/>
    <s v="CD-2H68-E0KG"/>
    <s v="06/23/2024"/>
    <n v="80"/>
    <s v="$2200.00"/>
    <s v="513"/>
    <s v="507"/>
    <n v="0.98830409356725146"/>
    <n v="1.1695906432748537E-2"/>
    <n v="0.15779092702169625"/>
    <n v="27.5"/>
    <n v="80.946745562130175"/>
    <n v="2226.0355029585799"/>
    <n v="26.035502958579855"/>
  </r>
  <r>
    <x v="44"/>
    <s v="TN-GFB-UU-1-FBA"/>
    <s v="06/23/2024"/>
    <n v="76"/>
    <s v="$2014.00"/>
    <s v="611"/>
    <s v="589"/>
    <n v="0.96399345335515552"/>
    <n v="3.6006546644844484E-2"/>
    <n v="0.12903225806451613"/>
    <n v="26.5"/>
    <n v="78.838709677419359"/>
    <n v="2089.2258064516132"/>
    <n v="75.225806451613153"/>
  </r>
  <r>
    <x v="47"/>
    <s v="KA-S353-7TNC"/>
    <s v="06/23/2024"/>
    <n v="34"/>
    <s v="$935.00"/>
    <s v="259"/>
    <s v="255"/>
    <n v="0.98455598455598459"/>
    <n v="1.5444015444015413E-2"/>
    <n v="0.13333333333333333"/>
    <n v="27.5"/>
    <n v="34.533333333333331"/>
    <n v="949.66666666666663"/>
    <n v="14.666666666666629"/>
  </r>
  <r>
    <x v="40"/>
    <s v="TN-HBC1-MF"/>
    <s v="06/23/2024"/>
    <n v="23"/>
    <s v="$661.25"/>
    <s v="101"/>
    <s v="97"/>
    <n v="0.96039603960396036"/>
    <n v="3.9603960396039639E-2"/>
    <n v="0.23711340206185566"/>
    <n v="28.75"/>
    <n v="23.948453608247423"/>
    <n v="688.51804123711338"/>
    <n v="27.26804123711338"/>
  </r>
  <r>
    <x v="45"/>
    <s v="TN-EWP-CH-1-FBA"/>
    <s v="06/23/2024"/>
    <n v="19"/>
    <s v="$627.00"/>
    <s v="168"/>
    <s v="165"/>
    <n v="0.9821428571428571"/>
    <n v="1.7857142857142905E-2"/>
    <n v="0.11515151515151516"/>
    <n v="33"/>
    <n v="19.345454545454547"/>
    <n v="638.40000000000009"/>
    <n v="11.400000000000091"/>
  </r>
  <r>
    <x v="49"/>
    <s v="TN-EWP-FV-1-FBA"/>
    <s v="06/23/2024"/>
    <n v="16"/>
    <s v="$528.00"/>
    <s v="112"/>
    <s v="108"/>
    <n v="0.9642857142857143"/>
    <n v="3.5714285714285698E-2"/>
    <n v="0.14814814814814814"/>
    <n v="33"/>
    <n v="16.592592592592592"/>
    <n v="547.55555555555554"/>
    <n v="19.555555555555543"/>
  </r>
  <r>
    <x v="32"/>
    <s v="TN-RPC-U-1lb"/>
    <s v="06/23/2024"/>
    <n v="12"/>
    <s v="$203.40"/>
    <s v="49"/>
    <s v="47"/>
    <n v="0.95918367346938771"/>
    <n v="4.081632653061229E-2"/>
    <n v="0.25531914893617019"/>
    <n v="16.95"/>
    <n v="12.51063829787234"/>
    <n v="212.05531914893615"/>
    <n v="8.6553191489361438"/>
  </r>
  <r>
    <x v="23"/>
    <s v="HA-Y0GZ-J25P"/>
    <s v="06/23/2024"/>
    <n v="6"/>
    <s v="$213.00"/>
    <s v="30"/>
    <s v="30"/>
    <n v="1"/>
    <n v="0"/>
    <n v="0.2"/>
    <n v="35.5"/>
    <n v="6"/>
    <n v="213"/>
    <n v="0"/>
  </r>
  <r>
    <x v="29"/>
    <s v="87-1S5W-9J1I-FBA"/>
    <s v="06/23/2024"/>
    <n v="5"/>
    <s v="$58.10"/>
    <s v="44"/>
    <s v="44"/>
    <n v="1"/>
    <n v="0"/>
    <n v="0.11363636363636363"/>
    <n v="11.620000000000001"/>
    <n v="5"/>
    <n v="58.100000000000009"/>
    <n v="0"/>
  </r>
  <r>
    <x v="33"/>
    <s v="TN-PPI-FV-5-FBA"/>
    <s v="06/23/2024"/>
    <n v="4"/>
    <s v="$245.84"/>
    <s v="36"/>
    <s v="35"/>
    <n v="0.97222222222222221"/>
    <n v="2.777777777777779E-2"/>
    <n v="0.11428571428571428"/>
    <n v="61.46"/>
    <n v="4.1142857142857139"/>
    <n v="252.86399999999998"/>
    <n v="7.0239999999999725"/>
  </r>
  <r>
    <x v="18"/>
    <s v="0O-ZQN5-V9HH"/>
    <s v="06/23/2024"/>
    <n v="4"/>
    <s v="$396.64"/>
    <s v="87"/>
    <s v="85"/>
    <n v="0.97701149425287359"/>
    <n v="2.2988505747126409E-2"/>
    <n v="4.7058823529411764E-2"/>
    <n v="99.16"/>
    <n v="4.0941176470588232"/>
    <n v="405.9727058823529"/>
    <n v="9.3327058823529114"/>
  </r>
  <r>
    <x v="15"/>
    <s v="TN-MCP-UU-1-FBA"/>
    <s v="06/23/2024"/>
    <n v="2"/>
    <s v="$33.90"/>
    <s v="22"/>
    <s v="21"/>
    <n v="0.95454545454545459"/>
    <n v="4.5454545454545414E-2"/>
    <n v="9.5238095238095233E-2"/>
    <n v="16.95"/>
    <n v="2.0952380952380949"/>
    <n v="35.514285714285705"/>
    <n v="1.6142857142857068"/>
  </r>
  <r>
    <x v="43"/>
    <s v="TN-MCP-UU-5-FBA"/>
    <s v="06/23/2024"/>
    <n v="1"/>
    <s v="$78.38"/>
    <s v="4"/>
    <s v="4"/>
    <n v="1"/>
    <n v="0"/>
    <n v="0.25"/>
    <n v="78.38"/>
    <n v="1"/>
    <n v="78.38"/>
    <n v="0"/>
  </r>
  <r>
    <x v="39"/>
    <s v="MK-E8GS-IKZD-FBA"/>
    <s v="06/23/2024"/>
    <n v="1"/>
    <s v="$88.99"/>
    <s v="7"/>
    <s v="7"/>
    <n v="1"/>
    <n v="0"/>
    <n v="0.14285714285714285"/>
    <n v="88.99"/>
    <n v="1"/>
    <n v="88.99"/>
    <n v="0"/>
  </r>
  <r>
    <x v="1"/>
    <s v="CD-2H68-E0KG"/>
    <s v="06/30/2024"/>
    <n v="61"/>
    <s v="$1677.50"/>
    <s v="525"/>
    <s v="517"/>
    <n v="0.98476190476190473"/>
    <n v="1.5238095238095273E-2"/>
    <n v="0.11798839458413926"/>
    <n v="27.5"/>
    <n v="61.943907156673113"/>
    <n v="1703.4574468085107"/>
    <n v="25.957446808510667"/>
  </r>
  <r>
    <x v="47"/>
    <s v="KA-S353-7TNC"/>
    <s v="06/30/2024"/>
    <n v="37"/>
    <s v="$1017.50"/>
    <s v="274"/>
    <s v="263"/>
    <n v="0.95985401459854014"/>
    <n v="4.014598540145986E-2"/>
    <n v="0.14068441064638784"/>
    <n v="27.5"/>
    <n v="38.547528517110266"/>
    <n v="1060.0570342205324"/>
    <n v="42.557034220532387"/>
  </r>
  <r>
    <x v="48"/>
    <s v="F5-5FG7-2AO5-FBA"/>
    <s v="06/30/2024"/>
    <n v="42"/>
    <s v="$734.58"/>
    <s v="212"/>
    <s v="202"/>
    <n v="0.95283018867924529"/>
    <n v="4.7169811320754707E-2"/>
    <n v="0.20792079207920791"/>
    <n v="17.490000000000002"/>
    <n v="44.079207920792079"/>
    <n v="770.94534653465359"/>
    <n v="36.365346534653554"/>
  </r>
  <r>
    <x v="6"/>
    <s v="TN-EWP-UU-1-FBA"/>
    <s v="06/30/2024"/>
    <n v="23"/>
    <s v="$759.00"/>
    <s v="248"/>
    <s v="237"/>
    <n v="0.95564516129032262"/>
    <n v="4.435483870967738E-2"/>
    <n v="9.7046413502109699E-2"/>
    <n v="33"/>
    <n v="24.067510548523206"/>
    <n v="794.22784810126575"/>
    <n v="35.227848101265749"/>
  </r>
  <r>
    <x v="49"/>
    <s v="TN-EWP-FV-1-FBA"/>
    <s v="06/30/2024"/>
    <n v="15"/>
    <s v="$495.00"/>
    <s v="137"/>
    <s v="137"/>
    <n v="1"/>
    <n v="0"/>
    <n v="0.10948905109489052"/>
    <n v="33"/>
    <n v="15"/>
    <n v="495"/>
    <n v="0"/>
  </r>
  <r>
    <x v="37"/>
    <s v="J-FLEX9"/>
    <s v="06/30/2024"/>
    <n v="15"/>
    <s v="$824.85"/>
    <s v="59"/>
    <s v="57"/>
    <n v="0.96610169491525422"/>
    <n v="3.3898305084745783E-2"/>
    <n v="0.26315789473684209"/>
    <n v="54.99"/>
    <n v="15.526315789473683"/>
    <n v="853.79210526315785"/>
    <n v="28.942105263157828"/>
  </r>
  <r>
    <x v="45"/>
    <s v="TN-EWP-CH-1-FBA"/>
    <s v="06/30/2024"/>
    <n v="6"/>
    <s v="$198.00"/>
    <s v="153"/>
    <s v="150"/>
    <n v="0.98039215686274506"/>
    <n v="1.9607843137254943E-2"/>
    <n v="0.04"/>
    <n v="33"/>
    <n v="6.12"/>
    <n v="201.96"/>
    <n v="3.960000000000008"/>
  </r>
  <r>
    <x v="29"/>
    <s v="87-1S5W-9J1I-FBA"/>
    <s v="06/30/2024"/>
    <n v="6"/>
    <s v="$69.72"/>
    <s v="32"/>
    <s v="32"/>
    <n v="1"/>
    <n v="0"/>
    <n v="0.1875"/>
    <n v="11.62"/>
    <n v="6"/>
    <n v="69.72"/>
    <n v="0"/>
  </r>
  <r>
    <x v="21"/>
    <s v="TN-PPI-CH-5-FBA"/>
    <s v="06/30/2024"/>
    <n v="4"/>
    <s v="$245.84"/>
    <s v="57"/>
    <s v="55"/>
    <n v="0.96491228070175439"/>
    <n v="3.5087719298245612E-2"/>
    <n v="7.2727272727272724E-2"/>
    <n v="61.46"/>
    <n v="4.1454545454545455"/>
    <n v="254.77963636363637"/>
    <n v="8.9396363636363674"/>
  </r>
  <r>
    <x v="30"/>
    <s v="H5-5I87-PT4U"/>
    <s v="06/30/2024"/>
    <n v="4"/>
    <s v="$245.84"/>
    <s v="26"/>
    <s v="25"/>
    <n v="0.96153846153846156"/>
    <n v="3.8461538461538436E-2"/>
    <n v="0.16"/>
    <n v="61.46"/>
    <n v="4.16"/>
    <n v="255.67360000000002"/>
    <n v="9.8336000000000183"/>
  </r>
  <r>
    <x v="23"/>
    <s v="HA-Y0GZ-J25P"/>
    <s v="06/30/2024"/>
    <n v="4"/>
    <s v="$142.00"/>
    <s v="23"/>
    <s v="22"/>
    <n v="0.95652173913043481"/>
    <n v="4.3478260869565188E-2"/>
    <n v="0.18181818181818182"/>
    <n v="35.5"/>
    <n v="4.1818181818181817"/>
    <n v="148.45454545454544"/>
    <n v="6.454545454545439"/>
  </r>
  <r>
    <x v="38"/>
    <s v="TN-EWP-FV-5-FBA"/>
    <s v="06/30/2024"/>
    <n v="3"/>
    <s v="$330.54"/>
    <s v="34"/>
    <s v="34"/>
    <n v="1"/>
    <n v="0"/>
    <n v="8.8235294117647065E-2"/>
    <n v="110.18"/>
    <n v="3"/>
    <n v="330.54"/>
    <n v="0"/>
  </r>
  <r>
    <x v="0"/>
    <s v="TN-HBCD-UU-1"/>
    <s v="07/07/2024"/>
    <n v="113"/>
    <s v="$2683.75"/>
    <s v="702"/>
    <s v="672"/>
    <n v="0.95726495726495731"/>
    <n v="4.2735042735042694E-2"/>
    <n v="0.16815476190476192"/>
    <n v="23.75"/>
    <n v="118.04464285714286"/>
    <n v="2803.5602678571431"/>
    <n v="119.81026785714312"/>
  </r>
  <r>
    <x v="2"/>
    <s v="TN-HBCD-2-FBA"/>
    <s v="07/07/2024"/>
    <n v="80"/>
    <s v="$3762.00"/>
    <s v="231"/>
    <s v="224"/>
    <n v="0.96969696969696972"/>
    <n v="3.0303030303030276E-2"/>
    <n v="0.35714285714285715"/>
    <n v="47.024999999999999"/>
    <n v="82.5"/>
    <n v="3879.5625"/>
    <n v="117.5625"/>
  </r>
  <r>
    <x v="44"/>
    <s v="TN-GFB-UU-1-FBA"/>
    <s v="07/07/2024"/>
    <n v="74"/>
    <s v="$1961.00"/>
    <s v="595"/>
    <s v="569"/>
    <n v="0.95630252100840341"/>
    <n v="4.3697478991596594E-2"/>
    <n v="0.13005272407732865"/>
    <n v="26.5"/>
    <n v="77.381370826010553"/>
    <n v="2050.6063268892794"/>
    <n v="89.606326889279444"/>
  </r>
  <r>
    <x v="1"/>
    <s v="CD-2H68-E0KG"/>
    <s v="07/07/2024"/>
    <n v="61"/>
    <s v="$1677.50"/>
    <s v="561"/>
    <s v="554"/>
    <n v="0.98752228163992872"/>
    <n v="1.2477718360071277E-2"/>
    <n v="0.11010830324909747"/>
    <n v="27.5"/>
    <n v="61.770758122743679"/>
    <n v="1698.6958483754511"/>
    <n v="21.195848375451078"/>
  </r>
  <r>
    <x v="47"/>
    <s v="KA-S353-7TNC"/>
    <s v="07/07/2024"/>
    <n v="50"/>
    <s v="$1375.00"/>
    <s v="263"/>
    <s v="260"/>
    <n v="0.98859315589353614"/>
    <n v="1.1406844106463865E-2"/>
    <n v="0.19230769230769232"/>
    <n v="27.5"/>
    <n v="50.57692307692308"/>
    <n v="1390.8653846153848"/>
    <n v="15.865384615384755"/>
  </r>
  <r>
    <x v="48"/>
    <s v="F5-5FG7-2AO5-FBA"/>
    <s v="07/07/2024"/>
    <n v="30"/>
    <s v="$524.70"/>
    <s v="174"/>
    <s v="169"/>
    <n v="0.97126436781609193"/>
    <n v="2.8735632183908066E-2"/>
    <n v="0.17751479289940827"/>
    <n v="17.490000000000002"/>
    <n v="30.88757396449704"/>
    <n v="540.22366863905324"/>
    <n v="15.523668639053199"/>
  </r>
  <r>
    <x v="45"/>
    <s v="TN-EWP-CH-1-FBA"/>
    <s v="07/07/2024"/>
    <n v="16"/>
    <s v="$528.00"/>
    <s v="213"/>
    <s v="213"/>
    <n v="1"/>
    <n v="0"/>
    <n v="7.5117370892018781E-2"/>
    <n v="33"/>
    <n v="16"/>
    <n v="528"/>
    <n v="0"/>
  </r>
  <r>
    <x v="49"/>
    <s v="TN-EWP-FV-1-FBA"/>
    <s v="07/07/2024"/>
    <n v="16"/>
    <s v="$528.00"/>
    <s v="214"/>
    <s v="209"/>
    <n v="0.97663551401869164"/>
    <n v="2.3364485981308358E-2"/>
    <n v="7.6555023923444973E-2"/>
    <n v="33"/>
    <n v="16.382775119617225"/>
    <n v="540.63157894736844"/>
    <n v="12.631578947368439"/>
  </r>
  <r>
    <x v="18"/>
    <s v="0O-ZQN5-V9HH"/>
    <s v="07/07/2024"/>
    <n v="16"/>
    <s v="$1576.64"/>
    <s v="188"/>
    <s v="181"/>
    <n v="0.96276595744680848"/>
    <n v="3.7234042553191515E-2"/>
    <n v="8.8397790055248615E-2"/>
    <n v="98.54"/>
    <n v="16.618784530386741"/>
    <n v="1637.6150276243095"/>
    <n v="60.975027624309405"/>
  </r>
  <r>
    <x v="15"/>
    <s v="TN-MCP-UU-1-FBA"/>
    <s v="07/07/2024"/>
    <n v="12"/>
    <s v="$203.40"/>
    <s v="90"/>
    <s v="86"/>
    <n v="0.9555555555555556"/>
    <n v="4.4444444444444398E-2"/>
    <n v="0.13953488372093023"/>
    <n v="16.95"/>
    <n v="12.55813953488372"/>
    <n v="212.86046511627904"/>
    <n v="9.460465116279039"/>
  </r>
  <r>
    <x v="32"/>
    <s v="TN-RPC-U-1lb"/>
    <s v="07/07/2024"/>
    <n v="8"/>
    <s v="$135.60"/>
    <s v="74"/>
    <s v="72"/>
    <n v="0.97297297297297303"/>
    <n v="2.7027027027026973E-2"/>
    <n v="0.1111111111111111"/>
    <n v="16.95"/>
    <n v="8.2222222222222214"/>
    <n v="139.36666666666665"/>
    <n v="3.7666666666666515"/>
  </r>
  <r>
    <x v="29"/>
    <s v="87-1S5W-9J1I-FBA"/>
    <s v="07/07/2024"/>
    <n v="5"/>
    <s v="$58.10"/>
    <s v="34"/>
    <s v="34"/>
    <n v="1"/>
    <n v="0"/>
    <n v="0.14705882352941177"/>
    <n v="11.620000000000001"/>
    <n v="5"/>
    <n v="58.100000000000009"/>
    <n v="0"/>
  </r>
  <r>
    <x v="28"/>
    <s v="TN-EWP-CH-5-FBA"/>
    <s v="07/07/2024"/>
    <n v="3"/>
    <s v="$330.54"/>
    <s v="48"/>
    <s v="46"/>
    <n v="0.95833333333333337"/>
    <n v="4.166666666666663E-2"/>
    <n v="6.5217391304347824E-2"/>
    <n v="110.18"/>
    <n v="3.1304347826086953"/>
    <n v="344.91130434782605"/>
    <n v="14.371304347826026"/>
  </r>
  <r>
    <x v="38"/>
    <s v="TN-EWP-FV-5-FBA"/>
    <s v="07/07/2024"/>
    <n v="2"/>
    <s v="$220.36"/>
    <s v="59"/>
    <s v="57"/>
    <n v="0.96610169491525422"/>
    <n v="3.3898305084745783E-2"/>
    <n v="3.5087719298245612E-2"/>
    <n v="110.18"/>
    <n v="2.070175438596491"/>
    <n v="228.09192982456139"/>
    <n v="7.7319298245613766"/>
  </r>
  <r>
    <x v="6"/>
    <s v="TN-EWP-UU-1-FBA"/>
    <s v="07/07/2024"/>
    <n v="1"/>
    <s v="$33.00"/>
    <s v="20"/>
    <s v="20"/>
    <n v="1"/>
    <n v="0"/>
    <n v="0.05"/>
    <n v="33"/>
    <n v="1"/>
    <n v="33"/>
    <n v="0"/>
  </r>
  <r>
    <x v="7"/>
    <s v="TN-WPC-UU-1"/>
    <s v="07/07/2024"/>
    <n v="1"/>
    <s v="$17.50"/>
    <s v="7"/>
    <s v="7"/>
    <n v="1"/>
    <n v="0"/>
    <n v="0.14285714285714285"/>
    <n v="17.5"/>
    <n v="1"/>
    <n v="17.5"/>
    <n v="0"/>
  </r>
  <r>
    <x v="43"/>
    <s v="TN-MCP-UU-5-FBA"/>
    <s v="07/07/2024"/>
    <n v="1"/>
    <s v="$78.38"/>
    <s v="14"/>
    <s v="14"/>
    <n v="1"/>
    <n v="0"/>
    <n v="7.1428571428571425E-2"/>
    <n v="78.38"/>
    <n v="1"/>
    <n v="78.38"/>
    <n v="0"/>
  </r>
  <r>
    <x v="0"/>
    <s v="TN-HBCD-UU-1"/>
    <s v="07/14/2024"/>
    <n v="166"/>
    <s v="$3678.32"/>
    <s v="809"/>
    <s v="777"/>
    <n v="0.9604449938195303"/>
    <n v="3.9555006180469698E-2"/>
    <n v="0.21364221364221364"/>
    <n v="22.158554216867472"/>
    <n v="172.83655083655083"/>
    <n v="3829.8080823680825"/>
    <n v="151.48808236808236"/>
  </r>
  <r>
    <x v="44"/>
    <s v="TN-GFB-UU-1-FBA"/>
    <s v="07/14/2024"/>
    <n v="78"/>
    <s v="$2067.00"/>
    <s v="678"/>
    <s v="647"/>
    <n v="0.95427728613569318"/>
    <n v="4.5722713864306819E-2"/>
    <n v="0.12055641421947449"/>
    <n v="26.5"/>
    <n v="81.737248840803701"/>
    <n v="2166.0370942812979"/>
    <n v="99.037094281297868"/>
  </r>
  <r>
    <x v="2"/>
    <s v="TN-HBCD-2-FBA"/>
    <s v="07/14/2024"/>
    <n v="74"/>
    <s v="$3315.50"/>
    <s v="296"/>
    <s v="283"/>
    <n v="0.95608108108108103"/>
    <n v="4.391891891891897E-2"/>
    <n v="0.26148409893992935"/>
    <n v="44.804054054054056"/>
    <n v="77.399293286219091"/>
    <n v="3467.8021201413435"/>
    <n v="152.30212014134349"/>
  </r>
  <r>
    <x v="47"/>
    <s v="KA-S353-7TNC"/>
    <s v="07/14/2024"/>
    <n v="57"/>
    <s v="$1567.50"/>
    <s v="337"/>
    <s v="330"/>
    <n v="0.97922848664688422"/>
    <n v="2.0771513353115778E-2"/>
    <n v="0.17272727272727273"/>
    <n v="27.5"/>
    <n v="58.209090909090911"/>
    <n v="1600.75"/>
    <n v="33.25"/>
  </r>
  <r>
    <x v="1"/>
    <s v="CD-2H68-E0KG"/>
    <s v="07/14/2024"/>
    <n v="61"/>
    <s v="$1677.50"/>
    <s v="708"/>
    <s v="693"/>
    <n v="0.97881355932203384"/>
    <n v="2.1186440677966156E-2"/>
    <n v="8.8023088023088017E-2"/>
    <n v="27.5"/>
    <n v="62.320346320346317"/>
    <n v="1713.8095238095236"/>
    <n v="36.309523809523625"/>
  </r>
  <r>
    <x v="18"/>
    <s v="0O-ZQN5-V9HH"/>
    <s v="07/14/2024"/>
    <n v="48"/>
    <s v="$3625.06"/>
    <s v="332"/>
    <s v="319"/>
    <n v="0.96084337349397586"/>
    <n v="3.9156626506024139E-2"/>
    <n v="0.15047021943573669"/>
    <n v="75.522083333333327"/>
    <n v="49.956112852664582"/>
    <n v="3772.7897178683388"/>
    <n v="147.72971786833887"/>
  </r>
  <r>
    <x v="9"/>
    <s v="A-Bolic4"/>
    <s v="07/14/2024"/>
    <n v="24"/>
    <s v="$1497.95"/>
    <s v="91"/>
    <s v="91"/>
    <n v="1"/>
    <n v="0"/>
    <n v="0.26373626373626374"/>
    <n v="62.414583333333333"/>
    <n v="24"/>
    <n v="1497.95"/>
    <n v="0"/>
  </r>
  <r>
    <x v="49"/>
    <s v="TN-EWP-FV-1-FBA"/>
    <s v="07/14/2024"/>
    <n v="21"/>
    <s v="$693.00"/>
    <s v="262"/>
    <s v="256"/>
    <n v="0.97709923664122134"/>
    <n v="2.2900763358778664E-2"/>
    <n v="8.203125E-2"/>
    <n v="33"/>
    <n v="21.4921875"/>
    <n v="709.2421875"/>
    <n v="16.2421875"/>
  </r>
  <r>
    <x v="37"/>
    <s v="J-FLEX9"/>
    <s v="07/14/2024"/>
    <n v="19"/>
    <s v="$967.81"/>
    <s v="118"/>
    <s v="113"/>
    <n v="0.9576271186440678"/>
    <n v="4.2372881355932202E-2"/>
    <n v="0.16814159292035399"/>
    <n v="50.937368421052632"/>
    <n v="19.840707964601773"/>
    <n v="1010.6334513274338"/>
    <n v="42.823451327433872"/>
  </r>
  <r>
    <x v="45"/>
    <s v="TN-EWP-CH-1-FBA"/>
    <s v="07/14/2024"/>
    <n v="12"/>
    <s v="$396.00"/>
    <s v="205"/>
    <s v="203"/>
    <n v="0.99024390243902438"/>
    <n v="9.7560975609756184E-3"/>
    <n v="5.9113300492610835E-2"/>
    <n v="33"/>
    <n v="12.118226600985221"/>
    <n v="399.90147783251228"/>
    <n v="3.9014778325122847"/>
  </r>
  <r>
    <x v="38"/>
    <s v="TN-EWP-FV-5-FBA"/>
    <s v="07/14/2024"/>
    <n v="22"/>
    <s v="$1815.77"/>
    <s v="127"/>
    <s v="122"/>
    <n v="0.96062992125984248"/>
    <n v="3.9370078740157521E-2"/>
    <n v="0.18032786885245902"/>
    <n v="82.534999999999997"/>
    <n v="22.901639344262296"/>
    <n v="1890.1868032786886"/>
    <n v="74.416803278688576"/>
  </r>
  <r>
    <x v="29"/>
    <s v="87-1S5W-9J1I-FBA"/>
    <s v="07/14/2024"/>
    <n v="5"/>
    <s v="$58.10"/>
    <s v="63"/>
    <s v="63"/>
    <n v="1"/>
    <n v="0"/>
    <n v="7.9365079365079361E-2"/>
    <n v="11.620000000000001"/>
    <n v="5"/>
    <n v="58.100000000000009"/>
    <n v="0"/>
  </r>
  <r>
    <x v="32"/>
    <s v="TN-RPC-U-1lb"/>
    <s v="07/14/2024"/>
    <n v="4"/>
    <s v="$67.80"/>
    <s v="29"/>
    <s v="29"/>
    <n v="1"/>
    <n v="0"/>
    <n v="0.13793103448275862"/>
    <n v="16.95"/>
    <n v="4"/>
    <n v="67.8"/>
    <n v="0"/>
  </r>
  <r>
    <x v="25"/>
    <s v="TN-WPI-CF-FV-5"/>
    <s v="07/14/2024"/>
    <n v="1"/>
    <s v="$82.46"/>
    <s v="5"/>
    <s v="5"/>
    <n v="1"/>
    <n v="0"/>
    <n v="0.2"/>
    <n v="82.46"/>
    <n v="1"/>
    <n v="82.46"/>
    <n v="0"/>
  </r>
  <r>
    <x v="6"/>
    <s v="TN-EWP-UU-1-FBA"/>
    <s v="07/14/2024"/>
    <n v="1"/>
    <s v="$33.00"/>
    <s v="21"/>
    <s v="21"/>
    <n v="1"/>
    <n v="0"/>
    <n v="4.7619047619047616E-2"/>
    <n v="33"/>
    <n v="1"/>
    <n v="33"/>
    <n v="0"/>
  </r>
  <r>
    <x v="43"/>
    <s v="TN-MCP-UU-5-FBA"/>
    <s v="07/14/2024"/>
    <n v="1"/>
    <s v="$62.70"/>
    <s v="24"/>
    <s v="24"/>
    <n v="1"/>
    <n v="0"/>
    <n v="4.1666666666666664E-2"/>
    <n v="62.7"/>
    <n v="1"/>
    <n v="62.7"/>
    <n v="0"/>
  </r>
  <r>
    <x v="11"/>
    <s v="AW-DYDR-WN0W-FBA"/>
    <s v="07/14/2024"/>
    <n v="1"/>
    <s v="$24.50"/>
    <s v="10"/>
    <s v="10"/>
    <n v="1"/>
    <n v="0"/>
    <n v="0.1"/>
    <n v="24.5"/>
    <n v="1"/>
    <n v="24.5"/>
    <n v="0"/>
  </r>
  <r>
    <x v="41"/>
    <s v="TN-MC-U-5lb"/>
    <s v="07/14/2024"/>
    <n v="2"/>
    <s v="$231.88"/>
    <s v="21"/>
    <s v="21"/>
    <n v="1"/>
    <n v="0"/>
    <n v="9.5238095238095233E-2"/>
    <n v="115.94"/>
    <n v="2"/>
    <n v="231.88"/>
    <n v="0"/>
  </r>
  <r>
    <x v="0"/>
    <s v="TN-HBCD-UU-1"/>
    <s v="07/21/2024"/>
    <n v="123"/>
    <s v="$2921.25"/>
    <s v="622"/>
    <s v="591"/>
    <n v="0.95016077170418012"/>
    <n v="4.9839228295819882E-2"/>
    <n v="0.20812182741116753"/>
    <n v="23.75"/>
    <n v="129.45177664974619"/>
    <n v="3074.479695431472"/>
    <n v="153.22969543147201"/>
  </r>
  <r>
    <x v="1"/>
    <s v="CD-2H68-E0KG"/>
    <s v="07/21/2024"/>
    <n v="72"/>
    <s v="$1980.00"/>
    <s v="621"/>
    <s v="618"/>
    <n v="0.99516908212560384"/>
    <n v="4.8309178743961567E-3"/>
    <n v="0.11650485436893204"/>
    <n v="27.5"/>
    <n v="72.349514563106794"/>
    <n v="1989.6116504854369"/>
    <n v="9.6116504854369396"/>
  </r>
  <r>
    <x v="44"/>
    <s v="TN-GFB-UU-1-FBA"/>
    <s v="07/21/2024"/>
    <n v="63"/>
    <s v="$1704.50"/>
    <s v="556"/>
    <s v="531"/>
    <n v="0.95503597122302153"/>
    <n v="4.4964028776978471E-2"/>
    <n v="0.11864406779661017"/>
    <n v="27.055555555555557"/>
    <n v="65.966101694915253"/>
    <n v="1784.7495291902071"/>
    <n v="80.249529190207113"/>
  </r>
  <r>
    <x v="2"/>
    <s v="TN-HBCD-2-FBA"/>
    <s v="07/21/2024"/>
    <n v="62"/>
    <s v="$2945.00"/>
    <s v="228"/>
    <s v="218"/>
    <n v="0.95614035087719296"/>
    <n v="4.3859649122807043E-2"/>
    <n v="0.28440366972477066"/>
    <n v="47.5"/>
    <n v="64.844036697247716"/>
    <n v="3080.0917431192665"/>
    <n v="135.09174311926654"/>
  </r>
  <r>
    <x v="47"/>
    <s v="KA-S353-7TNC"/>
    <s v="07/21/2024"/>
    <n v="40"/>
    <s v="$1100.00"/>
    <s v="281"/>
    <s v="277"/>
    <n v="0.98576512455516019"/>
    <n v="1.4234875444839812E-2"/>
    <n v="0.1444043321299639"/>
    <n v="27.5"/>
    <n v="40.577617328519857"/>
    <n v="1115.884476534296"/>
    <n v="15.884476534296027"/>
  </r>
  <r>
    <x v="9"/>
    <s v="A-Bolic4"/>
    <s v="07/21/2024"/>
    <n v="17"/>
    <s v="$1152.43"/>
    <s v="53"/>
    <s v="52"/>
    <n v="0.98113207547169812"/>
    <n v="1.8867924528301883E-2"/>
    <n v="0.32692307692307693"/>
    <n v="67.790000000000006"/>
    <n v="17.326923076923077"/>
    <n v="1174.5921153846155"/>
    <n v="22.16211538461539"/>
  </r>
  <r>
    <x v="49"/>
    <s v="TN-EWP-FV-1-FBA"/>
    <s v="07/21/2024"/>
    <n v="16"/>
    <s v="$528.00"/>
    <s v="202"/>
    <s v="194"/>
    <n v="0.96039603960396036"/>
    <n v="3.9603960396039639E-2"/>
    <n v="8.247422680412371E-2"/>
    <n v="33"/>
    <n v="16.659793814432991"/>
    <n v="549.7731958762887"/>
    <n v="21.773195876288696"/>
  </r>
  <r>
    <x v="18"/>
    <s v="0O-ZQN5-V9HH"/>
    <s v="07/21/2024"/>
    <n v="14"/>
    <s v="$1352.24"/>
    <s v="268"/>
    <s v="257"/>
    <n v="0.95895522388059706"/>
    <n v="4.1044776119402937E-2"/>
    <n v="5.4474708171206226E-2"/>
    <n v="96.588571428571427"/>
    <n v="14.599221789883268"/>
    <n v="1410.1179766536964"/>
    <n v="57.877976653696351"/>
  </r>
  <r>
    <x v="45"/>
    <s v="TN-EWP-CH-1-FBA"/>
    <s v="07/21/2024"/>
    <n v="9"/>
    <s v="$297.00"/>
    <s v="136"/>
    <s v="133"/>
    <n v="0.9779411764705882"/>
    <n v="2.2058823529411797E-2"/>
    <n v="6.7669172932330823E-2"/>
    <n v="33"/>
    <n v="9.2030075187969924"/>
    <n v="303.69924812030075"/>
    <n v="6.6992481203007515"/>
  </r>
  <r>
    <x v="23"/>
    <s v="HA-Y0GZ-J25P"/>
    <s v="07/21/2024"/>
    <n v="6"/>
    <s v="$213.00"/>
    <s v="36"/>
    <s v="35"/>
    <n v="0.97222222222222221"/>
    <n v="2.777777777777779E-2"/>
    <n v="0.17142857142857143"/>
    <n v="35.5"/>
    <n v="6.1714285714285717"/>
    <n v="219.08571428571429"/>
    <n v="6.085714285714289"/>
  </r>
  <r>
    <x v="28"/>
    <s v="TN-EWP-CH-5-FBA"/>
    <s v="07/21/2024"/>
    <n v="5"/>
    <s v="$550.90"/>
    <s v="52"/>
    <s v="50"/>
    <n v="0.96153846153846156"/>
    <n v="3.8461538461538436E-2"/>
    <n v="0.1"/>
    <n v="110.17999999999999"/>
    <n v="5.2"/>
    <n v="572.93600000000004"/>
    <n v="22.036000000000058"/>
  </r>
  <r>
    <x v="38"/>
    <s v="TN-EWP-FV-5-FBA"/>
    <s v="07/21/2024"/>
    <n v="5"/>
    <s v="$483.82"/>
    <s v="70"/>
    <s v="69"/>
    <n v="0.98571428571428577"/>
    <n v="1.4285714285714235E-2"/>
    <n v="7.2463768115942032E-2"/>
    <n v="96.763999999999996"/>
    <n v="5.0724637681159424"/>
    <n v="490.83188405797102"/>
    <n v="7.0118840579710309"/>
  </r>
  <r>
    <x v="29"/>
    <s v="87-1S5W-9J1I-FBA"/>
    <s v="07/21/2024"/>
    <n v="6"/>
    <s v="$69.72"/>
    <s v="22"/>
    <s v="21"/>
    <n v="0.95454545454545459"/>
    <n v="4.5454545454545414E-2"/>
    <n v="0.2857142857142857"/>
    <n v="11.62"/>
    <n v="6.2857142857142856"/>
    <n v="73.039999999999992"/>
    <n v="3.3199999999999932"/>
  </r>
  <r>
    <x v="21"/>
    <s v="TN-PPI-CH-5-FBA"/>
    <s v="07/21/2024"/>
    <n v="4"/>
    <s v="$245.84"/>
    <s v="51"/>
    <s v="49"/>
    <n v="0.96078431372549022"/>
    <n v="3.9215686274509776E-2"/>
    <n v="8.1632653061224483E-2"/>
    <n v="61.46"/>
    <n v="4.1632653061224483"/>
    <n v="255.87428571428566"/>
    <n v="10.034285714285659"/>
  </r>
  <r>
    <x v="36"/>
    <s v="TN-RPC-U-5lb"/>
    <s v="07/21/2024"/>
    <n v="2"/>
    <s v="$119.12"/>
    <s v="23"/>
    <s v="22"/>
    <n v="0.95652173913043481"/>
    <n v="4.3478260869565188E-2"/>
    <n v="9.0909090909090912E-2"/>
    <n v="59.56"/>
    <n v="2.0909090909090908"/>
    <n v="124.53454545454545"/>
    <n v="5.414545454545447"/>
  </r>
  <r>
    <x v="6"/>
    <s v="TN-EWP-UU-1-FBA"/>
    <s v="07/21/2024"/>
    <n v="1"/>
    <s v="$33.00"/>
    <s v="8"/>
    <s v="8"/>
    <n v="1"/>
    <n v="0"/>
    <n v="0.125"/>
    <n v="33"/>
    <n v="1"/>
    <n v="33"/>
    <n v="0"/>
  </r>
  <r>
    <x v="0"/>
    <s v="TN-HBCD-UU-1"/>
    <s v="07/28/2024"/>
    <n v="123"/>
    <s v="$2921.25"/>
    <s v="586"/>
    <s v="561"/>
    <n v="0.9573378839590444"/>
    <n v="4.26621160409556E-2"/>
    <n v="0.21925133689839571"/>
    <n v="23.75"/>
    <n v="128.48128342245988"/>
    <n v="3051.4304812834221"/>
    <n v="130.18048128342207"/>
  </r>
  <r>
    <x v="1"/>
    <s v="CD-2H68-E0KG"/>
    <s v="07/28/2024"/>
    <n v="65"/>
    <s v="$1787.50"/>
    <s v="646"/>
    <s v="632"/>
    <n v="0.97832817337461297"/>
    <n v="2.1671826625387025E-2"/>
    <n v="0.10284810126582279"/>
    <n v="27.5"/>
    <n v="66.439873417721529"/>
    <n v="1827.0965189873421"/>
    <n v="39.596518987342051"/>
  </r>
  <r>
    <x v="47"/>
    <s v="KA-S353-7TNC"/>
    <s v="07/28/2024"/>
    <n v="49"/>
    <s v="$1347.50"/>
    <s v="265"/>
    <s v="257"/>
    <n v="0.96981132075471699"/>
    <n v="3.0188679245283012E-2"/>
    <n v="0.19066147859922178"/>
    <n v="27.5"/>
    <n v="50.525291828793769"/>
    <n v="1389.4455252918287"/>
    <n v="41.945525291828744"/>
  </r>
  <r>
    <x v="49"/>
    <s v="TN-EWP-FV-1-FBA"/>
    <s v="07/28/2024"/>
    <n v="29"/>
    <s v="$957.00"/>
    <s v="182"/>
    <s v="175"/>
    <n v="0.96153846153846156"/>
    <n v="3.8461538461538436E-2"/>
    <n v="0.1657142857142857"/>
    <n v="33"/>
    <n v="30.159999999999997"/>
    <n v="995.27999999999986"/>
    <n v="38.279999999999859"/>
  </r>
  <r>
    <x v="33"/>
    <s v="TN-PPI-FV-5-FBA"/>
    <s v="07/28/2024"/>
    <n v="9"/>
    <s v="$553.14"/>
    <s v="60"/>
    <s v="59"/>
    <n v="0.98333333333333328"/>
    <n v="1.6666666666666718E-2"/>
    <n v="0.15254237288135594"/>
    <n v="61.46"/>
    <n v="9.1525423728813564"/>
    <n v="562.51525423728822"/>
    <n v="9.3752542372882317"/>
  </r>
  <r>
    <x v="37"/>
    <s v="J-FLEX9"/>
    <s v="07/28/2024"/>
    <n v="11"/>
    <s v="$604.89"/>
    <s v="41"/>
    <s v="39"/>
    <n v="0.95121951219512191"/>
    <n v="4.8780487804878092E-2"/>
    <n v="0.28205128205128205"/>
    <n v="54.99"/>
    <n v="11.564102564102564"/>
    <n v="635.91"/>
    <n v="31.019999999999982"/>
  </r>
  <r>
    <x v="21"/>
    <s v="TN-PPI-CH-5-FBA"/>
    <s v="07/28/2024"/>
    <n v="6"/>
    <s v="$368.76"/>
    <s v="51"/>
    <s v="50"/>
    <n v="0.98039215686274506"/>
    <n v="1.9607843137254943E-2"/>
    <n v="0.12"/>
    <n v="61.46"/>
    <n v="6.12"/>
    <n v="376.1352"/>
    <n v="7.3752000000000066"/>
  </r>
  <r>
    <x v="45"/>
    <s v="TN-EWP-CH-1-FBA"/>
    <s v="07/28/2024"/>
    <n v="6"/>
    <s v="$198.00"/>
    <s v="100"/>
    <s v="99"/>
    <n v="0.99"/>
    <n v="1.0000000000000009E-2"/>
    <n v="6.0606060606060608E-2"/>
    <n v="33"/>
    <n v="6.0606060606060606"/>
    <n v="200"/>
    <n v="2"/>
  </r>
  <r>
    <x v="19"/>
    <s v="TN-WPC-FV-5-FBA"/>
    <s v="07/28/2024"/>
    <n v="3"/>
    <s v="$184.68"/>
    <s v="24"/>
    <s v="23"/>
    <n v="0.95833333333333337"/>
    <n v="4.166666666666663E-2"/>
    <n v="0.13043478260869565"/>
    <n v="61.56"/>
    <n v="3.1304347826086953"/>
    <n v="192.70956521739129"/>
    <n v="8.0295652173912799"/>
  </r>
  <r>
    <x v="28"/>
    <s v="TN-EWP-CH-5-FBA"/>
    <s v="07/28/2024"/>
    <n v="3"/>
    <s v="$330.54"/>
    <s v="33"/>
    <s v="32"/>
    <n v="0.96969696969696972"/>
    <n v="3.0303030303030276E-2"/>
    <n v="9.375E-2"/>
    <n v="110.18"/>
    <n v="3.09375"/>
    <n v="340.86937500000005"/>
    <n v="10.329375000000027"/>
  </r>
  <r>
    <x v="7"/>
    <s v="TN-WPC-UU-1"/>
    <s v="07/28/2024"/>
    <n v="2"/>
    <s v="$35.00"/>
    <s v="57"/>
    <s v="57"/>
    <n v="1"/>
    <n v="0"/>
    <n v="3.5087719298245612E-2"/>
    <n v="17.5"/>
    <n v="2"/>
    <n v="35"/>
    <n v="0"/>
  </r>
  <r>
    <x v="30"/>
    <s v="H5-5I87-PT4U"/>
    <s v="07/28/2024"/>
    <n v="2"/>
    <s v="$118.92"/>
    <s v="32"/>
    <s v="31"/>
    <n v="0.96875"/>
    <n v="3.125E-2"/>
    <n v="6.4516129032258063E-2"/>
    <n v="59.46"/>
    <n v="2.064516129032258"/>
    <n v="122.75612903225806"/>
    <n v="3.8361290322580572"/>
  </r>
  <r>
    <x v="41"/>
    <s v="TN-MC-U-5lb"/>
    <s v="07/28/2024"/>
    <n v="1"/>
    <s v="$145.03"/>
    <s v="10"/>
    <s v="10"/>
    <n v="1"/>
    <n v="0"/>
    <n v="0.1"/>
    <n v="145.03"/>
    <n v="1"/>
    <n v="145.03"/>
    <n v="0"/>
  </r>
  <r>
    <x v="1"/>
    <s v="CD-2H68-E0KG"/>
    <s v="08/04/2024"/>
    <n v="70"/>
    <s v="$1925.00"/>
    <s v="710"/>
    <s v="698"/>
    <n v="0.9830985915492958"/>
    <n v="1.6901408450704203E-2"/>
    <n v="0.10028653295128939"/>
    <n v="27.5"/>
    <n v="71.203438395415475"/>
    <n v="1958.0945558739256"/>
    <n v="33.094555873925628"/>
  </r>
  <r>
    <x v="44"/>
    <s v="TN-GFB-UU-1-FBA"/>
    <s v="08/04/2024"/>
    <n v="63"/>
    <s v="$1705.00"/>
    <s v="511"/>
    <s v="492"/>
    <n v="0.96281800391389427"/>
    <n v="3.7181996086105729E-2"/>
    <n v="0.12804878048780488"/>
    <n v="27.063492063492063"/>
    <n v="65.432926829268297"/>
    <n v="1770.8434959349595"/>
    <n v="65.843495934959492"/>
  </r>
  <r>
    <x v="2"/>
    <s v="TN-HBCD-2-FBA"/>
    <s v="08/04/2024"/>
    <n v="62"/>
    <s v="$2945.00"/>
    <s v="228"/>
    <s v="221"/>
    <n v="0.9692982456140351"/>
    <n v="3.0701754385964897E-2"/>
    <n v="0.28054298642533937"/>
    <n v="47.5"/>
    <n v="63.963800904977376"/>
    <n v="3038.2805429864252"/>
    <n v="93.280542986425189"/>
  </r>
  <r>
    <x v="47"/>
    <s v="KA-S353-7TNC"/>
    <s v="08/04/2024"/>
    <n v="48"/>
    <s v="$1320.00"/>
    <s v="333"/>
    <s v="323"/>
    <n v="0.96996996996996998"/>
    <n v="3.0030030030030019E-2"/>
    <n v="0.14860681114551083"/>
    <n v="27.5"/>
    <n v="49.486068111455104"/>
    <n v="1360.8668730650154"/>
    <n v="40.866873065015398"/>
  </r>
  <r>
    <x v="4"/>
    <s v="TN-WPC-CH-1"/>
    <s v="08/04/2024"/>
    <n v="34"/>
    <s v="$595.00"/>
    <s v="267"/>
    <s v="261"/>
    <n v="0.97752808988764039"/>
    <n v="2.2471910112359605E-2"/>
    <n v="0.13026819923371646"/>
    <n v="17.5"/>
    <n v="34.781609195402297"/>
    <n v="608.67816091954023"/>
    <n v="13.678160919540232"/>
  </r>
  <r>
    <x v="36"/>
    <s v="TN-RPC-U-5lb"/>
    <s v="08/04/2024"/>
    <n v="10"/>
    <s v="$595.60"/>
    <s v="34"/>
    <s v="33"/>
    <n v="0.97058823529411764"/>
    <n v="2.9411764705882359E-2"/>
    <n v="0.30303030303030304"/>
    <n v="59.56"/>
    <n v="10.303030303030303"/>
    <n v="613.64848484848483"/>
    <n v="18.048484848484804"/>
  </r>
  <r>
    <x v="19"/>
    <s v="TN-WPC-FV-5-FBA"/>
    <s v="08/04/2024"/>
    <n v="9"/>
    <s v="$554.04"/>
    <s v="61"/>
    <s v="60"/>
    <n v="0.98360655737704916"/>
    <n v="1.6393442622950838E-2"/>
    <n v="0.15"/>
    <n v="61.559999999999995"/>
    <n v="9.15"/>
    <n v="563.274"/>
    <n v="9.2340000000000373"/>
  </r>
  <r>
    <x v="7"/>
    <s v="TN-WPC-UU-1"/>
    <s v="08/04/2024"/>
    <n v="10"/>
    <s v="$175.00"/>
    <s v="85"/>
    <s v="85"/>
    <n v="1"/>
    <n v="0"/>
    <n v="0.11764705882352941"/>
    <n v="17.5"/>
    <n v="10"/>
    <n v="175"/>
    <n v="0"/>
  </r>
  <r>
    <x v="50"/>
    <s v="TN-WPC-FV-1"/>
    <s v="08/04/2024"/>
    <n v="7"/>
    <s v="$122.50"/>
    <s v="66"/>
    <s v="65"/>
    <n v="0.98484848484848486"/>
    <n v="1.5151515151515138E-2"/>
    <n v="0.1076923076923077"/>
    <n v="17.5"/>
    <n v="7.1076923076923082"/>
    <n v="124.38461538461539"/>
    <n v="1.8846153846153868"/>
  </r>
  <r>
    <x v="18"/>
    <s v="0O-ZQN5-V9HH"/>
    <s v="08/04/2024"/>
    <n v="8"/>
    <s v="$761.28"/>
    <s v="178"/>
    <s v="172"/>
    <n v="0.9662921348314607"/>
    <n v="3.3707865168539297E-2"/>
    <n v="4.6511627906976744E-2"/>
    <n v="95.16"/>
    <n v="8.279069767441861"/>
    <n v="787.83627906976744"/>
    <n v="26.55627906976747"/>
  </r>
  <r>
    <x v="26"/>
    <s v="KD-3VCM-PAH1-FBA"/>
    <s v="08/04/2024"/>
    <n v="5"/>
    <s v="$118.65"/>
    <s v="140"/>
    <s v="139"/>
    <n v="0.99285714285714288"/>
    <n v="7.1428571428571175E-3"/>
    <n v="3.5971223021582732E-2"/>
    <n v="23.73"/>
    <n v="5.0359712230215825"/>
    <n v="119.50359712230215"/>
    <n v="0.85359712230214768"/>
  </r>
  <r>
    <x v="23"/>
    <s v="HA-Y0GZ-J25P"/>
    <s v="08/04/2024"/>
    <n v="5"/>
    <s v="$177.50"/>
    <s v="65"/>
    <s v="65"/>
    <n v="1"/>
    <n v="0"/>
    <n v="7.6923076923076927E-2"/>
    <n v="35.5"/>
    <n v="5"/>
    <n v="177.5"/>
    <n v="0"/>
  </r>
  <r>
    <x v="45"/>
    <s v="TN-EWP-CH-1-FBA"/>
    <s v="08/04/2024"/>
    <n v="4"/>
    <s v="$132.00"/>
    <s v="142"/>
    <s v="141"/>
    <n v="0.99295774647887325"/>
    <n v="7.0422535211267512E-3"/>
    <n v="2.8368794326241134E-2"/>
    <n v="33"/>
    <n v="4.0283687943262407"/>
    <n v="132.93617021276594"/>
    <n v="0.93617021276594414"/>
  </r>
  <r>
    <x v="28"/>
    <s v="TN-EWP-CH-5-FBA"/>
    <s v="08/04/2024"/>
    <n v="3"/>
    <s v="$330.54"/>
    <s v="41"/>
    <s v="40"/>
    <n v="0.97560975609756095"/>
    <n v="2.4390243902439046E-2"/>
    <n v="7.4999999999999997E-2"/>
    <n v="110.18"/>
    <n v="3.0749999999999997"/>
    <n v="338.80349999999999"/>
    <n v="8.263499999999965"/>
  </r>
  <r>
    <x v="46"/>
    <s v="4T-JZF9-14ED"/>
    <s v="08/04/2024"/>
    <n v="1"/>
    <s v="$63.56"/>
    <s v="63"/>
    <s v="62"/>
    <n v="0.98412698412698407"/>
    <n v="1.5873015873015928E-2"/>
    <n v="1.6129032258064516E-2"/>
    <n v="63.56"/>
    <n v="1.0161290322580645"/>
    <n v="64.585161290322588"/>
    <n v="1.0251612903225862"/>
  </r>
  <r>
    <x v="0"/>
    <s v="TN-HBCD-UU-1"/>
    <s v="08/11/2024"/>
    <n v="125"/>
    <s v="$2968.75"/>
    <s v="640"/>
    <s v="609"/>
    <n v="0.95156249999999998"/>
    <n v="4.8437500000000022E-2"/>
    <n v="0.20525451559934318"/>
    <n v="23.75"/>
    <n v="131.36288998357963"/>
    <n v="3119.8686371100162"/>
    <n v="151.11863711001615"/>
  </r>
  <r>
    <x v="1"/>
    <s v="CD-2H68-E0KG"/>
    <s v="08/11/2024"/>
    <n v="74"/>
    <s v="$2035.00"/>
    <s v="730"/>
    <s v="724"/>
    <n v="0.99178082191780825"/>
    <n v="8.2191780821917471E-3"/>
    <n v="0.10220994475138122"/>
    <n v="27.5"/>
    <n v="74.613259668508292"/>
    <n v="2051.8646408839782"/>
    <n v="16.864640883978154"/>
  </r>
  <r>
    <x v="47"/>
    <s v="KA-S353-7TNC"/>
    <s v="08/11/2024"/>
    <n v="51"/>
    <s v="$1402.50"/>
    <s v="310"/>
    <s v="305"/>
    <n v="0.9838709677419355"/>
    <n v="1.6129032258064502E-2"/>
    <n v="0.16721311475409836"/>
    <n v="27.5"/>
    <n v="51.83606557377049"/>
    <n v="1425.4918032786884"/>
    <n v="22.991803278688394"/>
  </r>
  <r>
    <x v="4"/>
    <s v="TN-WPC-CH-1"/>
    <s v="08/11/2024"/>
    <n v="50"/>
    <s v="$875.00"/>
    <s v="328"/>
    <s v="323"/>
    <n v="0.9847560975609756"/>
    <n v="1.5243902439024404E-2"/>
    <n v="0.15479876160990713"/>
    <n v="17.5"/>
    <n v="50.773993808049539"/>
    <n v="888.54489164086692"/>
    <n v="13.544891640866922"/>
  </r>
  <r>
    <x v="49"/>
    <s v="TN-EWP-FV-1-FBA"/>
    <s v="08/11/2024"/>
    <n v="23"/>
    <s v="$759.00"/>
    <s v="220"/>
    <s v="212"/>
    <n v="0.96363636363636362"/>
    <n v="3.6363636363636376E-2"/>
    <n v="0.10849056603773585"/>
    <n v="33"/>
    <n v="23.867924528301888"/>
    <n v="787.64150943396226"/>
    <n v="28.641509433962256"/>
  </r>
  <r>
    <x v="7"/>
    <s v="TN-WPC-UU-1"/>
    <s v="08/11/2024"/>
    <n v="15"/>
    <s v="$262.50"/>
    <s v="115"/>
    <s v="113"/>
    <n v="0.9826086956521739"/>
    <n v="1.7391304347826098E-2"/>
    <n v="0.13274336283185842"/>
    <n v="17.5"/>
    <n v="15.265486725663719"/>
    <n v="267.14601769911508"/>
    <n v="4.6460176991150774"/>
  </r>
  <r>
    <x v="50"/>
    <s v="TN-WPC-FV-1"/>
    <s v="08/11/2024"/>
    <n v="15"/>
    <s v="$262.50"/>
    <s v="92"/>
    <s v="92"/>
    <n v="1"/>
    <n v="0"/>
    <n v="0.16304347826086957"/>
    <n v="17.5"/>
    <n v="15"/>
    <n v="262.5"/>
    <n v="0"/>
  </r>
  <r>
    <x v="45"/>
    <s v="TN-EWP-CH-1-FBA"/>
    <s v="08/11/2024"/>
    <n v="13"/>
    <s v="$429.00"/>
    <s v="150"/>
    <s v="147"/>
    <n v="0.98"/>
    <n v="2.0000000000000018E-2"/>
    <n v="8.8435374149659865E-2"/>
    <n v="33"/>
    <n v="13.26530612244898"/>
    <n v="437.75510204081633"/>
    <n v="8.7551020408163254"/>
  </r>
  <r>
    <x v="19"/>
    <s v="TN-WPC-FV-5-FBA"/>
    <s v="08/11/2024"/>
    <n v="11"/>
    <s v="$677.16"/>
    <s v="37"/>
    <s v="37"/>
    <n v="1"/>
    <n v="0"/>
    <n v="0.29729729729729731"/>
    <n v="61.559999999999995"/>
    <n v="11"/>
    <n v="677.16"/>
    <n v="0"/>
  </r>
  <r>
    <x v="15"/>
    <s v="TN-MCP-UU-1-FBA"/>
    <s v="08/11/2024"/>
    <n v="6"/>
    <s v="$101.70"/>
    <s v="23"/>
    <s v="22"/>
    <n v="0.95652173913043481"/>
    <n v="4.3478260869565188E-2"/>
    <n v="0.27272727272727271"/>
    <n v="16.95"/>
    <n v="6.2727272727272725"/>
    <n v="106.32272727272726"/>
    <n v="4.6227272727272606"/>
  </r>
  <r>
    <x v="23"/>
    <s v="HA-Y0GZ-J25P"/>
    <s v="08/11/2024"/>
    <n v="7"/>
    <s v="$248.50"/>
    <s v="61"/>
    <s v="61"/>
    <n v="1"/>
    <n v="0"/>
    <n v="0.11475409836065574"/>
    <n v="35.5"/>
    <n v="7"/>
    <n v="248.5"/>
    <n v="0"/>
  </r>
  <r>
    <x v="46"/>
    <s v="4T-JZF9-14ED"/>
    <s v="08/11/2024"/>
    <n v="5"/>
    <s v="$317.80"/>
    <s v="71"/>
    <s v="71"/>
    <n v="1"/>
    <n v="0"/>
    <n v="7.0422535211267609E-2"/>
    <n v="63.56"/>
    <n v="5"/>
    <n v="317.8"/>
    <n v="0"/>
  </r>
  <r>
    <x v="26"/>
    <s v="KD-3VCM-PAH1-FBA"/>
    <s v="08/11/2024"/>
    <n v="4"/>
    <s v="$94.92"/>
    <s v="140"/>
    <s v="136"/>
    <n v="0.97142857142857142"/>
    <n v="2.8571428571428581E-2"/>
    <n v="2.9411764705882353E-2"/>
    <n v="23.73"/>
    <n v="4.117647058823529"/>
    <n v="97.711764705882345"/>
    <n v="2.7917647058823434"/>
  </r>
  <r>
    <x v="5"/>
    <s v="TN-WPI-CF-CH-1"/>
    <s v="08/11/2024"/>
    <n v="1"/>
    <s v="$24.50"/>
    <s v="7"/>
    <s v="7"/>
    <n v="1"/>
    <n v="0"/>
    <n v="0.14285714285714285"/>
    <n v="24.5"/>
    <n v="1"/>
    <n v="24.5"/>
    <n v="0"/>
  </r>
  <r>
    <x v="11"/>
    <s v="AW-DYDR-WN0W-FBA"/>
    <s v="08/11/2024"/>
    <n v="1"/>
    <s v="$24.50"/>
    <s v="74"/>
    <s v="74"/>
    <n v="1"/>
    <n v="0"/>
    <n v="1.3513513513513514E-2"/>
    <n v="24.5"/>
    <n v="1"/>
    <n v="24.5"/>
    <n v="0"/>
  </r>
  <r>
    <x v="40"/>
    <s v="TN-HBC1-MF"/>
    <s v="08/11/2024"/>
    <n v="1"/>
    <s v="$29.75"/>
    <s v="5"/>
    <s v="5"/>
    <n v="1"/>
    <n v="0"/>
    <n v="0.2"/>
    <n v="29.75"/>
    <n v="1"/>
    <n v="29.75"/>
    <n v="0"/>
  </r>
  <r>
    <x v="36"/>
    <s v="TN-RPC-U-5lb"/>
    <s v="08/11/2024"/>
    <n v="1"/>
    <s v="$59.56"/>
    <s v="36"/>
    <s v="36"/>
    <n v="1"/>
    <n v="0"/>
    <n v="2.7777777777777776E-2"/>
    <n v="59.56"/>
    <n v="1"/>
    <n v="59.56"/>
    <n v="0"/>
  </r>
  <r>
    <x v="0"/>
    <s v="TN-HBCD-UU-1"/>
    <s v="08/18/2024"/>
    <n v="97"/>
    <s v="$2303.75"/>
    <s v="668"/>
    <s v="636"/>
    <n v="0.95209580838323349"/>
    <n v="4.7904191616766512E-2"/>
    <n v="0.15251572327044025"/>
    <n v="23.75"/>
    <n v="101.88050314465409"/>
    <n v="2419.6619496855346"/>
    <n v="115.91194968553464"/>
  </r>
  <r>
    <x v="1"/>
    <s v="CD-2H68-E0KG"/>
    <s v="08/18/2024"/>
    <n v="90"/>
    <s v="$2475.00"/>
    <s v="800"/>
    <s v="793"/>
    <n v="0.99124999999999996"/>
    <n v="8.7500000000000355E-3"/>
    <n v="0.11349306431273644"/>
    <n v="27.5"/>
    <n v="90.794451450189158"/>
    <n v="2496.847414880202"/>
    <n v="21.847414880201995"/>
  </r>
  <r>
    <x v="2"/>
    <s v="TN-HBCD-2-FBA"/>
    <s v="08/18/2024"/>
    <n v="80"/>
    <s v="$3800.00"/>
    <s v="258"/>
    <s v="249"/>
    <n v="0.96511627906976749"/>
    <n v="3.4883720930232509E-2"/>
    <n v="0.32128514056224899"/>
    <n v="47.5"/>
    <n v="82.891566265060234"/>
    <n v="3937.3493975903611"/>
    <n v="137.34939759036115"/>
  </r>
  <r>
    <x v="47"/>
    <s v="KA-S353-7TNC"/>
    <s v="08/18/2024"/>
    <n v="51"/>
    <s v="$1402.50"/>
    <s v="324"/>
    <s v="315"/>
    <n v="0.97222222222222221"/>
    <n v="2.777777777777779E-2"/>
    <n v="0.16190476190476191"/>
    <n v="27.5"/>
    <n v="52.457142857142863"/>
    <n v="1442.5714285714287"/>
    <n v="40.071428571428669"/>
  </r>
  <r>
    <x v="4"/>
    <s v="TN-WPC-CH-1"/>
    <s v="08/18/2024"/>
    <n v="52"/>
    <s v="$910.00"/>
    <s v="288"/>
    <s v="284"/>
    <n v="0.98611111111111116"/>
    <n v="1.388888888888884E-2"/>
    <n v="0.18309859154929578"/>
    <n v="17.5"/>
    <n v="52.732394366197184"/>
    <n v="922.81690140845069"/>
    <n v="12.81690140845069"/>
  </r>
  <r>
    <x v="50"/>
    <s v="TN-WPC-FV-1"/>
    <s v="08/18/2024"/>
    <n v="27"/>
    <s v="$472.50"/>
    <s v="92"/>
    <s v="91"/>
    <n v="0.98913043478260865"/>
    <n v="1.0869565217391353E-2"/>
    <n v="0.2967032967032967"/>
    <n v="17.5"/>
    <n v="27.296703296703296"/>
    <n v="477.69230769230768"/>
    <n v="5.1923076923076792"/>
  </r>
  <r>
    <x v="49"/>
    <s v="TN-EWP-FV-1-FBA"/>
    <s v="08/18/2024"/>
    <n v="20"/>
    <s v="$660.00"/>
    <s v="190"/>
    <s v="184"/>
    <n v="0.96842105263157896"/>
    <n v="3.157894736842104E-2"/>
    <n v="0.10869565217391304"/>
    <n v="33"/>
    <n v="20.652173913043477"/>
    <n v="681.52173913043475"/>
    <n v="21.521739130434753"/>
  </r>
  <r>
    <x v="45"/>
    <s v="TN-EWP-CH-1-FBA"/>
    <s v="08/18/2024"/>
    <n v="8"/>
    <s v="$264.00"/>
    <s v="149"/>
    <s v="143"/>
    <n v="0.95973154362416102"/>
    <n v="4.0268456375838979E-2"/>
    <n v="5.5944055944055944E-2"/>
    <n v="33"/>
    <n v="8.335664335664335"/>
    <n v="275.07692307692304"/>
    <n v="11.076923076923038"/>
  </r>
  <r>
    <x v="7"/>
    <s v="TN-WPC-UU-1"/>
    <s v="08/18/2024"/>
    <n v="7"/>
    <s v="$122.50"/>
    <s v="86"/>
    <s v="84"/>
    <n v="0.97674418604651159"/>
    <n v="2.3255813953488413E-2"/>
    <n v="8.3333333333333329E-2"/>
    <n v="17.5"/>
    <n v="7.1666666666666661"/>
    <n v="125.41666666666666"/>
    <n v="2.9166666666666572"/>
  </r>
  <r>
    <x v="11"/>
    <s v="AW-DYDR-WN0W-FBA"/>
    <s v="08/18/2024"/>
    <n v="5"/>
    <s v="$122.50"/>
    <s v="96"/>
    <s v="95"/>
    <n v="0.98958333333333337"/>
    <n v="1.041666666666663E-2"/>
    <n v="5.2631578947368418E-2"/>
    <n v="24.5"/>
    <n v="5.0526315789473681"/>
    <n v="123.78947368421052"/>
    <n v="1.2894736842105203"/>
  </r>
  <r>
    <x v="26"/>
    <s v="KD-3VCM-PAH1-FBA"/>
    <s v="08/18/2024"/>
    <n v="4"/>
    <s v="$94.92"/>
    <s v="92"/>
    <s v="92"/>
    <n v="1"/>
    <n v="0"/>
    <n v="4.3478260869565216E-2"/>
    <n v="23.73"/>
    <n v="4"/>
    <n v="94.92"/>
    <n v="0"/>
  </r>
  <r>
    <x v="46"/>
    <s v="4T-JZF9-14ED"/>
    <s v="08/18/2024"/>
    <n v="4"/>
    <s v="$254.24"/>
    <s v="57"/>
    <s v="55"/>
    <n v="0.96491228070175439"/>
    <n v="3.5087719298245612E-2"/>
    <n v="7.2727272727272724E-2"/>
    <n v="63.56"/>
    <n v="4.1454545454545455"/>
    <n v="263.4850909090909"/>
    <n v="9.2450909090908908"/>
  </r>
  <r>
    <x v="41"/>
    <s v="TN-MC-U-5lb"/>
    <s v="08/18/2024"/>
    <n v="2"/>
    <s v="$290.06"/>
    <s v="13"/>
    <s v="13"/>
    <n v="1"/>
    <n v="0"/>
    <n v="0.15384615384615385"/>
    <n v="145.03"/>
    <n v="2"/>
    <n v="290.06"/>
    <n v="0"/>
  </r>
  <r>
    <x v="36"/>
    <s v="TN-RPC-U-5lb"/>
    <s v="08/18/2024"/>
    <n v="1"/>
    <s v="$59.56"/>
    <s v="35"/>
    <s v="34"/>
    <n v="0.97142857142857142"/>
    <n v="2.8571428571428581E-2"/>
    <n v="2.9411764705882353E-2"/>
    <n v="59.56"/>
    <n v="1.0294117647058822"/>
    <n v="61.311764705882347"/>
    <n v="1.7517647058823442"/>
  </r>
  <r>
    <x v="0"/>
    <s v="TN-HBCD-UU-1"/>
    <s v="08/25/2024"/>
    <n v="138"/>
    <s v="$3253.75"/>
    <s v="674"/>
    <s v="642"/>
    <n v="0.95252225519287836"/>
    <n v="4.7477744807121636E-2"/>
    <n v="0.21495327102803738"/>
    <n v="23.577898550724637"/>
    <n v="144.87850467289721"/>
    <n v="3415.9306853582557"/>
    <n v="162.18068535825569"/>
  </r>
  <r>
    <x v="1"/>
    <s v="CD-2H68-E0KG"/>
    <s v="08/25/2024"/>
    <n v="86"/>
    <s v="$2365.00"/>
    <s v="767"/>
    <s v="755"/>
    <n v="0.98435462842242505"/>
    <n v="1.5645371577574951E-2"/>
    <n v="0.11390728476821192"/>
    <n v="27.5"/>
    <n v="87.36688741721855"/>
    <n v="2402.5894039735103"/>
    <n v="37.589403973510343"/>
  </r>
  <r>
    <x v="4"/>
    <s v="TN-WPC-CH-1"/>
    <s v="08/25/2024"/>
    <n v="48"/>
    <s v="$840.00"/>
    <s v="294"/>
    <s v="289"/>
    <n v="0.98299319727891155"/>
    <n v="1.7006802721088454E-2"/>
    <n v="0.16608996539792387"/>
    <n v="17.5"/>
    <n v="48.830449826989614"/>
    <n v="854.53287197231828"/>
    <n v="14.532871972318276"/>
  </r>
  <r>
    <x v="47"/>
    <s v="KA-S353-7TNC"/>
    <s v="08/25/2024"/>
    <n v="37"/>
    <s v="$1017.50"/>
    <s v="269"/>
    <s v="264"/>
    <n v="0.98141263940520451"/>
    <n v="1.8587360594795488E-2"/>
    <n v="0.14015151515151514"/>
    <n v="27.5"/>
    <n v="37.700757575757571"/>
    <n v="1036.7708333333333"/>
    <n v="19.270833333333258"/>
  </r>
  <r>
    <x v="50"/>
    <s v="TN-WPC-FV-1"/>
    <s v="08/25/2024"/>
    <n v="18"/>
    <s v="$315.00"/>
    <s v="89"/>
    <s v="89"/>
    <n v="1"/>
    <n v="0"/>
    <n v="0.20224719101123595"/>
    <n v="17.5"/>
    <n v="18"/>
    <n v="315"/>
    <n v="0"/>
  </r>
  <r>
    <x v="7"/>
    <s v="TN-WPC-UU-1"/>
    <s v="08/25/2024"/>
    <n v="17"/>
    <s v="$297.50"/>
    <s v="103"/>
    <s v="101"/>
    <n v="0.98058252427184467"/>
    <n v="1.9417475728155331E-2"/>
    <n v="0.16831683168316833"/>
    <n v="17.5"/>
    <n v="17.336633663366339"/>
    <n v="303.39108910891093"/>
    <n v="5.8910891089109327"/>
  </r>
  <r>
    <x v="45"/>
    <s v="TN-EWP-CH-1-FBA"/>
    <s v="08/25/2024"/>
    <n v="15"/>
    <s v="$495.00"/>
    <s v="128"/>
    <s v="122"/>
    <n v="0.953125"/>
    <n v="4.6875E-2"/>
    <n v="0.12295081967213115"/>
    <n v="33"/>
    <n v="15.737704918032787"/>
    <n v="519.34426229508199"/>
    <n v="24.34426229508199"/>
  </r>
  <r>
    <x v="26"/>
    <s v="KD-3VCM-PAH1-FBA"/>
    <s v="08/25/2024"/>
    <n v="9"/>
    <s v="$213.57"/>
    <s v="108"/>
    <s v="108"/>
    <n v="1"/>
    <n v="0"/>
    <n v="8.3333333333333329E-2"/>
    <n v="23.73"/>
    <n v="9"/>
    <n v="213.57"/>
    <n v="0"/>
  </r>
  <r>
    <x v="38"/>
    <s v="TN-EWP-FV-5-FBA"/>
    <s v="08/25/2024"/>
    <n v="8"/>
    <s v="$761.28"/>
    <s v="45"/>
    <s v="45"/>
    <n v="1"/>
    <n v="0"/>
    <n v="0.17777777777777778"/>
    <n v="95.16"/>
    <n v="8"/>
    <n v="761.28"/>
    <n v="0"/>
  </r>
  <r>
    <x v="11"/>
    <s v="AW-DYDR-WN0W-FBA"/>
    <s v="08/25/2024"/>
    <n v="9"/>
    <s v="$220.50"/>
    <s v="89"/>
    <s v="86"/>
    <n v="0.9662921348314607"/>
    <n v="3.3707865168539297E-2"/>
    <n v="0.10465116279069768"/>
    <n v="24.5"/>
    <n v="9.3139534883720927"/>
    <n v="228.19186046511626"/>
    <n v="7.6918604651162639"/>
  </r>
  <r>
    <x v="46"/>
    <s v="4T-JZF9-14ED"/>
    <s v="08/25/2024"/>
    <n v="6"/>
    <s v="$381.36"/>
    <s v="57"/>
    <s v="56"/>
    <n v="0.98245614035087714"/>
    <n v="1.7543859649122862E-2"/>
    <n v="0.10714285714285714"/>
    <n v="63.56"/>
    <n v="6.1071428571428568"/>
    <n v="388.17"/>
    <n v="6.8100000000000023"/>
  </r>
  <r>
    <x v="23"/>
    <s v="HA-Y0GZ-J25P"/>
    <s v="08/25/2024"/>
    <n v="6"/>
    <s v="$213.00"/>
    <s v="44"/>
    <s v="44"/>
    <n v="1"/>
    <n v="0"/>
    <n v="0.13636363636363635"/>
    <n v="35.5"/>
    <n v="6"/>
    <n v="213"/>
    <n v="0"/>
  </r>
  <r>
    <x v="44"/>
    <s v="TN-GFB-UU-1-FBA"/>
    <s v="08/25/2024"/>
    <n v="1"/>
    <s v="$27.50"/>
    <s v="1"/>
    <s v="1"/>
    <n v="1"/>
    <n v="0"/>
    <n v="1"/>
    <n v="27.5"/>
    <n v="1"/>
    <n v="27.5"/>
    <n v="0"/>
  </r>
  <r>
    <x v="33"/>
    <s v="TN-PPI-FV-5-FBA"/>
    <s v="08/25/2024"/>
    <n v="1"/>
    <s v="$61.46"/>
    <s v="41"/>
    <s v="39"/>
    <n v="0.95121951219512191"/>
    <n v="4.8780487804878092E-2"/>
    <n v="2.564102564102564E-2"/>
    <n v="61.46"/>
    <n v="1.0512820512820513"/>
    <n v="64.611794871794871"/>
    <n v="3.1517948717948698"/>
  </r>
  <r>
    <x v="20"/>
    <s v="T-Sterone10"/>
    <s v="08/25/2024"/>
    <n v="1"/>
    <s v="$67.75"/>
    <s v="1"/>
    <s v="1"/>
    <n v="1"/>
    <n v="0"/>
    <n v="1"/>
    <n v="67.75"/>
    <n v="1"/>
    <n v="67.75"/>
    <n v="0"/>
  </r>
  <r>
    <x v="41"/>
    <s v="TN-MC-U-5lb"/>
    <s v="08/25/2024"/>
    <n v="1"/>
    <s v="$145.03"/>
    <s v="11"/>
    <s v="11"/>
    <n v="1"/>
    <n v="0"/>
    <n v="9.0909090909090912E-2"/>
    <n v="145.03"/>
    <n v="1"/>
    <n v="145.03"/>
    <n v="0"/>
  </r>
  <r>
    <x v="1"/>
    <s v="CD-2H68-E0KG"/>
    <s v="09/01/2024"/>
    <n v="79"/>
    <s v="$2172.50"/>
    <s v="782"/>
    <s v="772"/>
    <n v="0.98721227621483376"/>
    <n v="1.2787723785166238E-2"/>
    <n v="0.10233160621761658"/>
    <n v="27.5"/>
    <n v="80.023316062176164"/>
    <n v="2200.6411917098444"/>
    <n v="28.141191709844406"/>
  </r>
  <r>
    <x v="4"/>
    <s v="TN-WPC-CH-1"/>
    <s v="09/01/2024"/>
    <n v="61"/>
    <s v="$1067.50"/>
    <s v="316"/>
    <s v="308"/>
    <n v="0.97468354430379744"/>
    <n v="2.5316455696202556E-2"/>
    <n v="0.19805194805194806"/>
    <n v="17.5"/>
    <n v="62.584415584415588"/>
    <n v="1095.2272727272727"/>
    <n v="27.727272727272748"/>
  </r>
  <r>
    <x v="8"/>
    <s v="TN-WPI-CF-UU-1"/>
    <s v="09/01/2024"/>
    <n v="53"/>
    <s v="$1298.50"/>
    <s v="479"/>
    <s v="457"/>
    <n v="0.95407098121085598"/>
    <n v="4.5929018789144016E-2"/>
    <n v="0.11597374179431072"/>
    <n v="24.5"/>
    <n v="55.551422319474838"/>
    <n v="1361.0098468271335"/>
    <n v="62.509846827133515"/>
  </r>
  <r>
    <x v="47"/>
    <s v="KA-S353-7TNC"/>
    <s v="09/01/2024"/>
    <n v="31"/>
    <s v="$852.50"/>
    <s v="265"/>
    <s v="262"/>
    <n v="0.98867924528301887"/>
    <n v="1.132075471698113E-2"/>
    <n v="0.1183206106870229"/>
    <n v="27.5"/>
    <n v="31.354961832061068"/>
    <n v="862.26145038167942"/>
    <n v="9.761450381679424"/>
  </r>
  <r>
    <x v="49"/>
    <s v="TN-EWP-FV-1-FBA"/>
    <s v="09/01/2024"/>
    <n v="23"/>
    <s v="$759.00"/>
    <s v="184"/>
    <s v="175"/>
    <n v="0.95108695652173914"/>
    <n v="4.8913043478260865E-2"/>
    <n v="0.13142857142857142"/>
    <n v="33"/>
    <n v="24.182857142857141"/>
    <n v="798.03428571428572"/>
    <n v="39.034285714285716"/>
  </r>
  <r>
    <x v="50"/>
    <s v="TN-WPC-FV-1"/>
    <s v="09/01/2024"/>
    <n v="16"/>
    <s v="$280.00"/>
    <s v="97"/>
    <s v="95"/>
    <n v="0.97938144329896903"/>
    <n v="2.0618556701030966E-2"/>
    <n v="0.16842105263157894"/>
    <n v="17.5"/>
    <n v="16.336842105263159"/>
    <n v="285.89473684210526"/>
    <n v="5.8947368421052602"/>
  </r>
  <r>
    <x v="11"/>
    <s v="AW-DYDR-WN0W-FBA"/>
    <s v="09/01/2024"/>
    <n v="15"/>
    <s v="$367.50"/>
    <s v="99"/>
    <s v="97"/>
    <n v="0.97979797979797978"/>
    <n v="2.0202020202020221E-2"/>
    <n v="0.15463917525773196"/>
    <n v="24.5"/>
    <n v="15.309278350515465"/>
    <n v="375.07731958762889"/>
    <n v="7.5773195876288924"/>
  </r>
  <r>
    <x v="45"/>
    <s v="TN-EWP-CH-1-FBA"/>
    <s v="09/01/2024"/>
    <n v="14"/>
    <s v="$462.00"/>
    <s v="100"/>
    <s v="96"/>
    <n v="0.96"/>
    <n v="4.0000000000000036E-2"/>
    <n v="0.14583333333333334"/>
    <n v="33"/>
    <n v="14.583333333333334"/>
    <n v="481.25"/>
    <n v="19.25"/>
  </r>
  <r>
    <x v="26"/>
    <s v="KD-3VCM-PAH1-FBA"/>
    <s v="09/01/2024"/>
    <n v="16"/>
    <s v="$379.68"/>
    <s v="127"/>
    <s v="127"/>
    <n v="1"/>
    <n v="0"/>
    <n v="0.12598425196850394"/>
    <n v="23.73"/>
    <n v="16"/>
    <n v="379.68"/>
    <n v="0"/>
  </r>
  <r>
    <x v="7"/>
    <s v="TN-WPC-UU-1"/>
    <s v="09/01/2024"/>
    <n v="11"/>
    <s v="$192.50"/>
    <s v="108"/>
    <s v="106"/>
    <n v="0.98148148148148151"/>
    <n v="1.851851851851849E-2"/>
    <n v="0.10377358490566038"/>
    <n v="17.5"/>
    <n v="11.20754716981132"/>
    <n v="196.1320754716981"/>
    <n v="3.6320754716981014"/>
  </r>
  <r>
    <x v="21"/>
    <s v="TN-PPI-CH-5-FBA"/>
    <s v="09/01/2024"/>
    <n v="7"/>
    <s v="$430.22"/>
    <s v="71"/>
    <s v="69"/>
    <n v="0.971830985915493"/>
    <n v="2.8169014084507005E-2"/>
    <n v="0.10144927536231885"/>
    <n v="61.46"/>
    <n v="7.2028985507246386"/>
    <n v="442.69014492753627"/>
    <n v="12.470144927536239"/>
  </r>
  <r>
    <x v="9"/>
    <s v="A-Bolic4"/>
    <s v="09/01/2024"/>
    <n v="6"/>
    <s v="$406.74"/>
    <s v="20"/>
    <s v="20"/>
    <n v="1"/>
    <n v="0"/>
    <n v="0.3"/>
    <n v="67.790000000000006"/>
    <n v="6"/>
    <n v="406.74"/>
    <n v="0"/>
  </r>
  <r>
    <x v="23"/>
    <s v="HA-Y0GZ-J25P"/>
    <s v="09/01/2024"/>
    <n v="5"/>
    <s v="$177.50"/>
    <s v="38"/>
    <s v="38"/>
    <n v="1"/>
    <n v="0"/>
    <n v="0.13157894736842105"/>
    <n v="35.5"/>
    <n v="5"/>
    <n v="177.5"/>
    <n v="0"/>
  </r>
  <r>
    <x v="33"/>
    <s v="TN-PPI-FV-5-FBA"/>
    <s v="09/01/2024"/>
    <n v="3"/>
    <s v="$184.38"/>
    <s v="36"/>
    <s v="35"/>
    <n v="0.97222222222222221"/>
    <n v="2.777777777777779E-2"/>
    <n v="8.5714285714285715E-2"/>
    <n v="61.46"/>
    <n v="3.0857142857142859"/>
    <n v="189.64800000000002"/>
    <n v="5.2680000000000291"/>
  </r>
  <r>
    <x v="28"/>
    <s v="TN-EWP-CH-5-FBA"/>
    <s v="09/01/2024"/>
    <n v="3"/>
    <s v="$330.54"/>
    <s v="34"/>
    <s v="33"/>
    <n v="0.97058823529411764"/>
    <n v="2.9411764705882359E-2"/>
    <n v="9.0909090909090912E-2"/>
    <n v="110.18"/>
    <n v="3.0909090909090908"/>
    <n v="340.55636363636364"/>
    <n v="10.016363636363621"/>
  </r>
  <r>
    <x v="38"/>
    <s v="TN-EWP-FV-5-FBA"/>
    <s v="09/01/2024"/>
    <n v="3"/>
    <s v="$285.48"/>
    <s v="47"/>
    <s v="46"/>
    <n v="0.97872340425531912"/>
    <n v="2.1276595744680882E-2"/>
    <n v="6.5217391304347824E-2"/>
    <n v="95.160000000000011"/>
    <n v="3.0652173913043477"/>
    <n v="291.68608695652176"/>
    <n v="6.2060869565217445"/>
  </r>
  <r>
    <x v="46"/>
    <s v="4T-JZF9-14ED"/>
    <s v="09/01/2024"/>
    <n v="3"/>
    <s v="$190.68"/>
    <s v="38"/>
    <s v="38"/>
    <n v="1"/>
    <n v="0"/>
    <n v="7.8947368421052627E-2"/>
    <n v="63.56"/>
    <n v="3"/>
    <n v="190.68"/>
    <n v="0"/>
  </r>
  <r>
    <x v="41"/>
    <s v="TN-MC-U-5lb"/>
    <s v="09/01/2024"/>
    <n v="2"/>
    <s v="$290.06"/>
    <s v="8"/>
    <s v="8"/>
    <n v="1"/>
    <n v="0"/>
    <n v="0.25"/>
    <n v="145.03"/>
    <n v="2"/>
    <n v="290.06"/>
    <n v="0"/>
  </r>
  <r>
    <x v="0"/>
    <s v="TN-HBCD-UU-1"/>
    <s v="09/08/2024"/>
    <n v="102"/>
    <s v="$2422.50"/>
    <s v="601"/>
    <s v="576"/>
    <n v="0.95840266222961734"/>
    <n v="4.1597337770382659E-2"/>
    <n v="0.17708333333333334"/>
    <n v="23.75"/>
    <n v="106.42708333333334"/>
    <n v="2527.643229166667"/>
    <n v="105.14322916666697"/>
  </r>
  <r>
    <x v="1"/>
    <s v="CD-2H68-E0KG"/>
    <s v="09/08/2024"/>
    <n v="71"/>
    <s v="$1952.50"/>
    <s v="711"/>
    <s v="696"/>
    <n v="0.97890295358649793"/>
    <n v="2.1097046413502074E-2"/>
    <n v="0.10201149425287356"/>
    <n v="27.5"/>
    <n v="72.53017241379311"/>
    <n v="1994.5797413793105"/>
    <n v="42.079741379310462"/>
  </r>
  <r>
    <x v="4"/>
    <s v="TN-WPC-CH-1"/>
    <s v="09/08/2024"/>
    <n v="54"/>
    <s v="$964.00"/>
    <s v="286"/>
    <s v="283"/>
    <n v="0.98951048951048948"/>
    <n v="1.0489510489510523E-2"/>
    <n v="0.19081272084805653"/>
    <n v="17.851851851851851"/>
    <n v="54.572438162544167"/>
    <n v="974.21908127208474"/>
    <n v="10.219081272084736"/>
  </r>
  <r>
    <x v="47"/>
    <s v="KA-S353-7TNC"/>
    <s v="09/08/2024"/>
    <n v="42"/>
    <s v="$1155.00"/>
    <s v="253"/>
    <s v="246"/>
    <n v="0.97233201581027673"/>
    <n v="2.7667984189723271E-2"/>
    <n v="0.17073170731707318"/>
    <n v="27.5"/>
    <n v="43.195121951219512"/>
    <n v="1187.8658536585365"/>
    <n v="32.86585365853648"/>
  </r>
  <r>
    <x v="50"/>
    <s v="TN-WPC-FV-1"/>
    <s v="09/08/2024"/>
    <n v="32"/>
    <s v="$584.00"/>
    <s v="109"/>
    <s v="109"/>
    <n v="1"/>
    <n v="0"/>
    <n v="0.29357798165137616"/>
    <n v="18.25"/>
    <n v="32"/>
    <n v="584"/>
    <n v="0"/>
  </r>
  <r>
    <x v="49"/>
    <s v="TN-EWP-FV-1-FBA"/>
    <s v="09/08/2024"/>
    <n v="20"/>
    <s v="$660.00"/>
    <s v="214"/>
    <s v="209"/>
    <n v="0.97663551401869164"/>
    <n v="2.3364485981308358E-2"/>
    <n v="9.569377990430622E-2"/>
    <n v="33"/>
    <n v="20.47846889952153"/>
    <n v="675.78947368421052"/>
    <n v="15.78947368421052"/>
  </r>
  <r>
    <x v="7"/>
    <s v="TN-WPC-UU-1"/>
    <s v="09/08/2024"/>
    <n v="22"/>
    <s v="$391.00"/>
    <s v="93"/>
    <s v="93"/>
    <n v="1"/>
    <n v="0"/>
    <n v="0.23655913978494625"/>
    <n v="17.772727272727273"/>
    <n v="22"/>
    <n v="391"/>
    <n v="0"/>
  </r>
  <r>
    <x v="26"/>
    <s v="KD-3VCM-PAH1-FBA"/>
    <s v="09/08/2024"/>
    <n v="18"/>
    <s v="$436.03"/>
    <s v="158"/>
    <s v="157"/>
    <n v="0.99367088607594933"/>
    <n v="6.3291139240506666E-3"/>
    <n v="0.11464968152866242"/>
    <n v="24.223888888888887"/>
    <n v="18.114649681528661"/>
    <n v="438.80726114649673"/>
    <n v="2.7772611464967554"/>
  </r>
  <r>
    <x v="45"/>
    <s v="TN-EWP-CH-1-FBA"/>
    <s v="09/08/2024"/>
    <n v="14"/>
    <s v="$462.00"/>
    <s v="127"/>
    <s v="125"/>
    <n v="0.98425196850393704"/>
    <n v="1.5748031496062964E-2"/>
    <n v="0.112"/>
    <n v="33"/>
    <n v="14.224"/>
    <n v="469.392"/>
    <n v="7.3919999999999959"/>
  </r>
  <r>
    <x v="11"/>
    <s v="AW-DYDR-WN0W-FBA"/>
    <s v="09/08/2024"/>
    <n v="15"/>
    <s v="$369.50"/>
    <s v="111"/>
    <s v="110"/>
    <n v="0.99099099099099097"/>
    <n v="9.009009009009028E-3"/>
    <n v="0.13636363636363635"/>
    <n v="24.633333333333333"/>
    <n v="15.136363636363635"/>
    <n v="372.85909090909087"/>
    <n v="3.3590909090908667"/>
  </r>
  <r>
    <x v="38"/>
    <s v="TN-EWP-FV-5-FBA"/>
    <s v="09/08/2024"/>
    <n v="11"/>
    <s v="$1046.76"/>
    <s v="51"/>
    <s v="49"/>
    <n v="0.96078431372549022"/>
    <n v="3.9215686274509776E-2"/>
    <n v="0.22448979591836735"/>
    <n v="95.16"/>
    <n v="11.448979591836734"/>
    <n v="1089.4848979591836"/>
    <n v="42.724897959183636"/>
  </r>
  <r>
    <x v="21"/>
    <s v="TN-PPI-CH-5-FBA"/>
    <s v="09/08/2024"/>
    <n v="8"/>
    <s v="$491.68"/>
    <s v="63"/>
    <s v="61"/>
    <n v="0.96825396825396826"/>
    <n v="3.1746031746031744E-2"/>
    <n v="0.13114754098360656"/>
    <n v="61.46"/>
    <n v="8.2622950819672134"/>
    <n v="507.80065573770491"/>
    <n v="16.120655737704908"/>
  </r>
  <r>
    <x v="18"/>
    <s v="0O-ZQN5-V9HH"/>
    <s v="09/08/2024"/>
    <n v="9"/>
    <s v="$856.44"/>
    <s v="134"/>
    <s v="128"/>
    <n v="0.95522388059701491"/>
    <n v="4.4776119402985093E-2"/>
    <n v="7.03125E-2"/>
    <n v="95.160000000000011"/>
    <n v="9.421875"/>
    <n v="896.58562500000005"/>
    <n v="40.145624999999995"/>
  </r>
  <r>
    <x v="23"/>
    <s v="HA-Y0GZ-J25P"/>
    <s v="09/08/2024"/>
    <n v="3"/>
    <s v="$106.50"/>
    <s v="61"/>
    <s v="61"/>
    <n v="1"/>
    <n v="0"/>
    <n v="4.9180327868852458E-2"/>
    <n v="35.5"/>
    <n v="3"/>
    <n v="106.5"/>
    <n v="0"/>
  </r>
  <r>
    <x v="17"/>
    <s v="TN-GFB-FV-5-FBA"/>
    <s v="09/08/2024"/>
    <n v="1"/>
    <s v="$93.75"/>
    <s v="3"/>
    <s v="3"/>
    <n v="1"/>
    <n v="0"/>
    <n v="0.33333333333333331"/>
    <n v="93.75"/>
    <n v="1"/>
    <n v="93.75"/>
    <n v="0"/>
  </r>
  <r>
    <x v="15"/>
    <s v="TN-MCP-UU-1-FBA"/>
    <s v="09/08/2024"/>
    <n v="1"/>
    <s v="$16.95"/>
    <s v="4"/>
    <s v="4"/>
    <n v="1"/>
    <n v="0"/>
    <n v="0.25"/>
    <n v="16.95"/>
    <n v="1"/>
    <n v="16.95"/>
    <n v="0"/>
  </r>
  <r>
    <x v="28"/>
    <s v="TN-EWP-CH-5-FBA"/>
    <s v="09/08/2024"/>
    <n v="1"/>
    <s v="$110.18"/>
    <s v="36"/>
    <s v="36"/>
    <n v="1"/>
    <n v="0"/>
    <n v="2.7777777777777776E-2"/>
    <n v="110.18"/>
    <n v="1"/>
    <n v="110.18"/>
    <n v="0"/>
  </r>
  <r>
    <x v="1"/>
    <s v="CD-2H68-E0KG"/>
    <s v="09/15/2024"/>
    <n v="76"/>
    <s v="$2090.00"/>
    <s v="683"/>
    <s v="668"/>
    <n v="0.97803806734992682"/>
    <n v="2.1961932650073179E-2"/>
    <n v="0.11377245508982035"/>
    <n v="27.5"/>
    <n v="77.706586826347305"/>
    <n v="2136.9311377245508"/>
    <n v="46.931137724550808"/>
  </r>
  <r>
    <x v="47"/>
    <s v="KA-S353-7TNC"/>
    <s v="09/15/2024"/>
    <n v="45"/>
    <s v="$1237.50"/>
    <s v="264"/>
    <s v="259"/>
    <n v="0.98106060606060608"/>
    <n v="1.8939393939393923E-2"/>
    <n v="0.17374517374517376"/>
    <n v="27.5"/>
    <n v="45.868725868725875"/>
    <n v="1261.3899613899616"/>
    <n v="23.889961389961627"/>
  </r>
  <r>
    <x v="4"/>
    <s v="TN-WPC-CH-1"/>
    <s v="09/15/2024"/>
    <n v="47"/>
    <s v="$869.50"/>
    <s v="306"/>
    <s v="298"/>
    <n v="0.97385620915032678"/>
    <n v="2.6143790849673221E-2"/>
    <n v="0.15771812080536912"/>
    <n v="18.5"/>
    <n v="48.261744966442954"/>
    <n v="892.84228187919462"/>
    <n v="23.342281879194616"/>
  </r>
  <r>
    <x v="11"/>
    <s v="AW-DYDR-WN0W-FBA"/>
    <s v="09/15/2024"/>
    <n v="25"/>
    <s v="$625.00"/>
    <s v="112"/>
    <s v="109"/>
    <n v="0.9732142857142857"/>
    <n v="2.6785714285714302E-2"/>
    <n v="0.22935779816513763"/>
    <n v="25"/>
    <n v="25.688073394495415"/>
    <n v="642.20183486238534"/>
    <n v="17.20183486238534"/>
  </r>
  <r>
    <x v="26"/>
    <s v="KD-3VCM-PAH1-FBA"/>
    <s v="09/15/2024"/>
    <n v="21"/>
    <s v="$500.00"/>
    <s v="125"/>
    <s v="121"/>
    <n v="0.96799999999999997"/>
    <n v="3.2000000000000028E-2"/>
    <n v="0.17355371900826447"/>
    <n v="23.80952380952381"/>
    <n v="21.694214876033058"/>
    <n v="516.52892561983469"/>
    <n v="16.528925619834695"/>
  </r>
  <r>
    <x v="45"/>
    <s v="TN-EWP-CH-1-FBA"/>
    <s v="09/15/2024"/>
    <n v="23"/>
    <s v="$759.00"/>
    <s v="135"/>
    <s v="131"/>
    <n v="0.97037037037037033"/>
    <n v="2.9629629629629672E-2"/>
    <n v="0.17557251908396945"/>
    <n v="33"/>
    <n v="23.702290076335878"/>
    <n v="782.17557251908397"/>
    <n v="23.175572519083971"/>
  </r>
  <r>
    <x v="50"/>
    <s v="TN-WPC-FV-1"/>
    <s v="09/15/2024"/>
    <n v="17"/>
    <s v="$331.50"/>
    <s v="78"/>
    <s v="78"/>
    <n v="1"/>
    <n v="0"/>
    <n v="0.21794871794871795"/>
    <n v="19.5"/>
    <n v="17"/>
    <n v="331.5"/>
    <n v="0"/>
  </r>
  <r>
    <x v="7"/>
    <s v="TN-WPC-UU-1"/>
    <s v="09/15/2024"/>
    <n v="13"/>
    <s v="$240.50"/>
    <s v="103"/>
    <s v="103"/>
    <n v="1"/>
    <n v="0"/>
    <n v="0.12621359223300971"/>
    <n v="18.5"/>
    <n v="13"/>
    <n v="240.5"/>
    <n v="0"/>
  </r>
  <r>
    <x v="38"/>
    <s v="TN-EWP-FV-5-FBA"/>
    <s v="09/15/2024"/>
    <n v="10"/>
    <s v="$951.60"/>
    <s v="50"/>
    <s v="49"/>
    <n v="0.98"/>
    <n v="2.0000000000000018E-2"/>
    <n v="0.20408163265306123"/>
    <n v="95.16"/>
    <n v="10.204081632653061"/>
    <n v="971.0204081632653"/>
    <n v="19.420408163265279"/>
  </r>
  <r>
    <x v="28"/>
    <s v="TN-EWP-CH-5-FBA"/>
    <s v="09/15/2024"/>
    <n v="5"/>
    <s v="$550.90"/>
    <s v="48"/>
    <s v="47"/>
    <n v="0.97916666666666663"/>
    <n v="2.083333333333337E-2"/>
    <n v="0.10638297872340426"/>
    <n v="110.17999999999999"/>
    <n v="5.1063829787234045"/>
    <n v="562.62127659574469"/>
    <n v="11.721276595744712"/>
  </r>
  <r>
    <x v="44"/>
    <s v="TN-GFB-UU-1-FBA"/>
    <s v="09/15/2024"/>
    <n v="1"/>
    <s v="$27.50"/>
    <s v="37"/>
    <s v="36"/>
    <n v="0.97297297297297303"/>
    <n v="2.7027027027026973E-2"/>
    <n v="2.7777777777777776E-2"/>
    <n v="27.5"/>
    <n v="1.0277777777777777"/>
    <n v="28.263888888888886"/>
    <n v="0.76388888888888573"/>
  </r>
  <r>
    <x v="0"/>
    <s v="TN-HBCD-UU-1"/>
    <s v="09/22/2024"/>
    <n v="134"/>
    <s v="$3182.50"/>
    <s v="645"/>
    <s v="615"/>
    <n v="0.95348837209302328"/>
    <n v="4.6511627906976716E-2"/>
    <n v="0.21788617886178863"/>
    <n v="23.75"/>
    <n v="140.53658536585365"/>
    <n v="3337.7439024390242"/>
    <n v="155.24390243902417"/>
  </r>
  <r>
    <x v="1"/>
    <s v="CD-2H68-E0KG"/>
    <s v="09/22/2024"/>
    <n v="69"/>
    <s v="$1897.50"/>
    <s v="663"/>
    <s v="656"/>
    <n v="0.98944193061840124"/>
    <n v="1.0558069381598756E-2"/>
    <n v="0.10518292682926829"/>
    <n v="27.5"/>
    <n v="69.736280487804876"/>
    <n v="1917.7477134146341"/>
    <n v="20.247713414634063"/>
  </r>
  <r>
    <x v="47"/>
    <s v="KA-S353-7TNC"/>
    <s v="09/22/2024"/>
    <n v="52"/>
    <s v="$1430.00"/>
    <s v="259"/>
    <s v="252"/>
    <n v="0.97297297297297303"/>
    <n v="2.7027027027026973E-2"/>
    <n v="0.20634920634920634"/>
    <n v="27.5"/>
    <n v="53.444444444444443"/>
    <n v="1469.7222222222222"/>
    <n v="39.722222222222172"/>
  </r>
  <r>
    <x v="4"/>
    <s v="TN-WPC-CH-1"/>
    <s v="09/22/2024"/>
    <n v="54"/>
    <s v="$999.00"/>
    <s v="305"/>
    <s v="298"/>
    <n v="0.9770491803278688"/>
    <n v="2.2950819672131195E-2"/>
    <n v="0.18120805369127516"/>
    <n v="18.5"/>
    <n v="55.268456375838923"/>
    <n v="1022.4664429530201"/>
    <n v="23.466442953020078"/>
  </r>
  <r>
    <x v="7"/>
    <s v="TN-WPC-UU-1"/>
    <s v="09/22/2024"/>
    <n v="22"/>
    <s v="$407.00"/>
    <s v="117"/>
    <s v="115"/>
    <n v="0.98290598290598286"/>
    <n v="1.7094017094017144E-2"/>
    <n v="0.19130434782608696"/>
    <n v="18.5"/>
    <n v="22.382608695652173"/>
    <n v="414.07826086956521"/>
    <n v="7.0782608695652129"/>
  </r>
  <r>
    <x v="11"/>
    <s v="AW-DYDR-WN0W-FBA"/>
    <s v="09/22/2024"/>
    <n v="24"/>
    <s v="$600.00"/>
    <s v="133"/>
    <s v="130"/>
    <n v="0.97744360902255634"/>
    <n v="2.2556390977443663E-2"/>
    <n v="0.18461538461538463"/>
    <n v="25"/>
    <n v="24.553846153846155"/>
    <n v="613.84615384615392"/>
    <n v="13.846153846153925"/>
  </r>
  <r>
    <x v="26"/>
    <s v="KD-3VCM-PAH1-FBA"/>
    <s v="09/22/2024"/>
    <n v="22"/>
    <s v="$550.00"/>
    <s v="155"/>
    <s v="153"/>
    <n v="0.98709677419354835"/>
    <n v="1.2903225806451646E-2"/>
    <n v="0.1437908496732026"/>
    <n v="25"/>
    <n v="22.287581699346404"/>
    <n v="557.18954248366015"/>
    <n v="7.1895424836601478"/>
  </r>
  <r>
    <x v="50"/>
    <s v="TN-WPC-FV-1"/>
    <s v="09/22/2024"/>
    <n v="17"/>
    <s v="$331.50"/>
    <s v="112"/>
    <s v="110"/>
    <n v="0.9821428571428571"/>
    <n v="1.7857142857142905E-2"/>
    <n v="0.15454545454545454"/>
    <n v="19.5"/>
    <n v="17.309090909090909"/>
    <n v="337.5272727272727"/>
    <n v="6.0272727272727025"/>
  </r>
  <r>
    <x v="9"/>
    <s v="A-Bolic4"/>
    <s v="09/22/2024"/>
    <n v="13"/>
    <s v="$881.27"/>
    <s v="8"/>
    <s v="8"/>
    <n v="1"/>
    <n v="0"/>
    <n v="1.625"/>
    <n v="67.789999999999992"/>
    <n v="13"/>
    <n v="881.26999999999987"/>
    <n v="0"/>
  </r>
  <r>
    <x v="45"/>
    <s v="TN-EWP-CH-1-FBA"/>
    <s v="09/22/2024"/>
    <n v="8"/>
    <s v="$264.00"/>
    <s v="124"/>
    <s v="122"/>
    <n v="0.9838709677419355"/>
    <n v="1.6129032258064502E-2"/>
    <n v="6.5573770491803282E-2"/>
    <n v="33"/>
    <n v="8.1311475409836067"/>
    <n v="268.32786885245901"/>
    <n v="4.3278688524590052"/>
  </r>
  <r>
    <x v="10"/>
    <s v="TN-PPI-CH-1"/>
    <s v="09/22/2024"/>
    <n v="6"/>
    <s v="$111.00"/>
    <s v="49"/>
    <s v="48"/>
    <n v="0.97959183673469385"/>
    <n v="2.0408163265306145E-2"/>
    <n v="0.125"/>
    <n v="18.5"/>
    <n v="6.125"/>
    <n v="113.3125"/>
    <n v="2.3125"/>
  </r>
  <r>
    <x v="46"/>
    <s v="4T-JZF9-14ED"/>
    <s v="09/22/2024"/>
    <n v="3"/>
    <s v="$190.68"/>
    <s v="71"/>
    <s v="68"/>
    <n v="0.95774647887323938"/>
    <n v="4.2253521126760618E-2"/>
    <n v="4.4117647058823532E-2"/>
    <n v="63.56"/>
    <n v="3.132352941176471"/>
    <n v="199.0923529411765"/>
    <n v="8.4123529411764935"/>
  </r>
  <r>
    <x v="41"/>
    <s v="TN-MC-U-5lb"/>
    <s v="09/22/2024"/>
    <n v="2"/>
    <s v="$290.06"/>
    <s v="28"/>
    <s v="27"/>
    <n v="0.9642857142857143"/>
    <n v="3.5714285714285698E-2"/>
    <n v="7.407407407407407E-2"/>
    <n v="145.03"/>
    <n v="2.074074074074074"/>
    <n v="300.80296296296297"/>
    <n v="10.742962962962963"/>
  </r>
  <r>
    <x v="31"/>
    <s v="TN-MC-U-1lb"/>
    <s v="09/22/2024"/>
    <n v="1"/>
    <s v="$32.21"/>
    <s v="2"/>
    <s v="2"/>
    <n v="1"/>
    <n v="0"/>
    <n v="0.5"/>
    <n v="32.21"/>
    <n v="1"/>
    <n v="32.2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3">
  <r>
    <s v="B086GJXVQW"/>
    <x v="0"/>
    <s v="TN-HBCD-UU-1"/>
    <s v="12/31/2023"/>
    <n v="117"/>
    <s v="$2502.09"/>
    <s v="614"/>
    <s v="611"/>
    <n v="0.99511400651465798"/>
    <n v="4.8859934853420217E-3"/>
    <n v="0.19148936170212766"/>
    <n v="21.385384615384616"/>
    <n v="117.57446808510639"/>
    <n v="2514.3752209492636"/>
    <n v="12.285220949263476"/>
    <n v="2540.8632523234828"/>
    <n v="2514.3752209492636"/>
    <n v="12.285220949263476"/>
  </r>
  <r>
    <s v="B0CLPZZXMR"/>
    <x v="1"/>
    <s v="CD-2H68-E0KG"/>
    <s v="12/31/2023"/>
    <n v="98"/>
    <s v="$2262.50"/>
    <s v="750"/>
    <s v="749"/>
    <n v="0.9986666666666667"/>
    <n v="1.3333333333332975E-3"/>
    <n v="0.13084112149532709"/>
    <n v="23.086734693877553"/>
    <n v="98.130841121495322"/>
    <n v="2265.5206942590121"/>
    <n v="3.0206942590120889"/>
    <n v="1660.0271737461574"/>
    <n v="2265.5206942590121"/>
    <n v="3.0206942590120889"/>
  </r>
  <r>
    <s v="B086GJXVQW"/>
    <x v="2"/>
    <s v="TN-HBCD-2-FBA"/>
    <s v="12/31/2023"/>
    <n v="81"/>
    <s v="$3485.00"/>
    <s v="364"/>
    <s v="361"/>
    <n v="0.99175824175824179"/>
    <n v="8.2417582417582125E-3"/>
    <n v="0.22437673130193905"/>
    <n v="43.02469135802469"/>
    <n v="81.67313019390582"/>
    <n v="3513.961218836565"/>
    <n v="28.961218836564967"/>
    <n v="3556.3734331611063"/>
    <n v="3513.961218836565"/>
    <n v="28.961218836564967"/>
  </r>
  <r>
    <s v="B0CDQK65Y9"/>
    <x v="3"/>
    <s v="TN-CREMONO-500"/>
    <s v="12/31/2023"/>
    <n v="31"/>
    <s v="$975.49"/>
    <s v="139"/>
    <s v="134"/>
    <n v="0.96402877697841727"/>
    <n v="3.5971223021582732E-2"/>
    <n v="0.23134328358208955"/>
    <n v="31.467419354838711"/>
    <n v="32.156716417910445"/>
    <n v="1011.8888805970149"/>
    <n v="36.398880597014909"/>
    <n v="1008.6505494378865"/>
    <n v="1011.8888805970149"/>
    <n v="36.398880597014909"/>
  </r>
  <r>
    <s v="B06XNM8QGS"/>
    <x v="4"/>
    <s v="TN-WPC-CH-1"/>
    <s v="12/31/2023"/>
    <n v="39"/>
    <s v="$610.35"/>
    <s v="288"/>
    <s v="287"/>
    <n v="0.99652777777777779"/>
    <n v="3.4722222222222099E-3"/>
    <n v="0.13588850174216027"/>
    <n v="15.65"/>
    <n v="39.135888501742158"/>
    <n v="612.47665505226485"/>
    <n v="2.1266550522648231"/>
    <n v="814.78131156142933"/>
    <n v="612.47665505226485"/>
    <n v="2.1266550522648231"/>
  </r>
  <r>
    <s v="B06XKN8VL7"/>
    <x v="5"/>
    <s v="TN-WPI-CF-CH-1"/>
    <s v="12/31/2023"/>
    <n v="34"/>
    <s v="$697.06"/>
    <s v="149"/>
    <s v="148"/>
    <n v="0.99328859060402686"/>
    <n v="6.7114093959731447E-3"/>
    <n v="0.22972972972972974"/>
    <n v="20.501764705882351"/>
    <n v="34.229729729729733"/>
    <n v="701.76986486486487"/>
    <n v="4.7098648648649259"/>
    <n v="760.79957694808206"/>
    <n v="701.76986486486487"/>
    <n v="4.7098648648649259"/>
  </r>
  <r>
    <s v="B0CDJNF7PB"/>
    <x v="6"/>
    <s v="TN-EWP-UU-1-FBA"/>
    <s v="12/31/2023"/>
    <n v="33"/>
    <s v="$896.04"/>
    <s v="279"/>
    <s v="277"/>
    <n v="0.99283154121863804"/>
    <n v="7.1684587813619638E-3"/>
    <n v="0.11913357400722022"/>
    <n v="27.152727272727272"/>
    <n v="33.238267148014444"/>
    <n v="902.50960288808676"/>
    <n v="6.4696028880867971"/>
    <n v="986.7228535652547"/>
    <n v="902.50960288808676"/>
    <n v="6.4696028880867971"/>
  </r>
  <r>
    <s v="B06XNM8QGS"/>
    <x v="7"/>
    <s v="TN-WPC-UU-1"/>
    <s v="12/31/2023"/>
    <n v="24"/>
    <s v="$373.00"/>
    <s v="157"/>
    <s v="157"/>
    <n v="1"/>
    <n v="0"/>
    <n v="0.15286624203821655"/>
    <n v="15.541666666666666"/>
    <n v="24"/>
    <n v="373"/>
    <n v="0"/>
    <n v="402.0564586191594"/>
    <n v="373"/>
    <n v="0"/>
  </r>
  <r>
    <s v="B06XKN8VL7"/>
    <x v="8"/>
    <s v="TN-WPI-CF-UU-1"/>
    <s v="12/31/2023"/>
    <n v="20"/>
    <s v="$402.40"/>
    <s v="173"/>
    <s v="173"/>
    <n v="1"/>
    <n v="0"/>
    <n v="0.11560693641618497"/>
    <n v="20.119999999999997"/>
    <n v="20"/>
    <n v="402.4"/>
    <n v="0"/>
    <n v="802.8604054087275"/>
    <n v="402.4"/>
    <n v="0"/>
  </r>
  <r>
    <s v="B075179VH5"/>
    <x v="9"/>
    <s v="F5-5FG7-2AO5-FBA"/>
    <s v="12/31/2023"/>
    <n v="24"/>
    <s v="$404.01"/>
    <s v="117"/>
    <s v="107"/>
    <n v="0.9145299145299145"/>
    <n v="8.54700854700855E-2"/>
    <n v="0.22429906542056074"/>
    <n v="16.833749999999998"/>
    <n v="26.242990654205606"/>
    <n v="441.76794392523357"/>
    <n v="37.757943925233576"/>
    <n v="509.97875225869211"/>
    <n v="509.97875225869211"/>
    <n v="105.96875225869212"/>
  </r>
  <r>
    <s v="B07MC17XJP"/>
    <x v="10"/>
    <s v="A-Bolic4"/>
    <s v="12/31/2023"/>
    <n v="23"/>
    <s v="$1457.47"/>
    <s v="49"/>
    <s v="49"/>
    <n v="1"/>
    <n v="0"/>
    <n v="0.46938775510204084"/>
    <n v="63.368260869565219"/>
    <n v="23"/>
    <n v="1457.47"/>
    <n v="0"/>
    <n v="1203.269181697887"/>
    <n v="1457.47"/>
    <n v="0"/>
  </r>
  <r>
    <s v="B0CGBSBBMD"/>
    <x v="11"/>
    <s v="TN-HBC1-MF"/>
    <s v="12/31/2023"/>
    <n v="19"/>
    <s v="$517.01"/>
    <s v="87"/>
    <s v="82"/>
    <n v="0.94252873563218387"/>
    <n v="5.7471264367816133E-2"/>
    <n v="0.23170731707317074"/>
    <n v="27.211052631578948"/>
    <n v="20.158536585365855"/>
    <n v="548.53500000000008"/>
    <n v="31.525000000000091"/>
    <n v="474.95202434552908"/>
    <n v="548.53500000000008"/>
    <n v="31.525000000000091"/>
  </r>
  <r>
    <s v="B06Y67HFSV"/>
    <x v="12"/>
    <s v="TN-PPI-CH-1"/>
    <s v="12/31/2023"/>
    <n v="11"/>
    <s v="$173.25"/>
    <s v="114"/>
    <s v="112"/>
    <n v="0.98245614035087714"/>
    <n v="1.7543859649122862E-2"/>
    <n v="9.8214285714285712E-2"/>
    <n v="15.75"/>
    <n v="11.196428571428571"/>
    <n v="176.34375"/>
    <n v="3.09375"/>
    <n v="241.52783662390513"/>
    <n v="176.34375"/>
    <n v="3.09375"/>
  </r>
  <r>
    <s v="B0CDMZJM6F"/>
    <x v="13"/>
    <s v="AW-DYDR-WN0W-FBA"/>
    <s v="12/31/2023"/>
    <n v="11"/>
    <s v="$252.35"/>
    <s v="140"/>
    <s v="140"/>
    <n v="1"/>
    <n v="0"/>
    <n v="7.857142857142857E-2"/>
    <n v="22.940909090909091"/>
    <n v="11"/>
    <n v="252.35"/>
    <n v="0"/>
    <n v="432.17126944668388"/>
    <n v="252.35"/>
    <n v="0"/>
  </r>
  <r>
    <s v="B07M75LHK5"/>
    <x v="14"/>
    <s v="J-FLEX9"/>
    <s v="12/31/2023"/>
    <n v="11"/>
    <s v="$566.39"/>
    <s v="22"/>
    <s v="19"/>
    <n v="0.86363636363636365"/>
    <n v="0.13636363636363635"/>
    <n v="0.57894736842105265"/>
    <n v="51.49"/>
    <n v="12.736842105263158"/>
    <n v="655.82"/>
    <n v="89.430000000000064"/>
    <n v="822.06952942344697"/>
    <n v="822.06952942344697"/>
    <n v="255.67952942344698"/>
  </r>
  <r>
    <s v="B06XKN8VL7"/>
    <x v="15"/>
    <s v="TN-WPI-CF-FV-1"/>
    <s v="12/31/2023"/>
    <n v="9"/>
    <s v="$184.71"/>
    <s v="51"/>
    <s v="50"/>
    <n v="0.98039215686274506"/>
    <n v="1.9607843137254943E-2"/>
    <n v="0.18"/>
    <n v="20.523333333333333"/>
    <n v="9.18"/>
    <n v="188.4042"/>
    <n v="3.694199999999995"/>
    <n v="202.13813469387756"/>
    <n v="188.4042"/>
    <n v="3.694199999999995"/>
  </r>
  <r>
    <s v="B06XKN8VL7"/>
    <x v="16"/>
    <s v="TN-WPI-CF-CH-5"/>
    <s v="12/31/2023"/>
    <n v="7"/>
    <s v="$714.70"/>
    <s v="53"/>
    <s v="52"/>
    <n v="0.98113207547169812"/>
    <n v="1.8867924528301883E-2"/>
    <n v="0.13461538461538461"/>
    <n v="102.10000000000001"/>
    <n v="7.1346153846153841"/>
    <n v="728.44423076923078"/>
    <n v="13.744230769230739"/>
    <n v="881.12986473287629"/>
    <n v="728.44423076923078"/>
    <n v="13.744230769230739"/>
  </r>
  <r>
    <s v="B06Y67HFSV"/>
    <x v="17"/>
    <s v="TN-PPI-UU-1"/>
    <s v="12/31/2023"/>
    <n v="7"/>
    <s v="$107.25"/>
    <s v="73"/>
    <s v="73"/>
    <n v="1"/>
    <n v="0"/>
    <n v="9.5890410958904104E-2"/>
    <n v="15.321428571428571"/>
    <n v="7"/>
    <n v="107.25"/>
    <n v="0"/>
    <n v="97.09336721479967"/>
    <n v="107.25"/>
    <n v="0"/>
  </r>
  <r>
    <s v="B01LZHAL2Z"/>
    <x v="18"/>
    <s v="TN-MCP-UU-1-FBA"/>
    <s v="12/31/2023"/>
    <n v="7"/>
    <s v="$142.38"/>
    <s v="57"/>
    <s v="56"/>
    <n v="0.98245614035087714"/>
    <n v="1.7543859649122862E-2"/>
    <n v="0.125"/>
    <n v="20.34"/>
    <n v="7.125"/>
    <n v="144.92249999999999"/>
    <n v="2.5424999999999898"/>
    <n v="108.47359134307027"/>
    <n v="144.92249999999999"/>
    <n v="2.5424999999999898"/>
  </r>
  <r>
    <s v="B06Y67HFSV"/>
    <x v="19"/>
    <s v="TN-PPI-FV-1"/>
    <s v="12/31/2023"/>
    <n v="7"/>
    <s v="$122.10"/>
    <s v="54"/>
    <s v="54"/>
    <n v="1"/>
    <n v="0"/>
    <n v="0.12962962962962962"/>
    <n v="17.442857142857143"/>
    <n v="7"/>
    <n v="122.1"/>
    <n v="0"/>
    <n v="109.42174689873875"/>
    <n v="122.1"/>
    <n v="0"/>
  </r>
  <r>
    <s v="B0CLPZZXMR"/>
    <x v="20"/>
    <s v="TN-GFB-FV-5-FBA"/>
    <s v="12/31/2023"/>
    <n v="8"/>
    <s v="$912.50"/>
    <s v="156"/>
    <s v="156"/>
    <n v="1"/>
    <n v="0"/>
    <n v="5.128205128205128E-2"/>
    <n v="114.0625"/>
    <n v="8"/>
    <n v="912.5"/>
    <n v="0"/>
    <n v="682.83211869422109"/>
    <n v="912.5"/>
    <n v="0"/>
  </r>
  <r>
    <s v="B0CDJNF7PB"/>
    <x v="21"/>
    <s v="0O-ZQN5-V9HH"/>
    <s v="12/31/2023"/>
    <n v="6"/>
    <s v="$822.64"/>
    <s v="96"/>
    <s v="96"/>
    <n v="1"/>
    <n v="0"/>
    <n v="6.25E-2"/>
    <n v="137.10666666666665"/>
    <n v="6"/>
    <n v="822.63999999999987"/>
    <n v="0"/>
    <n v="693.78219144753052"/>
    <n v="822.63999999999987"/>
    <n v="0"/>
  </r>
  <r>
    <s v="B06XNM8QGS"/>
    <x v="22"/>
    <s v="TN-WPC-FV-5-FBA"/>
    <s v="12/31/2023"/>
    <n v="5"/>
    <s v="$389.87"/>
    <s v="100"/>
    <s v="100"/>
    <n v="1"/>
    <n v="0"/>
    <n v="0.05"/>
    <n v="77.974000000000004"/>
    <n v="5"/>
    <n v="389.87"/>
    <n v="0"/>
    <n v="430.53244454766707"/>
    <n v="389.87"/>
    <n v="0"/>
  </r>
  <r>
    <s v="B07MBWJP2B"/>
    <x v="23"/>
    <s v="T-Sterone10"/>
    <s v="12/31/2023"/>
    <n v="5"/>
    <s v="$311.67"/>
    <s v="32"/>
    <s v="31"/>
    <n v="0.96875"/>
    <n v="3.125E-2"/>
    <n v="0.16129032258064516"/>
    <n v="62.334000000000003"/>
    <n v="5.161290322580645"/>
    <n v="321.72387096774196"/>
    <n v="10.053870967741943"/>
    <n v="310.19742602043152"/>
    <n v="321.72387096774196"/>
    <n v="10.053870967741943"/>
  </r>
  <r>
    <s v="B01LYTVMGJ"/>
    <x v="24"/>
    <s v="TN-PPI-CH-5-FBA"/>
    <s v="12/31/2023"/>
    <n v="4"/>
    <s v="$295.04"/>
    <s v="46"/>
    <s v="46"/>
    <n v="1"/>
    <n v="0"/>
    <n v="8.6956521739130432E-2"/>
    <n v="73.760000000000005"/>
    <n v="4"/>
    <n v="295.04000000000002"/>
    <n v="0"/>
    <n v="356.95374351923277"/>
    <n v="295.04000000000002"/>
    <n v="0"/>
  </r>
  <r>
    <s v="B06XKN8VL7"/>
    <x v="25"/>
    <s v="CX-43LN-4JUG"/>
    <s v="12/31/2023"/>
    <n v="4"/>
    <s v="$395.84"/>
    <s v="40"/>
    <s v="40"/>
    <n v="1"/>
    <n v="0"/>
    <n v="0.1"/>
    <n v="98.96"/>
    <n v="4"/>
    <n v="395.84"/>
    <n v="0"/>
    <n v="452.30920461865475"/>
    <n v="395.84"/>
    <n v="0"/>
  </r>
  <r>
    <s v="B08PG3SJSK"/>
    <x v="26"/>
    <s v="HA-Y0GZ-J25P"/>
    <s v="12/31/2023"/>
    <n v="4"/>
    <s v="$131.35"/>
    <s v="40"/>
    <s v="39"/>
    <n v="0.97499999999999998"/>
    <n v="2.5000000000000022E-2"/>
    <n v="0.10256410256410256"/>
    <n v="32.837499999999999"/>
    <n v="4.1025641025641022"/>
    <n v="134.7179487179487"/>
    <n v="3.3679487179487069"/>
    <n v="135.22543982202083"/>
    <n v="134.7179487179487"/>
    <n v="3.3679487179487069"/>
  </r>
  <r>
    <s v="B0CLPZZXMR"/>
    <x v="27"/>
    <s v="TN-GFB-CH-5-FBA"/>
    <s v="12/31/2023"/>
    <n v="3"/>
    <s v="$350.00"/>
    <s v="204"/>
    <s v="204"/>
    <n v="1"/>
    <n v="0"/>
    <n v="1.4705882352941176E-2"/>
    <n v="116.66666666666667"/>
    <n v="3"/>
    <n v="350"/>
    <n v="0"/>
    <n v="634.30941496923595"/>
    <n v="350"/>
    <n v="0"/>
  </r>
  <r>
    <s v="B06XKN8VL7"/>
    <x v="28"/>
    <s v="TN-WPI-CF-FV-5"/>
    <s v="12/31/2023"/>
    <n v="4"/>
    <s v="$395.84"/>
    <s v="38"/>
    <s v="38"/>
    <n v="1"/>
    <n v="0"/>
    <n v="0.10526315789473684"/>
    <n v="98.96"/>
    <n v="4"/>
    <n v="395.84"/>
    <n v="0"/>
    <n v="517.81376815679801"/>
    <n v="395.84"/>
    <n v="0"/>
  </r>
  <r>
    <s v="B0CDMZJM6F"/>
    <x v="29"/>
    <s v="KD-3VCM-PAH1-FBA"/>
    <s v="12/31/2023"/>
    <n v="3"/>
    <s v="$64.08"/>
    <s v="77"/>
    <s v="77"/>
    <n v="1"/>
    <n v="0"/>
    <n v="3.896103896103896E-2"/>
    <n v="21.36"/>
    <n v="3"/>
    <n v="64.08"/>
    <n v="0"/>
    <n v="262.73173235291097"/>
    <n v="64.08"/>
    <n v="0"/>
  </r>
  <r>
    <s v="B0CGBSBBMD"/>
    <x v="30"/>
    <s v="TN-HBC-U-5lb"/>
    <s v="12/31/2023"/>
    <n v="3"/>
    <s v="$381.39"/>
    <s v="32"/>
    <s v="32"/>
    <n v="1"/>
    <n v="0"/>
    <n v="9.375E-2"/>
    <n v="127.13"/>
    <n v="3"/>
    <n v="381.39"/>
    <n v="0"/>
    <n v="349.34309980418499"/>
    <n v="381.39"/>
    <n v="0"/>
  </r>
  <r>
    <s v="B0CDJNF7PB"/>
    <x v="31"/>
    <s v="TN-EWP-CH-5-FBA"/>
    <s v="12/31/2023"/>
    <n v="2"/>
    <s v="$264.42"/>
    <s v="69"/>
    <s v="69"/>
    <n v="1"/>
    <n v="0"/>
    <n v="2.8985507246376812E-2"/>
    <n v="132.21"/>
    <n v="2"/>
    <n v="264.42"/>
    <n v="0"/>
    <n v="304.90014300612245"/>
    <n v="264.42"/>
    <n v="0"/>
  </r>
  <r>
    <s v="B01N9WZPV8"/>
    <x v="32"/>
    <s v="87-1S5W-9J1I-FBA"/>
    <s v="12/31/2023"/>
    <n v="2"/>
    <s v="$29.43"/>
    <s v="12"/>
    <s v="12"/>
    <n v="1"/>
    <n v="0"/>
    <n v="0.16666666666666666"/>
    <n v="14.715"/>
    <n v="2"/>
    <n v="29.43"/>
    <n v="0"/>
    <n v="41.062000000000005"/>
    <n v="29.43"/>
    <n v="0"/>
  </r>
  <r>
    <s v="B07R3GSNKL"/>
    <x v="33"/>
    <s v="H5-5I87-PT4U"/>
    <s v="12/31/2023"/>
    <n v="2"/>
    <s v="$155.71"/>
    <s v="26"/>
    <s v="25"/>
    <n v="0.96153846153846156"/>
    <n v="3.8461538461538436E-2"/>
    <n v="0.08"/>
    <n v="77.855000000000004"/>
    <n v="2.08"/>
    <n v="161.9384"/>
    <n v="6.2283999999999935"/>
    <n v="142.94905977229601"/>
    <n v="161.9384"/>
    <n v="6.2283999999999935"/>
  </r>
  <r>
    <s v="B0CGC3ZZZZ"/>
    <x v="34"/>
    <s v="TN-MC-U-1lb"/>
    <s v="12/31/2023"/>
    <n v="2"/>
    <s v="$77.30"/>
    <s v="23"/>
    <s v="23"/>
    <n v="1"/>
    <n v="0"/>
    <n v="8.6956521739130432E-2"/>
    <n v="38.65"/>
    <n v="2"/>
    <n v="77.3"/>
    <n v="0"/>
    <n v="113.39000000000003"/>
    <n v="77.3"/>
    <n v="0"/>
  </r>
  <r>
    <s v="B0CGBTX886"/>
    <x v="35"/>
    <s v="TN-RPC-U-1lb"/>
    <s v="12/31/2023"/>
    <n v="3"/>
    <s v="$45.78"/>
    <s v="53"/>
    <s v="53"/>
    <n v="1"/>
    <n v="0"/>
    <n v="5.6603773584905662E-2"/>
    <n v="15.26"/>
    <n v="3"/>
    <n v="45.78"/>
    <n v="0"/>
    <n v="98.278845345022447"/>
    <n v="45.78"/>
    <n v="0"/>
  </r>
  <r>
    <s v="B01LX7B7KU"/>
    <x v="36"/>
    <s v="TN-PPI-FV-5-FBA"/>
    <s v="12/31/2023"/>
    <n v="1"/>
    <s v="$73.76"/>
    <s v="42"/>
    <s v="41"/>
    <n v="0.97619047619047616"/>
    <n v="2.3809523809523836E-2"/>
    <n v="2.4390243902439025E-2"/>
    <n v="73.760000000000005"/>
    <n v="1.024390243902439"/>
    <n v="75.559024390243906"/>
    <n v="1.7990243902439005"/>
    <n v="179.7198802624898"/>
    <n v="75.559024390243906"/>
    <n v="1.7990243902439005"/>
  </r>
  <r>
    <s v="B01NC0R0WH"/>
    <x v="37"/>
    <s v="MF-12Y8-ROEX"/>
    <s v="12/31/2023"/>
    <n v="1"/>
    <s v="$8.99"/>
    <s v="7"/>
    <s v="7"/>
    <n v="1"/>
    <n v="0"/>
    <n v="0.14285714285714285"/>
    <n v="8.99"/>
    <n v="1"/>
    <n v="8.99"/>
    <n v="0"/>
    <n v="11.992307692307691"/>
    <n v="8.99"/>
    <n v="0"/>
  </r>
  <r>
    <s v="B07MCYLBK9"/>
    <x v="38"/>
    <s v="Pre-LAB17-PP"/>
    <s v="12/31/2023"/>
    <n v="1"/>
    <s v="$30.59"/>
    <s v="47"/>
    <s v="46"/>
    <n v="0.97872340425531912"/>
    <n v="2.1276595744680882E-2"/>
    <n v="2.1739130434782608E-2"/>
    <n v="30.59"/>
    <n v="1.0217391304347825"/>
    <n v="31.254999999999995"/>
    <n v="0.66499999999999559"/>
    <n v="31.254999999999995"/>
    <n v="31.254999999999995"/>
    <n v="0.66499999999999559"/>
  </r>
  <r>
    <s v="B0CGBTX886"/>
    <x v="39"/>
    <s v="TN-RPC-U-5lb"/>
    <s v="12/31/2023"/>
    <n v="1"/>
    <s v="$76.28"/>
    <s v="14"/>
    <s v="14"/>
    <n v="1"/>
    <n v="0"/>
    <n v="7.1428571428571425E-2"/>
    <n v="76.28"/>
    <n v="1"/>
    <n v="76.28"/>
    <n v="0"/>
    <n v="132.25036884683942"/>
    <n v="76.28"/>
    <n v="0"/>
  </r>
  <r>
    <s v="B086GJXVQW"/>
    <x v="0"/>
    <s v="TN-HBCD-UU-1"/>
    <s v="01/07/2024"/>
    <n v="114"/>
    <s v="$2376.90"/>
    <s v="617"/>
    <s v="612"/>
    <n v="0.99189627228525123"/>
    <n v="8.1037277147487652E-3"/>
    <n v="0.18627450980392157"/>
    <n v="20.85"/>
    <n v="114.93137254901961"/>
    <n v="2396.3191176470591"/>
    <n v="19.419117647059011"/>
    <n v="2540.8632523234828"/>
    <n v="2396.3191176470591"/>
    <n v="19.419117647059011"/>
  </r>
  <r>
    <s v="B0CLPZZXMR"/>
    <x v="1"/>
    <s v="CD-2H68-E0KG"/>
    <s v="01/07/2024"/>
    <n v="112"/>
    <s v="$2520.00"/>
    <s v="932"/>
    <s v="929"/>
    <n v="0.99678111587982832"/>
    <n v="3.2188841201716833E-3"/>
    <n v="0.12055974165769645"/>
    <n v="22.5"/>
    <n v="112.36167922497309"/>
    <n v="2528.1377825618943"/>
    <n v="8.1377825618942552"/>
    <n v="1660.0271737461574"/>
    <n v="2528.1377825618943"/>
    <n v="8.1377825618942552"/>
  </r>
  <r>
    <s v="B086GJXVQW"/>
    <x v="2"/>
    <s v="TN-HBCD-2-FBA"/>
    <s v="01/07/2024"/>
    <n v="91"/>
    <s v="$3795.61"/>
    <s v="366"/>
    <s v="357"/>
    <n v="0.97540983606557374"/>
    <n v="2.4590163934426257E-2"/>
    <n v="0.25490196078431371"/>
    <n v="41.71"/>
    <n v="93.294117647058812"/>
    <n v="3891.2976470588233"/>
    <n v="95.687647058823131"/>
    <n v="3556.3734331611063"/>
    <n v="3891.2976470588233"/>
    <n v="95.687647058823131"/>
  </r>
  <r>
    <s v="B0CDJNF7PB"/>
    <x v="6"/>
    <s v="TN-EWP-UU-1-FBA"/>
    <s v="01/07/2024"/>
    <n v="47"/>
    <s v="$1242.68"/>
    <s v="304"/>
    <s v="304"/>
    <n v="1"/>
    <n v="0"/>
    <n v="0.15460526315789475"/>
    <n v="26.44"/>
    <n v="47"/>
    <n v="1242.68"/>
    <n v="0"/>
    <n v="986.7228535652547"/>
    <n v="1242.68"/>
    <n v="0"/>
  </r>
  <r>
    <s v="B06XNM8QGS"/>
    <x v="4"/>
    <s v="TN-WPC-CH-1"/>
    <s v="01/07/2024"/>
    <n v="51"/>
    <s v="$778.26"/>
    <s v="318"/>
    <s v="317"/>
    <n v="0.99685534591194969"/>
    <n v="3.1446540880503138E-3"/>
    <n v="0.16088328075709779"/>
    <n v="15.26"/>
    <n v="51.160883280757098"/>
    <n v="780.71507886435325"/>
    <n v="2.4550788643532542"/>
    <n v="814.78131156142933"/>
    <n v="780.71507886435325"/>
    <n v="2.4550788643532542"/>
  </r>
  <r>
    <s v="B06XKN8VL7"/>
    <x v="8"/>
    <s v="TN-WPI-CF-UU-1"/>
    <s v="01/07/2024"/>
    <n v="32"/>
    <s v="$633.28"/>
    <s v="235"/>
    <s v="233"/>
    <n v="0.99148936170212765"/>
    <n v="8.5106382978723527E-3"/>
    <n v="0.13733905579399142"/>
    <n v="19.79"/>
    <n v="32.274678111587981"/>
    <n v="638.71587982832614"/>
    <n v="5.4358798283261649"/>
    <n v="802.8604054087275"/>
    <n v="638.71587982832614"/>
    <n v="5.4358798283261649"/>
  </r>
  <r>
    <s v="B0CDQK65Y9"/>
    <x v="3"/>
    <s v="TN-CREMONO-500"/>
    <s v="01/07/2024"/>
    <n v="24"/>
    <s v="$734.16"/>
    <s v="129"/>
    <s v="124"/>
    <n v="0.96124031007751942"/>
    <n v="3.8759689922480578E-2"/>
    <n v="0.19354838709677419"/>
    <n v="30.59"/>
    <n v="24.967741935483872"/>
    <n v="763.7632258064516"/>
    <n v="29.603225806451633"/>
    <n v="1008.6505494378865"/>
    <n v="763.7632258064516"/>
    <n v="29.603225806451633"/>
  </r>
  <r>
    <s v="B0CDMZJM6F"/>
    <x v="13"/>
    <s v="AW-DYDR-WN0W-FBA"/>
    <s v="01/07/2024"/>
    <n v="25"/>
    <s v="$551.25"/>
    <s v="169"/>
    <s v="167"/>
    <n v="0.98816568047337283"/>
    <n v="1.1834319526627168E-2"/>
    <n v="0.1497005988023952"/>
    <n v="22.05"/>
    <n v="25.299401197604787"/>
    <n v="557.85179640718559"/>
    <n v="6.6017964071855886"/>
    <n v="432.17126944668388"/>
    <n v="557.85179640718559"/>
    <n v="6.6017964071855886"/>
  </r>
  <r>
    <s v="B06XNM8QGS"/>
    <x v="7"/>
    <s v="TN-WPC-UU-1"/>
    <s v="01/07/2024"/>
    <n v="25"/>
    <s v="$381.50"/>
    <s v="174"/>
    <s v="174"/>
    <n v="1"/>
    <n v="0"/>
    <n v="0.14367816091954022"/>
    <n v="15.26"/>
    <n v="25"/>
    <n v="381.5"/>
    <n v="0"/>
    <n v="402.0564586191594"/>
    <n v="381.5"/>
    <n v="0"/>
  </r>
  <r>
    <s v="B07MC17XJP"/>
    <x v="10"/>
    <s v="A-Bolic4"/>
    <s v="01/07/2024"/>
    <n v="21"/>
    <s v="$1281.21"/>
    <s v="83"/>
    <s v="71"/>
    <n v="0.85542168674698793"/>
    <n v="0.14457831325301207"/>
    <n v="0.29577464788732394"/>
    <n v="61.010000000000005"/>
    <n v="24.549295774647888"/>
    <n v="1497.7525352112677"/>
    <n v="216.5425352112677"/>
    <n v="1203.269181697887"/>
    <n v="1497.7525352112677"/>
    <n v="216.5425352112677"/>
  </r>
  <r>
    <s v="B06Y67HFSV"/>
    <x v="12"/>
    <s v="TN-PPI-CH-1"/>
    <s v="01/07/2024"/>
    <n v="15"/>
    <s v="$222.75"/>
    <s v="124"/>
    <s v="123"/>
    <n v="0.99193548387096775"/>
    <n v="8.0645161290322509E-3"/>
    <n v="0.12195121951219512"/>
    <n v="14.85"/>
    <n v="15.121951219512194"/>
    <n v="224.56097560975607"/>
    <n v="1.8109756097560705"/>
    <n v="241.52783662390513"/>
    <n v="224.56097560975607"/>
    <n v="1.8109756097560705"/>
  </r>
  <r>
    <s v="B07M75LHK5"/>
    <x v="14"/>
    <s v="J-FLEX9"/>
    <s v="01/07/2024"/>
    <n v="14"/>
    <s v="$692.86"/>
    <s v="39"/>
    <s v="38"/>
    <n v="0.97435897435897434"/>
    <n v="2.5641025641025661E-2"/>
    <n v="0.36842105263157893"/>
    <n v="49.49"/>
    <n v="14.368421052631579"/>
    <n v="711.09315789473681"/>
    <n v="18.233157894736792"/>
    <n v="822.06952942344697"/>
    <n v="711.09315789473681"/>
    <n v="18.233157894736792"/>
  </r>
  <r>
    <s v="B06XKN8VL7"/>
    <x v="16"/>
    <s v="TN-WPI-CF-CH-5"/>
    <s v="01/07/2024"/>
    <n v="11"/>
    <s v="$1088.56"/>
    <s v="114"/>
    <s v="112"/>
    <n v="0.98245614035087714"/>
    <n v="1.7543859649122862E-2"/>
    <n v="9.8214285714285712E-2"/>
    <n v="98.96"/>
    <n v="11.196428571428571"/>
    <n v="1107.9985714285713"/>
    <n v="19.438571428571322"/>
    <n v="881.12986473287629"/>
    <n v="1107.9985714285713"/>
    <n v="19.438571428571322"/>
  </r>
  <r>
    <s v="B01LZHAL2Z"/>
    <x v="18"/>
    <s v="TN-MCP-UU-1-FBA"/>
    <s v="01/07/2024"/>
    <n v="8"/>
    <s v="$162.72"/>
    <s v="66"/>
    <s v="63"/>
    <n v="0.95454545454545459"/>
    <n v="4.5454545454545414E-2"/>
    <n v="0.12698412698412698"/>
    <n v="20.34"/>
    <n v="8.3809523809523796"/>
    <n v="170.46857142857141"/>
    <n v="7.7485714285714096"/>
    <n v="108.47359134307027"/>
    <n v="170.46857142857141"/>
    <n v="7.7485714285714096"/>
  </r>
  <r>
    <s v="B06Y67HFSV"/>
    <x v="17"/>
    <s v="TN-PPI-UU-1"/>
    <s v="01/07/2024"/>
    <n v="6"/>
    <s v="$89.10"/>
    <s v="67"/>
    <s v="66"/>
    <n v="0.9850746268656716"/>
    <n v="1.4925373134328401E-2"/>
    <n v="9.0909090909090912E-2"/>
    <n v="14.85"/>
    <n v="6.0909090909090908"/>
    <n v="90.45"/>
    <n v="1.3500000000000085"/>
    <n v="97.09336721479967"/>
    <n v="90.45"/>
    <n v="1.3500000000000085"/>
  </r>
  <r>
    <s v="B0CDJNF7PB"/>
    <x v="31"/>
    <s v="TN-EWP-CH-5-FBA"/>
    <s v="01/07/2024"/>
    <n v="6"/>
    <s v="$793.26"/>
    <s v="82"/>
    <s v="82"/>
    <n v="1"/>
    <n v="0"/>
    <n v="7.3170731707317069E-2"/>
    <n v="132.21"/>
    <n v="6"/>
    <n v="793.26"/>
    <n v="0"/>
    <n v="304.90014300612245"/>
    <n v="793.26"/>
    <n v="0"/>
  </r>
  <r>
    <s v="B0CLPZZXMR"/>
    <x v="27"/>
    <s v="TN-GFB-CH-5-FBA"/>
    <s v="01/07/2024"/>
    <n v="5"/>
    <s v="$562.50"/>
    <s v="304"/>
    <s v="303"/>
    <n v="0.99671052631578949"/>
    <n v="3.2894736842105088E-3"/>
    <n v="1.65016501650165E-2"/>
    <n v="112.5"/>
    <n v="5.0165016501650159"/>
    <n v="564.35643564356428"/>
    <n v="1.8564356435642821"/>
    <n v="634.30941496923595"/>
    <n v="564.35643564356428"/>
    <n v="1.8564356435642821"/>
  </r>
  <r>
    <s v="B06Y67HFSV"/>
    <x v="19"/>
    <s v="TN-PPI-FV-1"/>
    <s v="01/07/2024"/>
    <n v="7"/>
    <s v="$116.55"/>
    <s v="67"/>
    <s v="64"/>
    <n v="0.95522388059701491"/>
    <n v="4.4776119402985093E-2"/>
    <n v="0.109375"/>
    <n v="16.649999999999999"/>
    <n v="7.328125"/>
    <n v="122.01328124999999"/>
    <n v="5.4632812499999943"/>
    <n v="109.42174689873875"/>
    <n v="122.01328124999999"/>
    <n v="5.4632812499999943"/>
  </r>
  <r>
    <s v="B0CDMZJM6F"/>
    <x v="29"/>
    <s v="KD-3VCM-PAH1-FBA"/>
    <s v="01/07/2024"/>
    <n v="5"/>
    <s v="$106.80"/>
    <s v="76"/>
    <s v="75"/>
    <n v="0.98684210526315785"/>
    <n v="1.3157894736842146E-2"/>
    <n v="6.6666666666666666E-2"/>
    <n v="21.36"/>
    <n v="5.0666666666666664"/>
    <n v="108.22399999999999"/>
    <n v="1.4239999999999924"/>
    <n v="262.73173235291097"/>
    <n v="108.22399999999999"/>
    <n v="1.4239999999999924"/>
  </r>
  <r>
    <s v="B0CGBSBBMD"/>
    <x v="30"/>
    <s v="TN-HBC-U-5lb"/>
    <s v="01/07/2024"/>
    <n v="5"/>
    <s v="$635.65"/>
    <s v="53"/>
    <s v="51"/>
    <n v="0.96226415094339623"/>
    <n v="3.7735849056603765E-2"/>
    <n v="9.8039215686274508E-2"/>
    <n v="127.13"/>
    <n v="5.1960784313725492"/>
    <n v="660.5774509803922"/>
    <n v="24.927450980392223"/>
    <n v="349.34309980418499"/>
    <n v="660.5774509803922"/>
    <n v="24.927450980392223"/>
  </r>
  <r>
    <s v="B0CGBTX886"/>
    <x v="35"/>
    <s v="TN-RPC-U-1lb"/>
    <s v="01/07/2024"/>
    <n v="5"/>
    <s v="$76.30"/>
    <s v="75"/>
    <s v="75"/>
    <n v="1"/>
    <n v="0"/>
    <n v="6.6666666666666666E-2"/>
    <n v="15.26"/>
    <n v="5"/>
    <n v="76.3"/>
    <n v="0"/>
    <n v="98.278845345022447"/>
    <n v="76.3"/>
    <n v="0"/>
  </r>
  <r>
    <s v="B0CLPZZXMR"/>
    <x v="20"/>
    <s v="TN-GFB-FV-5-FBA"/>
    <s v="01/07/2024"/>
    <n v="4"/>
    <s v="$450.00"/>
    <s v="216"/>
    <s v="215"/>
    <n v="0.99537037037037035"/>
    <n v="4.6296296296296502E-3"/>
    <n v="1.8604651162790697E-2"/>
    <n v="112.5"/>
    <n v="4.0186046511627911"/>
    <n v="452.09302325581399"/>
    <n v="2.0930232558139892"/>
    <n v="682.83211869422109"/>
    <n v="452.09302325581399"/>
    <n v="2.0930232558139892"/>
  </r>
  <r>
    <s v="B01LYTVMGJ"/>
    <x v="24"/>
    <s v="TN-PPI-CH-5-FBA"/>
    <s v="01/07/2024"/>
    <n v="4"/>
    <s v="$295.04"/>
    <s v="30"/>
    <s v="28"/>
    <n v="0.93333333333333335"/>
    <n v="6.6666666666666652E-2"/>
    <n v="0.14285714285714285"/>
    <n v="73.760000000000005"/>
    <n v="4.2857142857142856"/>
    <n v="316.1142857142857"/>
    <n v="21.074285714285679"/>
    <n v="356.95374351923277"/>
    <n v="356.95374351923277"/>
    <n v="61.913743519232753"/>
  </r>
  <r>
    <s v="B06XNM8QGS"/>
    <x v="22"/>
    <s v="TN-WPC-FV-5-FBA"/>
    <s v="01/07/2024"/>
    <n v="4"/>
    <s v="$305.12"/>
    <s v="106"/>
    <s v="103"/>
    <n v="0.97169811320754718"/>
    <n v="2.8301886792452824E-2"/>
    <n v="3.8834951456310676E-2"/>
    <n v="76.28"/>
    <n v="4.116504854368932"/>
    <n v="314.00699029126213"/>
    <n v="8.8869902912621228"/>
    <n v="430.53244454766707"/>
    <n v="314.00699029126213"/>
    <n v="8.8869902912621228"/>
  </r>
  <r>
    <s v="B0CDJNF7PB"/>
    <x v="40"/>
    <s v="TN-EWP-FV-5-FBA"/>
    <s v="01/07/2024"/>
    <n v="4"/>
    <s v="$528.84"/>
    <s v="87"/>
    <s v="85"/>
    <n v="0.97701149425287359"/>
    <n v="2.2988505747126409E-2"/>
    <n v="4.7058823529411764E-2"/>
    <n v="132.21"/>
    <n v="4.0941176470588232"/>
    <n v="541.28329411764707"/>
    <n v="12.443294117647042"/>
    <n v="459.36181285137855"/>
    <n v="541.28329411764707"/>
    <n v="12.443294117647042"/>
  </r>
  <r>
    <s v="B07MBWJP2B"/>
    <x v="23"/>
    <s v="T-Sterone10"/>
    <s v="01/07/2024"/>
    <n v="5"/>
    <s v="$304.90"/>
    <s v="41"/>
    <s v="40"/>
    <n v="0.97560975609756095"/>
    <n v="2.4390243902439046E-2"/>
    <n v="0.125"/>
    <n v="60.98"/>
    <n v="5.125"/>
    <n v="312.52249999999998"/>
    <n v="7.6225000000000023"/>
    <n v="310.19742602043152"/>
    <n v="312.52249999999998"/>
    <n v="7.6225000000000023"/>
  </r>
  <r>
    <s v="B0CDMZJM6F"/>
    <x v="41"/>
    <s v="MK-E8GS-IKZD-FBA"/>
    <s v="01/07/2024"/>
    <n v="3"/>
    <s v="$320.37"/>
    <s v="50"/>
    <s v="50"/>
    <n v="1"/>
    <n v="0"/>
    <n v="0.06"/>
    <n v="106.79"/>
    <n v="3"/>
    <n v="320.37"/>
    <n v="0"/>
    <n v="259.99038695118975"/>
    <n v="320.37"/>
    <n v="0"/>
  </r>
  <r>
    <s v="B08PG3SJSK"/>
    <x v="26"/>
    <s v="HA-Y0GZ-J25P"/>
    <s v="01/07/2024"/>
    <n v="3"/>
    <s v="$95.85"/>
    <s v="36"/>
    <s v="35"/>
    <n v="0.97222222222222221"/>
    <n v="2.777777777777779E-2"/>
    <n v="8.5714285714285715E-2"/>
    <n v="31.95"/>
    <n v="3.0857142857142859"/>
    <n v="98.588571428571427"/>
    <n v="2.7385714285714329"/>
    <n v="135.22543982202083"/>
    <n v="98.588571428571427"/>
    <n v="2.7385714285714329"/>
  </r>
  <r>
    <s v="B0CDJNF7PB"/>
    <x v="21"/>
    <s v="0O-ZQN5-V9HH"/>
    <s v="01/07/2024"/>
    <n v="4"/>
    <s v="$528.84"/>
    <s v="81"/>
    <s v="80"/>
    <n v="0.98765432098765427"/>
    <n v="1.2345679012345734E-2"/>
    <n v="0.05"/>
    <n v="132.21"/>
    <n v="4.05"/>
    <n v="535.45050000000003"/>
    <n v="6.6105000000000018"/>
    <n v="693.78219144753052"/>
    <n v="535.45050000000003"/>
    <n v="6.6105000000000018"/>
  </r>
  <r>
    <s v="B0CGBSBBMD"/>
    <x v="11"/>
    <s v="TN-HBC1-MF"/>
    <s v="01/07/2024"/>
    <n v="2"/>
    <s v="$50.86"/>
    <s v="3"/>
    <s v="3"/>
    <n v="1"/>
    <n v="0"/>
    <n v="0.66666666666666663"/>
    <n v="25.43"/>
    <n v="2"/>
    <n v="50.86"/>
    <n v="0"/>
    <n v="474.95202434552908"/>
    <n v="50.86"/>
    <n v="0"/>
  </r>
  <r>
    <s v="B0CGC3ZZZZ"/>
    <x v="34"/>
    <s v="TN-MC-U-1lb"/>
    <s v="01/07/2024"/>
    <n v="3"/>
    <s v="$115.95"/>
    <s v="38"/>
    <s v="38"/>
    <n v="1"/>
    <n v="0"/>
    <n v="7.8947368421052627E-2"/>
    <n v="38.65"/>
    <n v="3"/>
    <n v="115.94999999999999"/>
    <n v="0"/>
    <n v="113.39000000000003"/>
    <n v="115.94999999999999"/>
    <n v="0"/>
  </r>
  <r>
    <s v="B06XKN8VL7"/>
    <x v="28"/>
    <s v="TN-WPI-CF-FV-5"/>
    <s v="01/07/2024"/>
    <n v="1"/>
    <s v="$98.96"/>
    <s v="78"/>
    <s v="78"/>
    <n v="1"/>
    <n v="0"/>
    <n v="1.282051282051282E-2"/>
    <n v="98.96"/>
    <n v="1"/>
    <n v="98.96"/>
    <n v="0"/>
    <n v="517.81376815679801"/>
    <n v="98.96"/>
    <n v="0"/>
  </r>
  <r>
    <s v="B01N9WZPV8"/>
    <x v="32"/>
    <s v="87-1S5W-9J1I-FBA"/>
    <s v="01/07/2024"/>
    <n v="1"/>
    <s v="$13.94"/>
    <s v="11"/>
    <s v="11"/>
    <n v="1"/>
    <n v="0"/>
    <n v="9.0909090909090912E-2"/>
    <n v="13.94"/>
    <n v="1"/>
    <n v="13.94"/>
    <n v="0"/>
    <n v="41.062000000000005"/>
    <n v="13.94"/>
    <n v="0"/>
  </r>
  <r>
    <s v="B01NC0R0WH"/>
    <x v="37"/>
    <s v="MF-12Y8-ROEX"/>
    <s v="01/07/2024"/>
    <n v="1"/>
    <s v="$8.09"/>
    <s v="8"/>
    <s v="8"/>
    <n v="1"/>
    <n v="0"/>
    <n v="0.125"/>
    <n v="8.09"/>
    <n v="1"/>
    <n v="8.09"/>
    <n v="0"/>
    <n v="11.992307692307691"/>
    <n v="8.09"/>
    <n v="0"/>
  </r>
  <r>
    <s v="B075179VH5"/>
    <x v="9"/>
    <s v="F5-5FG7-2AO5-FBA"/>
    <s v="01/07/2024"/>
    <n v="1"/>
    <s v="$15.74"/>
    <s v="14"/>
    <s v="2"/>
    <n v="0.14285714285714285"/>
    <n v="0.85714285714285721"/>
    <n v="0.5"/>
    <n v="15.74"/>
    <n v="7"/>
    <n v="110.18"/>
    <n v="94.440000000000012"/>
    <n v="509.97875225869211"/>
    <n v="509.97875225869211"/>
    <n v="494.2387522586921"/>
  </r>
  <r>
    <s v="B06XKN8VL7"/>
    <x v="25"/>
    <s v="CX-43LN-4JUG"/>
    <s v="01/07/2024"/>
    <n v="1"/>
    <s v="$98.96"/>
    <s v="56"/>
    <s v="56"/>
    <n v="1"/>
    <n v="0"/>
    <n v="1.7857142857142856E-2"/>
    <n v="98.96"/>
    <n v="1"/>
    <n v="98.96"/>
    <n v="0"/>
    <n v="452.30920461865475"/>
    <n v="98.96"/>
    <n v="0"/>
  </r>
  <r>
    <s v="B07R3GSNKL"/>
    <x v="33"/>
    <s v="H5-5I87-PT4U"/>
    <s v="01/07/2024"/>
    <n v="1"/>
    <s v="$73.76"/>
    <s v="15"/>
    <s v="13"/>
    <n v="0.8666666666666667"/>
    <n v="0.1333333333333333"/>
    <n v="7.6923076923076927E-2"/>
    <n v="73.760000000000005"/>
    <n v="1.153846153846154"/>
    <n v="85.107692307692318"/>
    <n v="11.347692307692313"/>
    <n v="142.94905977229601"/>
    <n v="142.94905977229601"/>
    <n v="69.189059772296005"/>
  </r>
  <r>
    <s v="B0CGBTX886"/>
    <x v="39"/>
    <s v="TN-RPC-U-5lb"/>
    <s v="01/07/2024"/>
    <n v="1"/>
    <s v="$76.28"/>
    <s v="16"/>
    <s v="16"/>
    <n v="1"/>
    <n v="0"/>
    <n v="6.25E-2"/>
    <n v="76.28"/>
    <n v="1"/>
    <n v="76.28"/>
    <n v="0"/>
    <n v="132.25036884683942"/>
    <n v="76.28"/>
    <n v="0"/>
  </r>
  <r>
    <s v="B0CGC3ZZZZ"/>
    <x v="42"/>
    <s v="TN-MC-U-5lb"/>
    <s v="01/07/2024"/>
    <n v="1"/>
    <s v="$193.23"/>
    <s v="18"/>
    <s v="18"/>
    <n v="1"/>
    <n v="0"/>
    <n v="5.5555555555555552E-2"/>
    <n v="193.23"/>
    <n v="1"/>
    <n v="193.23"/>
    <n v="0"/>
    <n v="213.12810699588476"/>
    <n v="193.23"/>
    <n v="0"/>
  </r>
  <r>
    <s v="B086GJXVQW"/>
    <x v="0"/>
    <s v="TN-HBCD-UU-1"/>
    <s v="01/14/2024"/>
    <n v="99"/>
    <s v="$2293.83"/>
    <s v="563"/>
    <s v="562"/>
    <n v="0.9982238010657194"/>
    <n v="1.7761989342806039E-3"/>
    <n v="0.17615658362989323"/>
    <n v="23.169999999999998"/>
    <n v="99.17615658362989"/>
    <n v="2297.9115480427045"/>
    <n v="4.0815480427045259"/>
    <n v="2540.8632523234828"/>
    <n v="2297.9115480427045"/>
    <n v="4.0815480427045259"/>
  </r>
  <r>
    <s v="B086GJXVQW"/>
    <x v="2"/>
    <s v="TN-HBCD-2-FBA"/>
    <s v="01/14/2024"/>
    <n v="79"/>
    <s v="$3660.86"/>
    <s v="368"/>
    <s v="364"/>
    <n v="0.98913043478260865"/>
    <n v="1.0869565217391353E-2"/>
    <n v="0.21703296703296704"/>
    <n v="46.34"/>
    <n v="79.868131868131869"/>
    <n v="3701.0892307692311"/>
    <n v="40.229230769230981"/>
    <n v="3556.3734331611063"/>
    <n v="3701.0892307692311"/>
    <n v="40.229230769230981"/>
  </r>
  <r>
    <s v="B0CLPZZXMR"/>
    <x v="1"/>
    <s v="CD-2H68-E0KG"/>
    <s v="01/14/2024"/>
    <n v="76"/>
    <s v="$1900.00"/>
    <s v="882"/>
    <s v="878"/>
    <n v="0.99546485260770978"/>
    <n v="4.5351473922902175E-3"/>
    <n v="8.656036446469248E-2"/>
    <n v="25"/>
    <n v="76.346241457858767"/>
    <n v="1908.6560364464692"/>
    <n v="8.6560364464692157"/>
    <n v="1660.0271737461574"/>
    <n v="1908.6560364464692"/>
    <n v="8.6560364464692157"/>
  </r>
  <r>
    <s v="B06XNM8QGS"/>
    <x v="4"/>
    <s v="TN-WPC-CH-1"/>
    <s v="01/14/2024"/>
    <n v="52"/>
    <s v="$881.40"/>
    <s v="304"/>
    <s v="303"/>
    <n v="0.99671052631578949"/>
    <n v="3.2894736842105088E-3"/>
    <n v="0.17161716171617161"/>
    <n v="16.95"/>
    <n v="52.171617161716171"/>
    <n v="884.308910891089"/>
    <n v="2.9089108910890218"/>
    <n v="814.78131156142933"/>
    <n v="884.308910891089"/>
    <n v="2.9089108910890218"/>
  </r>
  <r>
    <s v="B0CDJNF7PB"/>
    <x v="6"/>
    <s v="TN-EWP-UU-1-FBA"/>
    <s v="01/14/2024"/>
    <n v="39"/>
    <s v="$1145.82"/>
    <s v="279"/>
    <s v="277"/>
    <n v="0.99283154121863804"/>
    <n v="7.1684587813619638E-3"/>
    <n v="0.1407942238267148"/>
    <n v="29.38"/>
    <n v="39.281588447653434"/>
    <n v="1154.0930685920578"/>
    <n v="8.2730685920578253"/>
    <n v="986.7228535652547"/>
    <n v="1154.0930685920578"/>
    <n v="8.2730685920578253"/>
  </r>
  <r>
    <s v="B06XKN8VL7"/>
    <x v="8"/>
    <s v="TN-WPI-CF-UU-1"/>
    <s v="01/14/2024"/>
    <n v="36"/>
    <s v="$791.64"/>
    <s v="267"/>
    <s v="263"/>
    <n v="0.98501872659176026"/>
    <n v="1.4981273408239737E-2"/>
    <n v="0.13688212927756654"/>
    <n v="21.99"/>
    <n v="36.547528517110266"/>
    <n v="803.68015209125463"/>
    <n v="12.04015209125464"/>
    <n v="802.8604054087275"/>
    <n v="803.68015209125463"/>
    <n v="12.04015209125464"/>
  </r>
  <r>
    <s v="B06XNM8QGS"/>
    <x v="7"/>
    <s v="TN-WPC-UU-1"/>
    <s v="01/14/2024"/>
    <n v="27"/>
    <s v="$457.65"/>
    <s v="158"/>
    <s v="158"/>
    <n v="1"/>
    <n v="0"/>
    <n v="0.17088607594936708"/>
    <n v="16.95"/>
    <n v="27"/>
    <n v="457.65"/>
    <n v="0"/>
    <n v="402.0564586191594"/>
    <n v="457.65"/>
    <n v="0"/>
  </r>
  <r>
    <s v="B0CDQK65Y9"/>
    <x v="3"/>
    <s v="TN-CREMONO-500"/>
    <s v="01/14/2024"/>
    <n v="23"/>
    <s v="$781.77"/>
    <s v="147"/>
    <s v="116"/>
    <n v="0.78911564625850339"/>
    <n v="0.21088435374149661"/>
    <n v="0.19827586206896552"/>
    <n v="33.99"/>
    <n v="29.146551724137932"/>
    <n v="990.6912931034484"/>
    <n v="208.92129310344842"/>
    <n v="1008.6505494378865"/>
    <n v="1008.6505494378865"/>
    <n v="226.88054943788654"/>
  </r>
  <r>
    <s v="B0CDMZJM6F"/>
    <x v="13"/>
    <s v="AW-DYDR-WN0W-FBA"/>
    <s v="01/14/2024"/>
    <n v="16"/>
    <s v="$392.00"/>
    <s v="170"/>
    <s v="169"/>
    <n v="0.99411764705882355"/>
    <n v="5.8823529411764497E-3"/>
    <n v="9.4674556213017749E-2"/>
    <n v="24.5"/>
    <n v="16.094674556213018"/>
    <n v="394.31952662721892"/>
    <n v="2.3195266272189201"/>
    <n v="432.17126944668388"/>
    <n v="394.31952662721892"/>
    <n v="2.3195266272189201"/>
  </r>
  <r>
    <s v="B06Y67HFSV"/>
    <x v="12"/>
    <s v="TN-PPI-CH-1"/>
    <s v="01/14/2024"/>
    <n v="14"/>
    <s v="$231.00"/>
    <s v="127"/>
    <s v="125"/>
    <n v="0.98425196850393704"/>
    <n v="1.5748031496062964E-2"/>
    <n v="0.112"/>
    <n v="16.5"/>
    <n v="14.224"/>
    <n v="234.696"/>
    <n v="3.695999999999998"/>
    <n v="241.52783662390513"/>
    <n v="234.696"/>
    <n v="3.695999999999998"/>
  </r>
  <r>
    <s v="B07M75LHK5"/>
    <x v="14"/>
    <s v="J-FLEX9"/>
    <s v="01/14/2024"/>
    <n v="16"/>
    <s v="$879.84"/>
    <s v="42"/>
    <s v="39"/>
    <n v="0.9285714285714286"/>
    <n v="7.1428571428571397E-2"/>
    <n v="0.41025641025641024"/>
    <n v="54.99"/>
    <n v="17.23076923076923"/>
    <n v="947.52"/>
    <n v="67.67999999999995"/>
    <n v="822.06952942344697"/>
    <n v="947.52"/>
    <n v="67.67999999999995"/>
  </r>
  <r>
    <s v="B07MC17XJP"/>
    <x v="10"/>
    <s v="A-Bolic4"/>
    <s v="01/14/2024"/>
    <n v="13"/>
    <s v="$881.27"/>
    <s v="53"/>
    <s v="50"/>
    <n v="0.94339622641509435"/>
    <n v="5.6603773584905648E-2"/>
    <n v="0.26"/>
    <n v="67.789999999999992"/>
    <n v="13.780000000000001"/>
    <n v="934.14620000000002"/>
    <n v="52.87620000000004"/>
    <n v="1203.269181697887"/>
    <n v="1203.269181697887"/>
    <n v="321.99918169788702"/>
  </r>
  <r>
    <s v="B06XKN8VL7"/>
    <x v="16"/>
    <s v="TN-WPI-CF-CH-5"/>
    <s v="01/14/2024"/>
    <n v="11"/>
    <s v="$1209.45"/>
    <s v="121"/>
    <s v="121"/>
    <n v="1"/>
    <n v="0"/>
    <n v="9.0909090909090912E-2"/>
    <n v="109.95"/>
    <n v="11"/>
    <n v="1209.45"/>
    <n v="0"/>
    <n v="881.12986473287629"/>
    <n v="1209.45"/>
    <n v="0"/>
  </r>
  <r>
    <s v="B06Y67HFSV"/>
    <x v="19"/>
    <s v="TN-PPI-FV-1"/>
    <s v="01/14/2024"/>
    <n v="8"/>
    <s v="$148.00"/>
    <s v="57"/>
    <s v="57"/>
    <n v="1"/>
    <n v="0"/>
    <n v="0.14035087719298245"/>
    <n v="18.5"/>
    <n v="8"/>
    <n v="148"/>
    <n v="0"/>
    <n v="109.42174689873875"/>
    <n v="148"/>
    <n v="0"/>
  </r>
  <r>
    <s v="B0CGC3ZZZZ"/>
    <x v="34"/>
    <s v="TN-MC-U-1lb"/>
    <s v="01/14/2024"/>
    <n v="6"/>
    <s v="$257.64"/>
    <s v="49"/>
    <s v="49"/>
    <n v="1"/>
    <n v="0"/>
    <n v="0.12244897959183673"/>
    <n v="42.94"/>
    <n v="6"/>
    <n v="257.64"/>
    <n v="0"/>
    <n v="113.39000000000003"/>
    <n v="257.64"/>
    <n v="0"/>
  </r>
  <r>
    <s v="B0CLPZZXMR"/>
    <x v="20"/>
    <s v="TN-GFB-FV-5-FBA"/>
    <s v="01/14/2024"/>
    <n v="5"/>
    <s v="$625.00"/>
    <s v="186"/>
    <s v="184"/>
    <n v="0.989247311827957"/>
    <n v="1.0752688172043001E-2"/>
    <n v="2.717391304347826E-2"/>
    <n v="125"/>
    <n v="5.0543478260869561"/>
    <n v="631.79347826086951"/>
    <n v="6.7934782608695059"/>
    <n v="682.83211869422109"/>
    <n v="631.79347826086951"/>
    <n v="6.7934782608695059"/>
  </r>
  <r>
    <s v="B01LZHAL2Z"/>
    <x v="18"/>
    <s v="TN-MCP-UU-1-FBA"/>
    <s v="01/14/2024"/>
    <n v="5"/>
    <s v="$113.00"/>
    <s v="59"/>
    <s v="59"/>
    <n v="1"/>
    <n v="0"/>
    <n v="8.4745762711864403E-2"/>
    <n v="22.6"/>
    <n v="5"/>
    <n v="113"/>
    <n v="0"/>
    <n v="108.47359134307027"/>
    <n v="113"/>
    <n v="0"/>
  </r>
  <r>
    <s v="B06XKN8VL7"/>
    <x v="5"/>
    <s v="TN-WPI-CF-CH-1"/>
    <s v="01/14/2024"/>
    <n v="5"/>
    <s v="$109.95"/>
    <s v="11"/>
    <s v="10"/>
    <n v="0.90909090909090906"/>
    <n v="9.0909090909090939E-2"/>
    <n v="0.5"/>
    <n v="21.990000000000002"/>
    <n v="5.5"/>
    <n v="120.94500000000001"/>
    <n v="10.995000000000005"/>
    <n v="760.79957694808206"/>
    <n v="760.79957694808206"/>
    <n v="650.84957694808202"/>
  </r>
  <r>
    <s v="B06Y67HFSV"/>
    <x v="17"/>
    <s v="TN-PPI-UU-1"/>
    <s v="01/14/2024"/>
    <n v="4"/>
    <s v="$66.00"/>
    <s v="57"/>
    <s v="57"/>
    <n v="1"/>
    <n v="0"/>
    <n v="7.0175438596491224E-2"/>
    <n v="16.5"/>
    <n v="4"/>
    <n v="66"/>
    <n v="0"/>
    <n v="97.09336721479967"/>
    <n v="66"/>
    <n v="0"/>
  </r>
  <r>
    <s v="B01LYTVMGJ"/>
    <x v="24"/>
    <s v="TN-PPI-CH-5-FBA"/>
    <s v="01/14/2024"/>
    <n v="4"/>
    <s v="$327.80"/>
    <s v="40"/>
    <s v="38"/>
    <n v="0.95"/>
    <n v="5.0000000000000044E-2"/>
    <n v="0.10526315789473684"/>
    <n v="81.95"/>
    <n v="4.2105263157894735"/>
    <n v="345.05263157894734"/>
    <n v="17.25263157894733"/>
    <n v="356.95374351923277"/>
    <n v="345.05263157894734"/>
    <n v="17.25263157894733"/>
  </r>
  <r>
    <s v="B0CDMZJM6F"/>
    <x v="29"/>
    <s v="KD-3VCM-PAH1-FBA"/>
    <s v="01/14/2024"/>
    <n v="4"/>
    <s v="$94.92"/>
    <s v="98"/>
    <s v="98"/>
    <n v="1"/>
    <n v="0"/>
    <n v="4.0816326530612242E-2"/>
    <n v="23.73"/>
    <n v="3.9999999999999996"/>
    <n v="94.919999999999987"/>
    <n v="0"/>
    <n v="262.73173235291097"/>
    <n v="94.919999999999987"/>
    <n v="0"/>
  </r>
  <r>
    <s v="B08PG3SJSK"/>
    <x v="26"/>
    <s v="HA-Y0GZ-J25P"/>
    <s v="01/14/2024"/>
    <n v="4"/>
    <s v="$142.00"/>
    <s v="46"/>
    <s v="43"/>
    <n v="0.93478260869565222"/>
    <n v="6.5217391304347783E-2"/>
    <n v="9.3023255813953487E-2"/>
    <n v="35.5"/>
    <n v="4.2790697674418601"/>
    <n v="151.90697674418604"/>
    <n v="9.9069767441860392"/>
    <n v="135.22543982202083"/>
    <n v="151.90697674418604"/>
    <n v="9.9069767441860392"/>
  </r>
  <r>
    <s v="B0CLPZZXMR"/>
    <x v="27"/>
    <s v="TN-GFB-CH-5-FBA"/>
    <s v="01/14/2024"/>
    <n v="3"/>
    <s v="$375.00"/>
    <s v="228"/>
    <s v="223"/>
    <n v="0.97807017543859653"/>
    <n v="2.1929824561403466E-2"/>
    <n v="1.3452914798206279E-2"/>
    <n v="125"/>
    <n v="3.0672645739910314"/>
    <n v="383.40807174887891"/>
    <n v="8.4080717488789105"/>
    <n v="634.30941496923595"/>
    <n v="383.40807174887891"/>
    <n v="8.4080717488789105"/>
  </r>
  <r>
    <s v="B06XNM8QGS"/>
    <x v="22"/>
    <s v="TN-WPC-FV-5-FBA"/>
    <s v="01/14/2024"/>
    <n v="3"/>
    <s v="$237.31"/>
    <s v="113"/>
    <s v="113"/>
    <n v="1"/>
    <n v="0"/>
    <n v="2.6548672566371681E-2"/>
    <n v="79.103333333333339"/>
    <n v="3"/>
    <n v="237.31"/>
    <n v="0"/>
    <n v="430.53244454766707"/>
    <n v="237.31"/>
    <n v="0"/>
  </r>
  <r>
    <s v="B0CDMZJM6F"/>
    <x v="41"/>
    <s v="MK-E8GS-IKZD-FBA"/>
    <s v="01/14/2024"/>
    <n v="3"/>
    <s v="$332.23"/>
    <s v="51"/>
    <s v="50"/>
    <n v="0.98039215686274506"/>
    <n v="1.9607843137254943E-2"/>
    <n v="0.06"/>
    <n v="110.74333333333334"/>
    <n v="3.06"/>
    <n v="338.87460000000004"/>
    <n v="6.6446000000000254"/>
    <n v="259.99038695118975"/>
    <n v="338.87460000000004"/>
    <n v="6.6446000000000254"/>
  </r>
  <r>
    <s v="B07MBWJP2B"/>
    <x v="23"/>
    <s v="T-Sterone10"/>
    <s v="01/14/2024"/>
    <n v="3"/>
    <s v="$203.25"/>
    <s v="32"/>
    <s v="31"/>
    <n v="0.96875"/>
    <n v="3.125E-2"/>
    <n v="9.6774193548387094E-2"/>
    <n v="67.75"/>
    <n v="3.096774193548387"/>
    <n v="209.80645161290323"/>
    <n v="6.5564516129032313"/>
    <n v="310.19742602043152"/>
    <n v="209.80645161290323"/>
    <n v="6.5564516129032313"/>
  </r>
  <r>
    <s v="B0CDJNF7PB"/>
    <x v="21"/>
    <s v="0O-ZQN5-V9HH"/>
    <s v="01/14/2024"/>
    <n v="3"/>
    <s v="$440.70"/>
    <s v="63"/>
    <s v="63"/>
    <n v="1"/>
    <n v="0"/>
    <n v="4.7619047619047616E-2"/>
    <n v="146.9"/>
    <n v="3"/>
    <n v="440.70000000000005"/>
    <n v="0"/>
    <n v="693.78219144753052"/>
    <n v="440.70000000000005"/>
    <n v="0"/>
  </r>
  <r>
    <s v="B0CLPZZXMR"/>
    <x v="43"/>
    <s v="2A-I2UN-DT1R"/>
    <s v="01/14/2024"/>
    <n v="3"/>
    <s v="$375.00"/>
    <s v="81"/>
    <s v="79"/>
    <n v="0.97530864197530864"/>
    <n v="2.4691358024691357E-2"/>
    <n v="3.7974683544303799E-2"/>
    <n v="125"/>
    <n v="3.0759493670886076"/>
    <n v="384.49367088607596"/>
    <n v="9.4936708860759609"/>
    <n v="647.98523201917715"/>
    <n v="384.49367088607596"/>
    <n v="9.4936708860759609"/>
  </r>
  <r>
    <s v="B0CGBSBBMD"/>
    <x v="30"/>
    <s v="TN-HBC-U-5lb"/>
    <s v="01/14/2024"/>
    <n v="3"/>
    <s v="$423.75"/>
    <s v="44"/>
    <s v="44"/>
    <n v="1"/>
    <n v="0"/>
    <n v="6.8181818181818177E-2"/>
    <n v="141.25"/>
    <n v="3"/>
    <n v="423.75"/>
    <n v="0"/>
    <n v="349.34309980418499"/>
    <n v="423.75"/>
    <n v="0"/>
  </r>
  <r>
    <s v="B0CGBTX886"/>
    <x v="35"/>
    <s v="TN-RPC-U-1lb"/>
    <s v="01/14/2024"/>
    <n v="3"/>
    <s v="$50.85"/>
    <s v="65"/>
    <s v="65"/>
    <n v="1"/>
    <n v="0"/>
    <n v="4.6153846153846156E-2"/>
    <n v="16.95"/>
    <n v="3"/>
    <n v="50.849999999999994"/>
    <n v="0"/>
    <n v="98.278845345022447"/>
    <n v="50.849999999999994"/>
    <n v="0"/>
  </r>
  <r>
    <s v="B01LX7B7KU"/>
    <x v="36"/>
    <s v="TN-PPI-FV-5-FBA"/>
    <s v="01/14/2024"/>
    <n v="2"/>
    <s v="$155.71"/>
    <s v="32"/>
    <s v="31"/>
    <n v="0.96875"/>
    <n v="3.125E-2"/>
    <n v="6.4516129032258063E-2"/>
    <n v="77.855000000000004"/>
    <n v="2.064516129032258"/>
    <n v="160.73290322580647"/>
    <n v="5.0229032258064592"/>
    <n v="179.7198802624898"/>
    <n v="160.73290322580647"/>
    <n v="5.0229032258064592"/>
  </r>
  <r>
    <s v="B0CDJNF7PB"/>
    <x v="40"/>
    <s v="TN-EWP-FV-5-FBA"/>
    <s v="01/14/2024"/>
    <n v="2"/>
    <s v="$279.11"/>
    <s v="84"/>
    <s v="78"/>
    <n v="0.9285714285714286"/>
    <n v="7.1428571428571397E-2"/>
    <n v="2.564102564102564E-2"/>
    <n v="139.55500000000001"/>
    <n v="2.1538461538461537"/>
    <n v="300.58"/>
    <n v="21.46999999999997"/>
    <n v="459.36181285137855"/>
    <n v="459.36181285137855"/>
    <n v="180.25181285137853"/>
  </r>
  <r>
    <s v="B06XKN8VL7"/>
    <x v="25"/>
    <s v="CX-43LN-4JUG"/>
    <s v="01/14/2024"/>
    <n v="2"/>
    <s v="$219.90"/>
    <s v="60"/>
    <s v="59"/>
    <n v="0.98333333333333328"/>
    <n v="1.6666666666666718E-2"/>
    <n v="3.3898305084745763E-2"/>
    <n v="109.95"/>
    <n v="2.0338983050847457"/>
    <n v="223.62711864406779"/>
    <n v="3.7271186440677866"/>
    <n v="452.30920461865475"/>
    <n v="223.62711864406779"/>
    <n v="3.7271186440677866"/>
  </r>
  <r>
    <s v="B0CDJNF7PB"/>
    <x v="31"/>
    <s v="TN-EWP-CH-5-FBA"/>
    <s v="01/14/2024"/>
    <n v="1"/>
    <s v="$146.90"/>
    <s v="64"/>
    <s v="63"/>
    <n v="0.984375"/>
    <n v="1.5625E-2"/>
    <n v="1.5873015873015872E-2"/>
    <n v="146.9"/>
    <n v="1.0158730158730158"/>
    <n v="149.23174603174604"/>
    <n v="2.3317460317460359"/>
    <n v="304.90014300612245"/>
    <n v="149.23174603174604"/>
    <n v="2.3317460317460359"/>
  </r>
  <r>
    <s v="B01M04NHZE"/>
    <x v="44"/>
    <s v="TN-MCP-UU-5-FBA"/>
    <s v="01/14/2024"/>
    <n v="1"/>
    <s v="$104.50"/>
    <s v="22"/>
    <s v="22"/>
    <n v="1"/>
    <n v="0"/>
    <n v="4.5454545454545456E-2"/>
    <n v="104.5"/>
    <n v="1"/>
    <n v="104.5"/>
    <n v="0"/>
    <n v="82.731666666666669"/>
    <n v="104.5"/>
    <n v="0"/>
  </r>
  <r>
    <s v="B075179VH5"/>
    <x v="9"/>
    <s v="F5-5FG7-2AO5-FBA"/>
    <s v="01/14/2024"/>
    <n v="1"/>
    <s v="$17.49"/>
    <s v="3"/>
    <s v="1"/>
    <n v="0.33333333333333331"/>
    <n v="0.66666666666666674"/>
    <n v="1"/>
    <n v="17.489999999999998"/>
    <n v="3"/>
    <n v="52.47"/>
    <n v="34.980000000000004"/>
    <n v="509.97875225869211"/>
    <n v="509.97875225869211"/>
    <n v="492.4887522586921"/>
  </r>
  <r>
    <s v="B07R3GSNKL"/>
    <x v="33"/>
    <s v="H5-5I87-PT4U"/>
    <s v="01/14/2024"/>
    <n v="1"/>
    <s v="$81.95"/>
    <s v="16"/>
    <s v="16"/>
    <n v="1"/>
    <n v="0"/>
    <n v="6.25E-2"/>
    <n v="81.95"/>
    <n v="1"/>
    <n v="81.95"/>
    <n v="0"/>
    <n v="142.94905977229601"/>
    <n v="81.95"/>
    <n v="0"/>
  </r>
  <r>
    <s v="B086GJXVQW"/>
    <x v="2"/>
    <s v="TN-HBCD-2-FBA"/>
    <s v="01/21/2024"/>
    <n v="77"/>
    <s v="$3568.18"/>
    <s v="340"/>
    <s v="328"/>
    <n v="0.96470588235294119"/>
    <n v="3.5294117647058809E-2"/>
    <n v="0.2347560975609756"/>
    <n v="46.339999999999996"/>
    <n v="79.817073170731703"/>
    <n v="3698.7231707317069"/>
    <n v="130.54317073170705"/>
    <n v="3556.3734331611063"/>
    <n v="3698.7231707317069"/>
    <n v="130.54317073170705"/>
  </r>
  <r>
    <s v="B086GJXVQW"/>
    <x v="0"/>
    <s v="TN-HBCD-UU-1"/>
    <s v="01/21/2024"/>
    <n v="66"/>
    <s v="$1529.22"/>
    <s v="314"/>
    <s v="311"/>
    <n v="0.99044585987261147"/>
    <n v="9.5541401273885329E-3"/>
    <n v="0.21221864951768488"/>
    <n v="23.17"/>
    <n v="66.636655948553056"/>
    <n v="1543.9713183279744"/>
    <n v="14.751318327974332"/>
    <n v="2540.8632523234828"/>
    <n v="1543.9713183279744"/>
    <n v="14.751318327974332"/>
  </r>
  <r>
    <s v="B06XNM8QGS"/>
    <x v="4"/>
    <s v="TN-WPC-CH-1"/>
    <s v="01/21/2024"/>
    <n v="55"/>
    <s v="$932.25"/>
    <s v="295"/>
    <s v="294"/>
    <n v="0.99661016949152548"/>
    <n v="3.3898305084745228E-3"/>
    <n v="0.1870748299319728"/>
    <n v="16.95"/>
    <n v="55.18707482993198"/>
    <n v="935.42091836734699"/>
    <n v="3.1709183673469852"/>
    <n v="814.78131156142933"/>
    <n v="935.42091836734699"/>
    <n v="3.1709183673469852"/>
  </r>
  <r>
    <s v="B0CDJNF7PB"/>
    <x v="6"/>
    <s v="TN-EWP-UU-1-FBA"/>
    <s v="01/21/2024"/>
    <n v="44"/>
    <s v="$1292.72"/>
    <s v="312"/>
    <s v="312"/>
    <n v="1"/>
    <n v="0"/>
    <n v="0.14102564102564102"/>
    <n v="29.38"/>
    <n v="44"/>
    <n v="1292.72"/>
    <n v="0"/>
    <n v="986.7228535652547"/>
    <n v="1292.72"/>
    <n v="0"/>
  </r>
  <r>
    <s v="B06XKN8VL7"/>
    <x v="8"/>
    <s v="TN-WPI-CF-UU-1"/>
    <s v="01/21/2024"/>
    <n v="45"/>
    <s v="$989.55"/>
    <s v="302"/>
    <s v="296"/>
    <n v="0.98013245033112584"/>
    <n v="1.9867549668874163E-2"/>
    <n v="0.15202702702702703"/>
    <n v="21.99"/>
    <n v="45.912162162162161"/>
    <n v="1009.6084459459458"/>
    <n v="20.058445945945891"/>
    <n v="802.8604054087275"/>
    <n v="1009.6084459459458"/>
    <n v="20.058445945945891"/>
  </r>
  <r>
    <s v="B0CLPZZXMR"/>
    <x v="1"/>
    <s v="CD-2H68-E0KG"/>
    <s v="01/21/2024"/>
    <n v="30"/>
    <s v="$750.00"/>
    <s v="327"/>
    <s v="323"/>
    <n v="0.98776758409785936"/>
    <n v="1.2232415902140636E-2"/>
    <n v="9.2879256965944276E-2"/>
    <n v="25"/>
    <n v="30.371517027863778"/>
    <n v="759.28792569659447"/>
    <n v="9.2879256965944705"/>
    <n v="1660.0271737461574"/>
    <n v="759.28792569659447"/>
    <n v="9.2879256965944705"/>
  </r>
  <r>
    <s v="B0CDQK65Y9"/>
    <x v="3"/>
    <s v="TN-CREMONO-500"/>
    <s v="01/21/2024"/>
    <n v="22"/>
    <s v="$747.78"/>
    <s v="113"/>
    <s v="106"/>
    <n v="0.93805309734513276"/>
    <n v="6.1946902654867242E-2"/>
    <n v="0.20754716981132076"/>
    <n v="33.99"/>
    <n v="23.452830188679247"/>
    <n v="797.16169811320765"/>
    <n v="49.381698113207676"/>
    <n v="1008.6505494378865"/>
    <n v="1008.6505494378865"/>
    <n v="260.87054943788655"/>
  </r>
  <r>
    <s v="B06XNM8QGS"/>
    <x v="7"/>
    <s v="TN-WPC-UU-1"/>
    <s v="01/21/2024"/>
    <n v="21"/>
    <s v="$355.95"/>
    <s v="157"/>
    <s v="157"/>
    <n v="1"/>
    <n v="0"/>
    <n v="0.13375796178343949"/>
    <n v="16.95"/>
    <n v="21"/>
    <n v="355.95"/>
    <n v="0"/>
    <n v="402.0564586191594"/>
    <n v="355.95"/>
    <n v="0"/>
  </r>
  <r>
    <s v="B06Y67HFSV"/>
    <x v="12"/>
    <s v="TN-PPI-CH-1"/>
    <s v="01/21/2024"/>
    <n v="17"/>
    <s v="$280.50"/>
    <s v="153"/>
    <s v="152"/>
    <n v="0.99346405228758172"/>
    <n v="6.5359477124182774E-3"/>
    <n v="0.1118421052631579"/>
    <n v="16.5"/>
    <n v="17.111842105263158"/>
    <n v="282.34539473684208"/>
    <n v="1.8453947368420813"/>
    <n v="241.52783662390513"/>
    <n v="282.34539473684208"/>
    <n v="1.8453947368420813"/>
  </r>
  <r>
    <s v="B0CLPZZXMR"/>
    <x v="45"/>
    <s v="TN-GFB-UU-1-FBA"/>
    <s v="01/21/2024"/>
    <n v="14"/>
    <s v="$350.00"/>
    <s v="221"/>
    <s v="219"/>
    <n v="0.99095022624434392"/>
    <n v="9.0497737556560764E-3"/>
    <n v="6.3926940639269403E-2"/>
    <n v="25"/>
    <n v="14.127853881278538"/>
    <n v="353.19634703196346"/>
    <n v="3.1963470319634553"/>
    <n v="1230.0628331140392"/>
    <n v="353.19634703196346"/>
    <n v="3.1963470319634553"/>
  </r>
  <r>
    <s v="B0CDMZJM6F"/>
    <x v="13"/>
    <s v="AW-DYDR-WN0W-FBA"/>
    <s v="01/21/2024"/>
    <n v="14"/>
    <s v="$343.00"/>
    <s v="137"/>
    <s v="136"/>
    <n v="0.99270072992700731"/>
    <n v="7.2992700729926918E-3"/>
    <n v="0.10294117647058823"/>
    <n v="24.5"/>
    <n v="14.102941176470587"/>
    <n v="345.52205882352939"/>
    <n v="2.5220588235293917"/>
    <n v="432.17126944668388"/>
    <n v="345.52205882352939"/>
    <n v="2.5220588235293917"/>
  </r>
  <r>
    <s v="B07MC17XJP"/>
    <x v="10"/>
    <s v="A-Bolic4"/>
    <s v="01/21/2024"/>
    <n v="11"/>
    <s v="$745.69"/>
    <s v="49"/>
    <s v="43"/>
    <n v="0.87755102040816324"/>
    <n v="0.12244897959183676"/>
    <n v="0.2558139534883721"/>
    <n v="67.790000000000006"/>
    <n v="12.534883720930234"/>
    <n v="849.73976744186064"/>
    <n v="104.04976744186058"/>
    <n v="1203.269181697887"/>
    <n v="1203.269181697887"/>
    <n v="457.57918169788695"/>
  </r>
  <r>
    <s v="B06XKN8VL7"/>
    <x v="16"/>
    <s v="TN-WPI-CF-CH-5"/>
    <s v="01/21/2024"/>
    <n v="10"/>
    <s v="$1099.50"/>
    <s v="100"/>
    <s v="99"/>
    <n v="0.99"/>
    <n v="1.0000000000000009E-2"/>
    <n v="0.10101010101010101"/>
    <n v="109.95"/>
    <n v="10.1010101010101"/>
    <n v="1110.6060606060605"/>
    <n v="11.10606060606051"/>
    <n v="881.12986473287629"/>
    <n v="1110.6060606060605"/>
    <n v="11.10606060606051"/>
  </r>
  <r>
    <s v="B06Y67HFSV"/>
    <x v="17"/>
    <s v="TN-PPI-UU-1"/>
    <s v="01/21/2024"/>
    <n v="10"/>
    <s v="$165.00"/>
    <s v="70"/>
    <s v="70"/>
    <n v="1"/>
    <n v="0"/>
    <n v="0.14285714285714285"/>
    <n v="16.5"/>
    <n v="10"/>
    <n v="165"/>
    <n v="0"/>
    <n v="97.09336721479967"/>
    <n v="165"/>
    <n v="0"/>
  </r>
  <r>
    <s v="B07M75LHK5"/>
    <x v="14"/>
    <s v="J-FLEX9"/>
    <s v="01/21/2024"/>
    <n v="9"/>
    <s v="$494.91"/>
    <s v="33"/>
    <s v="32"/>
    <n v="0.96969696969696972"/>
    <n v="3.0303030303030276E-2"/>
    <n v="0.28125"/>
    <n v="54.99"/>
    <n v="9.28125"/>
    <n v="510.37593750000002"/>
    <n v="15.465937499999995"/>
    <n v="822.06952942344697"/>
    <n v="510.37593750000002"/>
    <n v="15.465937499999995"/>
  </r>
  <r>
    <s v="B0CLPZZXMR"/>
    <x v="27"/>
    <s v="TN-GFB-CH-5-FBA"/>
    <s v="01/21/2024"/>
    <n v="8"/>
    <s v="$1000.00"/>
    <s v="200"/>
    <s v="197"/>
    <n v="0.98499999999999999"/>
    <n v="1.5000000000000013E-2"/>
    <n v="4.060913705583756E-2"/>
    <n v="125"/>
    <n v="8.1218274111675122"/>
    <n v="1015.228426395939"/>
    <n v="15.228426395938982"/>
    <n v="634.30941496923595"/>
    <n v="1015.228426395939"/>
    <n v="15.228426395938982"/>
  </r>
  <r>
    <s v="B0CLPZZXMR"/>
    <x v="20"/>
    <s v="TN-GFB-FV-5-FBA"/>
    <s v="01/21/2024"/>
    <n v="7"/>
    <s v="$875.00"/>
    <s v="223"/>
    <s v="216"/>
    <n v="0.96860986547085204"/>
    <n v="3.1390134529147962E-2"/>
    <n v="3.2407407407407406E-2"/>
    <n v="125"/>
    <n v="7.2268518518518512"/>
    <n v="903.35648148148141"/>
    <n v="28.35648148148141"/>
    <n v="682.83211869422109"/>
    <n v="903.35648148148141"/>
    <n v="28.35648148148141"/>
  </r>
  <r>
    <s v="B01LZHAL2Z"/>
    <x v="18"/>
    <s v="TN-MCP-UU-1-FBA"/>
    <s v="01/21/2024"/>
    <n v="7"/>
    <s v="$158.20"/>
    <s v="55"/>
    <s v="55"/>
    <n v="1"/>
    <n v="0"/>
    <n v="0.12727272727272726"/>
    <n v="22.599999999999998"/>
    <n v="6.9999999999999991"/>
    <n v="158.19999999999996"/>
    <n v="0"/>
    <n v="108.47359134307027"/>
    <n v="158.19999999999996"/>
    <n v="0"/>
  </r>
  <r>
    <s v="B06Y67HFSV"/>
    <x v="19"/>
    <s v="TN-PPI-FV-1"/>
    <s v="01/21/2024"/>
    <n v="8"/>
    <s v="$148.00"/>
    <s v="58"/>
    <s v="57"/>
    <n v="0.98275862068965514"/>
    <n v="1.7241379310344862E-2"/>
    <n v="0.14035087719298245"/>
    <n v="18.5"/>
    <n v="8.1403508771929829"/>
    <n v="150.59649122807019"/>
    <n v="2.5964912280701924"/>
    <n v="109.42174689873875"/>
    <n v="150.59649122807019"/>
    <n v="2.5964912280701924"/>
  </r>
  <r>
    <s v="B07MBWJP2B"/>
    <x v="23"/>
    <s v="T-Sterone10"/>
    <s v="01/21/2024"/>
    <n v="5"/>
    <s v="$338.75"/>
    <s v="22"/>
    <s v="17"/>
    <n v="0.77272727272727271"/>
    <n v="0.22727272727272729"/>
    <n v="0.29411764705882354"/>
    <n v="67.75"/>
    <n v="6.4705882352941178"/>
    <n v="438.38235294117646"/>
    <n v="99.632352941176464"/>
    <n v="310.19742602043152"/>
    <n v="438.38235294117646"/>
    <n v="99.632352941176464"/>
  </r>
  <r>
    <s v="B06XKN8VL7"/>
    <x v="28"/>
    <s v="TN-WPI-CF-FV-5"/>
    <s v="01/21/2024"/>
    <n v="4"/>
    <s v="$395.84"/>
    <s v="73"/>
    <s v="73"/>
    <n v="1"/>
    <n v="0"/>
    <n v="5.4794520547945202E-2"/>
    <n v="98.96"/>
    <n v="4"/>
    <n v="395.84"/>
    <n v="0"/>
    <n v="517.81376815679801"/>
    <n v="395.84"/>
    <n v="0"/>
  </r>
  <r>
    <s v="B06XNM8QGS"/>
    <x v="22"/>
    <s v="TN-WPC-FV-5-FBA"/>
    <s v="01/21/2024"/>
    <n v="4"/>
    <s v="$305.12"/>
    <s v="72"/>
    <s v="72"/>
    <n v="1"/>
    <n v="0"/>
    <n v="5.5555555555555552E-2"/>
    <n v="76.28"/>
    <n v="4"/>
    <n v="305.12"/>
    <n v="0"/>
    <n v="430.53244454766707"/>
    <n v="305.12"/>
    <n v="0"/>
  </r>
  <r>
    <s v="B06XKN8VL7"/>
    <x v="25"/>
    <s v="CX-43LN-4JUG"/>
    <s v="01/21/2024"/>
    <n v="4"/>
    <s v="$439.80"/>
    <s v="60"/>
    <s v="59"/>
    <n v="0.98333333333333328"/>
    <n v="1.6666666666666718E-2"/>
    <n v="6.7796610169491525E-2"/>
    <n v="109.95"/>
    <n v="4.0677966101694913"/>
    <n v="447.25423728813558"/>
    <n v="7.4542372881355732"/>
    <n v="452.30920461865475"/>
    <n v="447.25423728813558"/>
    <n v="7.4542372881355732"/>
  </r>
  <r>
    <s v="B0CGBTX886"/>
    <x v="35"/>
    <s v="TN-RPC-U-1lb"/>
    <s v="01/21/2024"/>
    <n v="8"/>
    <s v="$135.60"/>
    <s v="69"/>
    <s v="69"/>
    <n v="1"/>
    <n v="0"/>
    <n v="0.11594202898550725"/>
    <n v="16.95"/>
    <n v="8"/>
    <n v="135.6"/>
    <n v="0"/>
    <n v="98.278845345022447"/>
    <n v="135.6"/>
    <n v="0"/>
  </r>
  <r>
    <s v="B01LX7B7KU"/>
    <x v="36"/>
    <s v="TN-PPI-FV-5-FBA"/>
    <s v="01/21/2024"/>
    <n v="3"/>
    <s v="$221.28"/>
    <s v="28"/>
    <s v="27"/>
    <n v="0.9642857142857143"/>
    <n v="3.5714285714285698E-2"/>
    <n v="0.1111111111111111"/>
    <n v="73.760000000000005"/>
    <n v="3.1111111111111107"/>
    <n v="229.47555555555553"/>
    <n v="8.1955555555555293"/>
    <n v="179.7198802624898"/>
    <n v="229.47555555555553"/>
    <n v="8.1955555555555293"/>
  </r>
  <r>
    <s v="B0CDJNF7PB"/>
    <x v="21"/>
    <s v="0O-ZQN5-V9HH"/>
    <s v="01/21/2024"/>
    <n v="4"/>
    <s v="$528.84"/>
    <s v="62"/>
    <s v="62"/>
    <n v="1"/>
    <n v="0"/>
    <n v="6.4516129032258063E-2"/>
    <n v="132.21"/>
    <n v="4"/>
    <n v="528.84"/>
    <n v="0"/>
    <n v="693.78219144753052"/>
    <n v="528.84"/>
    <n v="0"/>
  </r>
  <r>
    <s v="B0CLPZZXMR"/>
    <x v="43"/>
    <s v="2A-I2UN-DT1R"/>
    <s v="01/21/2024"/>
    <n v="4"/>
    <s v="$500.00"/>
    <s v="115"/>
    <s v="112"/>
    <n v="0.97391304347826091"/>
    <n v="2.6086956521739091E-2"/>
    <n v="3.5714285714285712E-2"/>
    <n v="125"/>
    <n v="4.1071428571428568"/>
    <n v="513.39285714285711"/>
    <n v="13.39285714285711"/>
    <n v="647.98523201917715"/>
    <n v="513.39285714285711"/>
    <n v="13.39285714285711"/>
  </r>
  <r>
    <s v="B0CGC3ZZZZ"/>
    <x v="34"/>
    <s v="TN-MC-U-1lb"/>
    <s v="01/21/2024"/>
    <n v="3"/>
    <s v="$128.82"/>
    <s v="39"/>
    <s v="39"/>
    <n v="1"/>
    <n v="0"/>
    <n v="7.6923076923076927E-2"/>
    <n v="42.94"/>
    <n v="3"/>
    <n v="128.82"/>
    <n v="0"/>
    <n v="113.39000000000003"/>
    <n v="128.82"/>
    <n v="0"/>
  </r>
  <r>
    <s v="B0CDJNF7PB"/>
    <x v="40"/>
    <s v="TN-EWP-FV-5-FBA"/>
    <s v="01/21/2024"/>
    <n v="2"/>
    <s v="$264.42"/>
    <s v="57"/>
    <s v="55"/>
    <n v="0.96491228070175439"/>
    <n v="3.5087719298245612E-2"/>
    <n v="3.6363636363636362E-2"/>
    <n v="132.21"/>
    <n v="2.0727272727272728"/>
    <n v="274.03527272727274"/>
    <n v="9.6152727272727248"/>
    <n v="459.36181285137855"/>
    <n v="274.03527272727274"/>
    <n v="9.6152727272727248"/>
  </r>
  <r>
    <s v="B01NC0R0WH"/>
    <x v="37"/>
    <s v="MF-12Y8-ROEX"/>
    <s v="01/21/2024"/>
    <n v="2"/>
    <s v="$16.18"/>
    <s v="10"/>
    <s v="10"/>
    <n v="1"/>
    <n v="0"/>
    <n v="0.2"/>
    <n v="8.09"/>
    <n v="2"/>
    <n v="16.18"/>
    <n v="0"/>
    <n v="11.992307692307691"/>
    <n v="16.18"/>
    <n v="0"/>
  </r>
  <r>
    <s v="B0CDMZJM6F"/>
    <x v="29"/>
    <s v="KD-3VCM-PAH1-FBA"/>
    <s v="01/21/2024"/>
    <n v="2"/>
    <s v="$47.46"/>
    <s v="90"/>
    <s v="88"/>
    <n v="0.97777777777777775"/>
    <n v="2.2222222222222254E-2"/>
    <n v="2.2727272727272728E-2"/>
    <n v="23.73"/>
    <n v="2.0454545454545454"/>
    <n v="48.538636363636364"/>
    <n v="1.0786363636363632"/>
    <n v="262.73173235291097"/>
    <n v="48.538636363636364"/>
    <n v="1.0786363636363632"/>
  </r>
  <r>
    <s v="B0CDMZJM6F"/>
    <x v="41"/>
    <s v="MK-E8GS-IKZD-FBA"/>
    <s v="01/21/2024"/>
    <n v="2"/>
    <s v="$213.58"/>
    <s v="60"/>
    <s v="59"/>
    <n v="0.98333333333333328"/>
    <n v="1.6666666666666718E-2"/>
    <n v="3.3898305084745763E-2"/>
    <n v="106.79"/>
    <n v="2.0338983050847457"/>
    <n v="217.20000000000002"/>
    <n v="3.6200000000000045"/>
    <n v="259.99038695118975"/>
    <n v="217.20000000000002"/>
    <n v="3.6200000000000045"/>
  </r>
  <r>
    <s v="B08PG3SJSK"/>
    <x v="26"/>
    <s v="HA-Y0GZ-J25P"/>
    <s v="01/21/2024"/>
    <n v="2"/>
    <s v="$71.00"/>
    <s v="40"/>
    <s v="39"/>
    <n v="0.97499999999999998"/>
    <n v="2.5000000000000022E-2"/>
    <n v="5.128205128205128E-2"/>
    <n v="35.5"/>
    <n v="2.0512820512820511"/>
    <n v="72.820512820512818"/>
    <n v="1.8205128205128176"/>
    <n v="135.22543982202083"/>
    <n v="72.820512820512818"/>
    <n v="1.8205128205128176"/>
  </r>
  <r>
    <s v="B0CGBSBBMD"/>
    <x v="30"/>
    <s v="TN-HBC-U-5lb"/>
    <s v="01/21/2024"/>
    <n v="2"/>
    <s v="$282.50"/>
    <s v="41"/>
    <s v="41"/>
    <n v="1"/>
    <n v="0"/>
    <n v="4.878048780487805E-2"/>
    <n v="141.25"/>
    <n v="2"/>
    <n v="282.5"/>
    <n v="0"/>
    <n v="349.34309980418499"/>
    <n v="282.5"/>
    <n v="0"/>
  </r>
  <r>
    <s v="B0CDJNF7PB"/>
    <x v="31"/>
    <s v="TN-EWP-CH-5-FBA"/>
    <s v="01/21/2024"/>
    <n v="1"/>
    <s v="$132.21"/>
    <s v="44"/>
    <s v="44"/>
    <n v="1"/>
    <n v="0"/>
    <n v="2.2727272727272728E-2"/>
    <n v="132.21"/>
    <n v="1"/>
    <n v="132.21"/>
    <n v="0"/>
    <n v="304.90014300612245"/>
    <n v="132.21"/>
    <n v="0"/>
  </r>
  <r>
    <s v="B01M04NHZE"/>
    <x v="44"/>
    <s v="TN-MCP-UU-5-FBA"/>
    <s v="01/21/2024"/>
    <n v="1"/>
    <s v="$94.05"/>
    <s v="15"/>
    <s v="15"/>
    <n v="1"/>
    <n v="0"/>
    <n v="6.6666666666666666E-2"/>
    <n v="94.05"/>
    <n v="1"/>
    <n v="94.05"/>
    <n v="0"/>
    <n v="82.731666666666669"/>
    <n v="94.05"/>
    <n v="0"/>
  </r>
  <r>
    <s v="B0CDJNF7PB"/>
    <x v="46"/>
    <s v="TN-EWP-CH-1-FBA"/>
    <s v="01/21/2024"/>
    <n v="1"/>
    <s v="$29.38"/>
    <s v="1"/>
    <s v="1"/>
    <n v="1"/>
    <n v="0"/>
    <n v="1"/>
    <n v="29.38"/>
    <n v="1"/>
    <n v="29.38"/>
    <n v="0"/>
    <n v="307.60219015902038"/>
    <n v="29.38"/>
    <n v="0"/>
  </r>
  <r>
    <s v="B07R3GSNKL"/>
    <x v="33"/>
    <s v="H5-5I87-PT4U"/>
    <s v="01/21/2024"/>
    <n v="1"/>
    <s v="$73.76"/>
    <s v="21"/>
    <s v="16"/>
    <n v="0.76190476190476186"/>
    <n v="0.23809523809523814"/>
    <n v="6.25E-2"/>
    <n v="73.760000000000005"/>
    <n v="1.3125"/>
    <n v="96.81"/>
    <n v="23.049999999999997"/>
    <n v="142.94905977229601"/>
    <n v="142.94905977229601"/>
    <n v="69.189059772296005"/>
  </r>
  <r>
    <s v="B086GJXVQW"/>
    <x v="2"/>
    <s v="TN-HBCD-2-FBA"/>
    <s v="01/28/2024"/>
    <n v="131"/>
    <s v="$6070.54"/>
    <s v="450"/>
    <s v="425"/>
    <n v="0.94444444444444442"/>
    <n v="5.555555555555558E-2"/>
    <n v="0.30823529411764705"/>
    <n v="46.339999999999996"/>
    <n v="138.70588235294116"/>
    <n v="6427.6305882352926"/>
    <n v="357.09058823529267"/>
    <n v="3556.3734331611063"/>
    <n v="6427.6305882352926"/>
    <n v="357.09058823529267"/>
  </r>
  <r>
    <s v="B06XNM8QGS"/>
    <x v="4"/>
    <s v="TN-WPC-CH-1"/>
    <s v="01/28/2024"/>
    <n v="63"/>
    <s v="$1067.85"/>
    <s v="290"/>
    <s v="290"/>
    <n v="1"/>
    <n v="0"/>
    <n v="0.21724137931034482"/>
    <n v="16.95"/>
    <n v="63"/>
    <n v="1067.8499999999999"/>
    <n v="0"/>
    <n v="814.78131156142933"/>
    <n v="1067.8499999999999"/>
    <n v="0"/>
  </r>
  <r>
    <s v="B06XKN8VL7"/>
    <x v="8"/>
    <s v="TN-WPI-CF-UU-1"/>
    <s v="01/28/2024"/>
    <n v="43"/>
    <s v="$945.57"/>
    <s v="386"/>
    <s v="376"/>
    <n v="0.97409326424870468"/>
    <n v="2.5906735751295318E-2"/>
    <n v="0.11436170212765957"/>
    <n v="21.990000000000002"/>
    <n v="44.143617021276597"/>
    <n v="970.71813829787243"/>
    <n v="25.148138297872379"/>
    <n v="802.8604054087275"/>
    <n v="970.71813829787243"/>
    <n v="25.148138297872379"/>
  </r>
  <r>
    <s v="B0CDJNF7PB"/>
    <x v="6"/>
    <s v="TN-EWP-UU-1-FBA"/>
    <s v="01/28/2024"/>
    <n v="34"/>
    <s v="$998.92"/>
    <s v="349"/>
    <s v="348"/>
    <n v="0.99713467048710602"/>
    <n v="2.8653295128939771E-3"/>
    <n v="9.7701149425287362E-2"/>
    <n v="29.38"/>
    <n v="34.097701149425291"/>
    <n v="1001.790459770115"/>
    <n v="2.870459770115076"/>
    <n v="986.7228535652547"/>
    <n v="1001.790459770115"/>
    <n v="2.870459770115076"/>
  </r>
  <r>
    <s v="B06XNM8QGS"/>
    <x v="7"/>
    <s v="TN-WPC-UU-1"/>
    <s v="01/28/2024"/>
    <n v="32"/>
    <s v="$542.40"/>
    <s v="182"/>
    <s v="181"/>
    <n v="0.99450549450549453"/>
    <n v="5.494505494505475E-3"/>
    <n v="0.17679558011049723"/>
    <n v="16.95"/>
    <n v="32.176795580110493"/>
    <n v="545.39668508287286"/>
    <n v="2.9966850828728866"/>
    <n v="402.0564586191594"/>
    <n v="545.39668508287286"/>
    <n v="2.9966850828728866"/>
  </r>
  <r>
    <s v="B0CDQK65Y9"/>
    <x v="3"/>
    <s v="TN-CREMONO-500"/>
    <s v="01/28/2024"/>
    <n v="26"/>
    <s v="$883.74"/>
    <s v="133"/>
    <s v="119"/>
    <n v="0.89473684210526316"/>
    <n v="0.10526315789473684"/>
    <n v="0.21848739495798319"/>
    <n v="33.99"/>
    <n v="29.058823529411764"/>
    <n v="987.70941176470592"/>
    <n v="103.96941176470591"/>
    <n v="1008.6505494378865"/>
    <n v="1008.6505494378865"/>
    <n v="124.91054943788652"/>
  </r>
  <r>
    <s v="B0CDMZJM6F"/>
    <x v="13"/>
    <s v="AW-DYDR-WN0W-FBA"/>
    <s v="01/28/2024"/>
    <n v="24"/>
    <s v="$588.00"/>
    <s v="161"/>
    <s v="160"/>
    <n v="0.99378881987577639"/>
    <n v="6.2111801242236142E-3"/>
    <n v="0.15"/>
    <n v="24.5"/>
    <n v="24.15"/>
    <n v="591.67499999999995"/>
    <n v="3.6749999999999545"/>
    <n v="432.17126944668388"/>
    <n v="591.67499999999995"/>
    <n v="3.6749999999999545"/>
  </r>
  <r>
    <s v="B0CLPZZXMR"/>
    <x v="45"/>
    <s v="TN-GFB-UU-1-FBA"/>
    <s v="01/28/2024"/>
    <n v="22"/>
    <s v="$550.00"/>
    <s v="359"/>
    <s v="357"/>
    <n v="0.99442896935933145"/>
    <n v="5.5710306406685506E-3"/>
    <n v="6.1624649859943981E-2"/>
    <n v="25"/>
    <n v="22.123249299719888"/>
    <n v="553.08123249299717"/>
    <n v="3.0812324929971737"/>
    <n v="1230.0628331140392"/>
    <n v="553.08123249299717"/>
    <n v="3.0812324929971737"/>
  </r>
  <r>
    <s v="B06Y67HFSV"/>
    <x v="12"/>
    <s v="TN-PPI-CH-1"/>
    <s v="01/28/2024"/>
    <n v="21"/>
    <s v="$346.50"/>
    <s v="131"/>
    <s v="130"/>
    <n v="0.99236641221374045"/>
    <n v="7.6335877862595547E-3"/>
    <n v="0.16153846153846155"/>
    <n v="16.5"/>
    <n v="21.161538461538463"/>
    <n v="349.16538461538465"/>
    <n v="2.665384615384653"/>
    <n v="241.52783662390513"/>
    <n v="349.16538461538465"/>
    <n v="2.665384615384653"/>
  </r>
  <r>
    <s v="B07M75LHK5"/>
    <x v="14"/>
    <s v="J-FLEX9"/>
    <s v="01/28/2024"/>
    <n v="22"/>
    <s v="$1209.78"/>
    <s v="49"/>
    <s v="48"/>
    <n v="0.97959183673469385"/>
    <n v="2.0408163265306145E-2"/>
    <n v="0.45833333333333331"/>
    <n v="54.99"/>
    <n v="22.458333333333332"/>
    <n v="1234.9837499999999"/>
    <n v="25.2037499999999"/>
    <n v="822.06952942344697"/>
    <n v="1234.9837499999999"/>
    <n v="25.2037499999999"/>
  </r>
  <r>
    <s v="B07MC17XJP"/>
    <x v="10"/>
    <s v="A-Bolic4"/>
    <s v="01/28/2024"/>
    <n v="17"/>
    <s v="$1152.43"/>
    <s v="50"/>
    <s v="47"/>
    <n v="0.94"/>
    <n v="6.0000000000000053E-2"/>
    <n v="0.36170212765957449"/>
    <n v="67.790000000000006"/>
    <n v="18.085106382978726"/>
    <n v="1225.989361702128"/>
    <n v="73.559361702127944"/>
    <n v="1203.269181697887"/>
    <n v="1225.989361702128"/>
    <n v="73.559361702127944"/>
  </r>
  <r>
    <s v="B06Y67HFSV"/>
    <x v="17"/>
    <s v="TN-PPI-UU-1"/>
    <s v="01/28/2024"/>
    <n v="8"/>
    <s v="$132.00"/>
    <s v="60"/>
    <s v="60"/>
    <n v="1"/>
    <n v="0"/>
    <n v="0.13333333333333333"/>
    <n v="16.5"/>
    <n v="8"/>
    <n v="132"/>
    <n v="0"/>
    <n v="97.09336721479967"/>
    <n v="132"/>
    <n v="0"/>
  </r>
  <r>
    <s v="B0CLPZZXMR"/>
    <x v="20"/>
    <s v="TN-GFB-FV-5-FBA"/>
    <s v="01/28/2024"/>
    <n v="7"/>
    <s v="$875.00"/>
    <s v="229"/>
    <s v="228"/>
    <n v="0.99563318777292575"/>
    <n v="4.366812227074246E-3"/>
    <n v="3.0701754385964911E-2"/>
    <n v="125"/>
    <n v="7.0307017543859649"/>
    <n v="878.83771929824559"/>
    <n v="3.8377192982455881"/>
    <n v="682.83211869422109"/>
    <n v="878.83771929824559"/>
    <n v="3.8377192982455881"/>
  </r>
  <r>
    <s v="B06XNM8QGS"/>
    <x v="22"/>
    <s v="TN-WPC-FV-5-FBA"/>
    <s v="01/28/2024"/>
    <n v="6"/>
    <s v="$457.68"/>
    <s v="97"/>
    <s v="97"/>
    <n v="1"/>
    <n v="0"/>
    <n v="6.1855670103092786E-2"/>
    <n v="76.28"/>
    <n v="6"/>
    <n v="457.68"/>
    <n v="0"/>
    <n v="430.53244454766707"/>
    <n v="457.68"/>
    <n v="0"/>
  </r>
  <r>
    <s v="B06XKN8VL7"/>
    <x v="25"/>
    <s v="CX-43LN-4JUG"/>
    <s v="01/28/2024"/>
    <n v="6"/>
    <s v="$659.70"/>
    <s v="59"/>
    <s v="57"/>
    <n v="0.96610169491525422"/>
    <n v="3.3898305084745783E-2"/>
    <n v="0.10526315789473684"/>
    <n v="109.95"/>
    <n v="6.2105263157894735"/>
    <n v="682.84736842105258"/>
    <n v="23.147368421052533"/>
    <n v="452.30920461865475"/>
    <n v="682.84736842105258"/>
    <n v="23.147368421052533"/>
  </r>
  <r>
    <s v="B0CLPZZXMR"/>
    <x v="27"/>
    <s v="TN-GFB-CH-5-FBA"/>
    <s v="01/28/2024"/>
    <n v="7"/>
    <s v="$875.00"/>
    <s v="216"/>
    <s v="214"/>
    <n v="0.9907407407407407"/>
    <n v="9.2592592592593004E-3"/>
    <n v="3.2710280373831772E-2"/>
    <n v="125"/>
    <n v="7.065420560747663"/>
    <n v="883.17757009345792"/>
    <n v="8.1775700934579163"/>
    <n v="634.30941496923595"/>
    <n v="883.17757009345792"/>
    <n v="8.1775700934579163"/>
  </r>
  <r>
    <s v="B0CDMZJM6F"/>
    <x v="29"/>
    <s v="KD-3VCM-PAH1-FBA"/>
    <s v="01/28/2024"/>
    <n v="4"/>
    <s v="$94.92"/>
    <s v="83"/>
    <s v="83"/>
    <n v="1"/>
    <n v="0"/>
    <n v="4.8192771084337352E-2"/>
    <n v="23.73"/>
    <n v="4"/>
    <n v="94.92"/>
    <n v="0"/>
    <n v="262.73173235291097"/>
    <n v="94.92"/>
    <n v="0"/>
  </r>
  <r>
    <s v="B0CDJNF7PB"/>
    <x v="21"/>
    <s v="0O-ZQN5-V9HH"/>
    <s v="01/28/2024"/>
    <n v="4"/>
    <s v="$528.84"/>
    <s v="63"/>
    <s v="63"/>
    <n v="1"/>
    <n v="0"/>
    <n v="6.3492063492063489E-2"/>
    <n v="132.21"/>
    <n v="4"/>
    <n v="528.84"/>
    <n v="0"/>
    <n v="693.78219144753052"/>
    <n v="528.84"/>
    <n v="0"/>
  </r>
  <r>
    <s v="B06XKN8VL7"/>
    <x v="16"/>
    <s v="TN-WPI-CF-CH-5"/>
    <s v="01/28/2024"/>
    <n v="3"/>
    <s v="$329.85"/>
    <s v="122"/>
    <s v="119"/>
    <n v="0.97540983606557374"/>
    <n v="2.4590163934426257E-2"/>
    <n v="2.5210084033613446E-2"/>
    <n v="109.95"/>
    <n v="3.0756302521008405"/>
    <n v="338.16554621848741"/>
    <n v="8.3155462184873841"/>
    <n v="881.12986473287629"/>
    <n v="338.16554621848741"/>
    <n v="8.3155462184873841"/>
  </r>
  <r>
    <s v="B01LZHAL2Z"/>
    <x v="18"/>
    <s v="TN-MCP-UU-1-FBA"/>
    <s v="01/28/2024"/>
    <n v="4"/>
    <s v="$90.40"/>
    <s v="58"/>
    <s v="58"/>
    <n v="1"/>
    <n v="0"/>
    <n v="6.8965517241379309E-2"/>
    <n v="22.6"/>
    <n v="4"/>
    <n v="90.4"/>
    <n v="0"/>
    <n v="108.47359134307027"/>
    <n v="90.4"/>
    <n v="0"/>
  </r>
  <r>
    <s v="B0CDJNF7PB"/>
    <x v="31"/>
    <s v="TN-EWP-CH-5-FBA"/>
    <s v="01/28/2024"/>
    <n v="3"/>
    <s v="$396.63"/>
    <s v="58"/>
    <s v="56"/>
    <n v="0.96551724137931039"/>
    <n v="3.4482758620689613E-2"/>
    <n v="5.3571428571428568E-2"/>
    <n v="132.21"/>
    <n v="3.1071428571428568"/>
    <n v="410.79535714285714"/>
    <n v="14.165357142857147"/>
    <n v="304.90014300612245"/>
    <n v="410.79535714285714"/>
    <n v="14.165357142857147"/>
  </r>
  <r>
    <s v="B06Y67HFSV"/>
    <x v="19"/>
    <s v="TN-PPI-FV-1"/>
    <s v="01/28/2024"/>
    <n v="3"/>
    <s v="$55.50"/>
    <s v="51"/>
    <s v="50"/>
    <n v="0.98039215686274506"/>
    <n v="1.9607843137254943E-2"/>
    <n v="0.06"/>
    <n v="18.5"/>
    <n v="3.06"/>
    <n v="56.61"/>
    <n v="1.1099999999999994"/>
    <n v="109.42174689873875"/>
    <n v="56.61"/>
    <n v="1.1099999999999994"/>
  </r>
  <r>
    <s v="B0CLPZZXMR"/>
    <x v="43"/>
    <s v="2A-I2UN-DT1R"/>
    <s v="01/28/2024"/>
    <n v="3"/>
    <s v="$375.00"/>
    <s v="189"/>
    <s v="184"/>
    <n v="0.97354497354497349"/>
    <n v="2.6455026455026509E-2"/>
    <n v="1.6304347826086956E-2"/>
    <n v="125"/>
    <n v="3.0815217391304346"/>
    <n v="385.19021739130432"/>
    <n v="10.190217391304316"/>
    <n v="647.98523201917715"/>
    <n v="385.19021739130432"/>
    <n v="10.190217391304316"/>
  </r>
  <r>
    <s v="B01LX7B7KU"/>
    <x v="36"/>
    <s v="TN-PPI-FV-5-FBA"/>
    <s v="01/28/2024"/>
    <n v="2"/>
    <s v="$147.52"/>
    <s v="36"/>
    <s v="36"/>
    <n v="1"/>
    <n v="0"/>
    <n v="5.5555555555555552E-2"/>
    <n v="73.760000000000005"/>
    <n v="2"/>
    <n v="147.52000000000001"/>
    <n v="0"/>
    <n v="179.7198802624898"/>
    <n v="147.52000000000001"/>
    <n v="0"/>
  </r>
  <r>
    <s v="B01NC0R0WH"/>
    <x v="37"/>
    <s v="MF-12Y8-ROEX"/>
    <s v="01/28/2024"/>
    <n v="2"/>
    <s v="$16.18"/>
    <s v="6"/>
    <s v="6"/>
    <n v="1"/>
    <n v="0"/>
    <n v="0.33333333333333331"/>
    <n v="8.09"/>
    <n v="2"/>
    <n v="16.18"/>
    <n v="0"/>
    <n v="11.992307692307691"/>
    <n v="16.18"/>
    <n v="0"/>
  </r>
  <r>
    <s v="B07MBWJP2B"/>
    <x v="23"/>
    <s v="T-Sterone10"/>
    <s v="01/28/2024"/>
    <n v="2"/>
    <s v="$135.50"/>
    <s v="32"/>
    <s v="30"/>
    <n v="0.9375"/>
    <n v="6.25E-2"/>
    <n v="6.6666666666666666E-2"/>
    <n v="67.75"/>
    <n v="2.1333333333333333"/>
    <n v="144.53333333333333"/>
    <n v="9.0333333333333314"/>
    <n v="310.19742602043152"/>
    <n v="310.19742602043152"/>
    <n v="174.69742602043152"/>
  </r>
  <r>
    <s v="B07R8FY6QY"/>
    <x v="47"/>
    <s v="4T-JZF9-14ED"/>
    <s v="01/28/2024"/>
    <n v="2"/>
    <s v="$152.56"/>
    <s v="13"/>
    <s v="10"/>
    <n v="0.76923076923076927"/>
    <n v="0.23076923076923073"/>
    <n v="0.2"/>
    <n v="76.28"/>
    <n v="2.6"/>
    <n v="198.328"/>
    <n v="45.768000000000001"/>
    <n v="221.88016010744474"/>
    <n v="221.88016010744474"/>
    <n v="69.320160107444735"/>
  </r>
  <r>
    <s v="B0CGBTX886"/>
    <x v="35"/>
    <s v="TN-RPC-U-1lb"/>
    <s v="01/28/2024"/>
    <n v="4"/>
    <s v="$67.80"/>
    <s v="54"/>
    <s v="54"/>
    <n v="1"/>
    <n v="0"/>
    <n v="7.407407407407407E-2"/>
    <n v="16.95"/>
    <n v="4"/>
    <n v="67.8"/>
    <n v="0"/>
    <n v="98.278845345022447"/>
    <n v="67.8"/>
    <n v="0"/>
  </r>
  <r>
    <s v="B06XKN8VL7"/>
    <x v="28"/>
    <s v="TN-WPI-CF-FV-5"/>
    <s v="01/28/2024"/>
    <n v="1"/>
    <s v="$98.96"/>
    <s v="103"/>
    <s v="101"/>
    <n v="0.98058252427184467"/>
    <n v="1.9417475728155331E-2"/>
    <n v="9.9009900990099011E-3"/>
    <n v="98.96"/>
    <n v="1.0198019801980198"/>
    <n v="100.91960396039603"/>
    <n v="1.9596039603960378"/>
    <n v="517.81376815679801"/>
    <n v="100.91960396039603"/>
    <n v="1.9596039603960378"/>
  </r>
  <r>
    <s v="B01LYTVMGJ"/>
    <x v="24"/>
    <s v="TN-PPI-CH-5-FBA"/>
    <s v="01/28/2024"/>
    <n v="1"/>
    <s v="$73.76"/>
    <s v="38"/>
    <s v="38"/>
    <n v="1"/>
    <n v="0"/>
    <n v="2.6315789473684209E-2"/>
    <n v="73.760000000000005"/>
    <n v="1"/>
    <n v="73.760000000000005"/>
    <n v="0"/>
    <n v="356.95374351923277"/>
    <n v="73.760000000000005"/>
    <n v="0"/>
  </r>
  <r>
    <s v="B0CLPZZXMR"/>
    <x v="1"/>
    <s v="CD-2H68-E0KG"/>
    <s v="01/28/2024"/>
    <n v="1"/>
    <s v="$25.00"/>
    <s v="9"/>
    <s v="9"/>
    <n v="1"/>
    <n v="0"/>
    <n v="0.1111111111111111"/>
    <n v="25"/>
    <n v="1"/>
    <n v="25"/>
    <n v="0"/>
    <n v="1660.0271737461574"/>
    <n v="25"/>
    <n v="0"/>
  </r>
  <r>
    <s v="B0CDJNF7PB"/>
    <x v="40"/>
    <s v="TN-EWP-FV-5-FBA"/>
    <s v="01/28/2024"/>
    <n v="1"/>
    <s v="$132.21"/>
    <s v="77"/>
    <s v="77"/>
    <n v="1"/>
    <n v="0"/>
    <n v="1.2987012987012988E-2"/>
    <n v="132.21"/>
    <n v="1"/>
    <n v="132.21"/>
    <n v="0"/>
    <n v="459.36181285137855"/>
    <n v="132.21"/>
    <n v="0"/>
  </r>
  <r>
    <s v="B07MCYLBK9"/>
    <x v="38"/>
    <s v="Pre-LAB17-PP"/>
    <s v="01/28/2024"/>
    <n v="1"/>
    <s v="$33.99"/>
    <s v="21"/>
    <s v="18"/>
    <n v="0.8571428571428571"/>
    <n v="0.1428571428571429"/>
    <n v="5.5555555555555552E-2"/>
    <n v="33.99"/>
    <n v="1.1666666666666665"/>
    <n v="39.654999999999994"/>
    <n v="5.664999999999992"/>
    <n v="31.254999999999995"/>
    <n v="39.654999999999994"/>
    <n v="5.664999999999992"/>
  </r>
  <r>
    <s v="B07R3GSNKL"/>
    <x v="33"/>
    <s v="H5-5I87-PT4U"/>
    <s v="01/28/2024"/>
    <n v="1"/>
    <s v="$73.76"/>
    <s v="21"/>
    <s v="21"/>
    <n v="1"/>
    <n v="0"/>
    <n v="4.7619047619047616E-2"/>
    <n v="73.760000000000005"/>
    <n v="1"/>
    <n v="73.760000000000005"/>
    <n v="0"/>
    <n v="142.94905977229601"/>
    <n v="73.760000000000005"/>
    <n v="0"/>
  </r>
  <r>
    <s v="B0CGBSBBMD"/>
    <x v="11"/>
    <s v="TN-HBC1-MF"/>
    <s v="01/28/2024"/>
    <n v="1"/>
    <s v="$28.25"/>
    <s v="1"/>
    <s v="1"/>
    <n v="1"/>
    <n v="0"/>
    <n v="1"/>
    <n v="28.25"/>
    <n v="1"/>
    <n v="28.25"/>
    <n v="0"/>
    <n v="474.95202434552908"/>
    <n v="28.25"/>
    <n v="0"/>
  </r>
  <r>
    <s v="B08PG3SJSK"/>
    <x v="26"/>
    <s v="HA-Y0GZ-J25P"/>
    <s v="01/28/2024"/>
    <n v="1"/>
    <s v="$35.50"/>
    <s v="32"/>
    <s v="30"/>
    <n v="0.9375"/>
    <n v="6.25E-2"/>
    <n v="3.3333333333333333E-2"/>
    <n v="35.5"/>
    <n v="1.0666666666666667"/>
    <n v="37.866666666666667"/>
    <n v="2.3666666666666671"/>
    <n v="135.22543982202083"/>
    <n v="135.22543982202083"/>
    <n v="99.725439822020832"/>
  </r>
  <r>
    <s v="B0CGC3ZZZZ"/>
    <x v="34"/>
    <s v="TN-MC-U-1lb"/>
    <s v="01/28/2024"/>
    <n v="1"/>
    <s v="$42.94"/>
    <s v="31"/>
    <s v="31"/>
    <n v="1"/>
    <n v="0"/>
    <n v="3.2258064516129031E-2"/>
    <n v="42.94"/>
    <n v="1"/>
    <n v="42.94"/>
    <n v="0"/>
    <n v="113.39000000000003"/>
    <n v="42.94"/>
    <n v="0"/>
  </r>
  <r>
    <s v="B06XNM8QGS"/>
    <x v="4"/>
    <s v="TN-WPC-CH-1"/>
    <s v="02/04/2024"/>
    <n v="70"/>
    <s v="$1186.50"/>
    <s v="262"/>
    <s v="260"/>
    <n v="0.99236641221374045"/>
    <n v="7.6335877862595547E-3"/>
    <n v="0.26923076923076922"/>
    <n v="16.95"/>
    <n v="70.538461538461533"/>
    <n v="1195.6269230769228"/>
    <n v="9.1269230769228216"/>
    <n v="814.78131156142933"/>
    <n v="1195.6269230769228"/>
    <n v="9.1269230769228216"/>
  </r>
  <r>
    <s v="B0CDJNF7PB"/>
    <x v="6"/>
    <s v="TN-EWP-UU-1-FBA"/>
    <s v="02/04/2024"/>
    <n v="31"/>
    <s v="$910.78"/>
    <s v="305"/>
    <s v="305"/>
    <n v="1"/>
    <n v="0"/>
    <n v="0.10163934426229508"/>
    <n v="29.38"/>
    <n v="31"/>
    <n v="910.78"/>
    <n v="0"/>
    <n v="986.7228535652547"/>
    <n v="910.78"/>
    <n v="0"/>
  </r>
  <r>
    <s v="B06XKN8VL7"/>
    <x v="8"/>
    <s v="TN-WPI-CF-UU-1"/>
    <s v="02/04/2024"/>
    <n v="30"/>
    <s v="$659.70"/>
    <s v="325"/>
    <s v="319"/>
    <n v="0.98153846153846158"/>
    <n v="1.8461538461538418E-2"/>
    <n v="9.4043887147335428E-2"/>
    <n v="21.990000000000002"/>
    <n v="30.564263322884013"/>
    <n v="672.10815047021947"/>
    <n v="12.408150470219425"/>
    <n v="802.8604054087275"/>
    <n v="672.10815047021947"/>
    <n v="12.408150470219425"/>
  </r>
  <r>
    <s v="B0CDMZJM6F"/>
    <x v="13"/>
    <s v="AW-DYDR-WN0W-FBA"/>
    <s v="02/04/2024"/>
    <n v="29"/>
    <s v="$710.50"/>
    <s v="137"/>
    <s v="136"/>
    <n v="0.99270072992700731"/>
    <n v="7.2992700729926918E-3"/>
    <n v="0.21323529411764705"/>
    <n v="24.5"/>
    <n v="29.213235294117645"/>
    <n v="715.72426470588232"/>
    <n v="5.2242647058823195"/>
    <n v="432.17126944668388"/>
    <n v="715.72426470588232"/>
    <n v="5.2242647058823195"/>
  </r>
  <r>
    <s v="B0CLPZZXMR"/>
    <x v="45"/>
    <s v="TN-GFB-UU-1-FBA"/>
    <s v="02/04/2024"/>
    <n v="29"/>
    <s v="$725.00"/>
    <s v="357"/>
    <s v="354"/>
    <n v="0.99159663865546221"/>
    <n v="8.4033613445377853E-3"/>
    <n v="8.1920903954802254E-2"/>
    <n v="25"/>
    <n v="29.245762711864405"/>
    <n v="731.1440677966101"/>
    <n v="6.1440677966101021"/>
    <n v="1230.0628331140392"/>
    <n v="731.1440677966101"/>
    <n v="6.1440677966101021"/>
  </r>
  <r>
    <s v="B0CDQK65Y9"/>
    <x v="3"/>
    <s v="TN-CREMONO-500"/>
    <s v="02/04/2024"/>
    <n v="20"/>
    <s v="$679.80"/>
    <s v="130"/>
    <s v="110"/>
    <n v="0.84615384615384615"/>
    <n v="0.15384615384615385"/>
    <n v="0.18181818181818182"/>
    <n v="33.989999999999995"/>
    <n v="23.636363636363637"/>
    <n v="803.39999999999986"/>
    <n v="123.59999999999991"/>
    <n v="1008.6505494378865"/>
    <n v="1008.6505494378865"/>
    <n v="328.85054943788657"/>
  </r>
  <r>
    <s v="B06Y67HFSV"/>
    <x v="12"/>
    <s v="TN-PPI-CH-1"/>
    <s v="02/04/2024"/>
    <n v="19"/>
    <s v="$313.50"/>
    <s v="155"/>
    <s v="153"/>
    <n v="0.98709677419354835"/>
    <n v="1.2903225806451646E-2"/>
    <n v="0.12418300653594772"/>
    <n v="16.5"/>
    <n v="19.248366013071895"/>
    <n v="317.59803921568624"/>
    <n v="4.0980392156862422"/>
    <n v="241.52783662390513"/>
    <n v="317.59803921568624"/>
    <n v="4.0980392156862422"/>
  </r>
  <r>
    <s v="B06XNM8QGS"/>
    <x v="7"/>
    <s v="TN-WPC-UU-1"/>
    <s v="02/04/2024"/>
    <n v="21"/>
    <s v="$355.95"/>
    <s v="168"/>
    <s v="168"/>
    <n v="1"/>
    <n v="0"/>
    <n v="0.125"/>
    <n v="16.95"/>
    <n v="21"/>
    <n v="355.95"/>
    <n v="0"/>
    <n v="402.0564586191594"/>
    <n v="355.95"/>
    <n v="0"/>
  </r>
  <r>
    <s v="B07MC17XJP"/>
    <x v="10"/>
    <s v="A-Bolic4"/>
    <s v="02/04/2024"/>
    <n v="16"/>
    <s v="$1084.64"/>
    <s v="40"/>
    <s v="37"/>
    <n v="0.92500000000000004"/>
    <n v="7.4999999999999956E-2"/>
    <n v="0.43243243243243246"/>
    <n v="67.790000000000006"/>
    <n v="17.297297297297298"/>
    <n v="1172.5837837837839"/>
    <n v="87.943783783783829"/>
    <n v="1203.269181697887"/>
    <n v="1203.269181697887"/>
    <n v="118.62918169788691"/>
  </r>
  <r>
    <s v="B07M75LHK5"/>
    <x v="14"/>
    <s v="J-FLEX9"/>
    <s v="02/04/2024"/>
    <n v="14"/>
    <s v="$769.86"/>
    <s v="39"/>
    <s v="37"/>
    <n v="0.94871794871794868"/>
    <n v="5.1282051282051322E-2"/>
    <n v="0.3783783783783784"/>
    <n v="54.99"/>
    <n v="14.756756756756758"/>
    <n v="811.47405405405414"/>
    <n v="41.614054054054122"/>
    <n v="822.06952942344697"/>
    <n v="822.06952942344697"/>
    <n v="52.209529423446952"/>
  </r>
  <r>
    <s v="B07MBWJP2B"/>
    <x v="23"/>
    <s v="T-Sterone10"/>
    <s v="02/04/2024"/>
    <n v="8"/>
    <s v="$542.00"/>
    <s v="35"/>
    <s v="34"/>
    <n v="0.97142857142857142"/>
    <n v="2.8571428571428581E-2"/>
    <n v="0.23529411764705882"/>
    <n v="67.75"/>
    <n v="8.235294117647058"/>
    <n v="557.94117647058818"/>
    <n v="15.941176470588175"/>
    <n v="310.19742602043152"/>
    <n v="557.94117647058818"/>
    <n v="15.941176470588175"/>
  </r>
  <r>
    <s v="B06XKN8VL7"/>
    <x v="16"/>
    <s v="TN-WPI-CF-CH-5"/>
    <s v="02/04/2024"/>
    <n v="7"/>
    <s v="$769.65"/>
    <s v="92"/>
    <s v="92"/>
    <n v="1"/>
    <n v="0"/>
    <n v="7.6086956521739135E-2"/>
    <n v="109.95"/>
    <n v="7"/>
    <n v="769.65"/>
    <n v="0"/>
    <n v="881.12986473287629"/>
    <n v="769.65"/>
    <n v="0"/>
  </r>
  <r>
    <s v="B0CLPZZXMR"/>
    <x v="20"/>
    <s v="TN-GFB-FV-5-FBA"/>
    <s v="02/04/2024"/>
    <n v="7"/>
    <s v="$875.00"/>
    <s v="187"/>
    <s v="179"/>
    <n v="0.95721925133689845"/>
    <n v="4.2780748663101553E-2"/>
    <n v="3.9106145251396648E-2"/>
    <n v="125"/>
    <n v="7.3128491620111733"/>
    <n v="914.1061452513967"/>
    <n v="39.106145251396697"/>
    <n v="682.83211869422109"/>
    <n v="914.1061452513967"/>
    <n v="39.106145251396697"/>
  </r>
  <r>
    <s v="B06Y67HFSV"/>
    <x v="17"/>
    <s v="TN-PPI-UU-1"/>
    <s v="02/04/2024"/>
    <n v="7"/>
    <s v="$115.50"/>
    <s v="66"/>
    <s v="64"/>
    <n v="0.96969696969696972"/>
    <n v="3.0303030303030276E-2"/>
    <n v="0.109375"/>
    <n v="16.5"/>
    <n v="7.21875"/>
    <n v="119.109375"/>
    <n v="3.609375"/>
    <n v="97.09336721479967"/>
    <n v="119.109375"/>
    <n v="3.609375"/>
  </r>
  <r>
    <s v="B0CLPZZXMR"/>
    <x v="1"/>
    <s v="CD-2H68-E0KG"/>
    <s v="02/04/2024"/>
    <n v="5"/>
    <s v="$125.00"/>
    <s v="108"/>
    <s v="107"/>
    <n v="0.9907407407407407"/>
    <n v="9.2592592592593004E-3"/>
    <n v="4.6728971962616821E-2"/>
    <n v="25"/>
    <n v="5.0467289719626169"/>
    <n v="126.16822429906543"/>
    <n v="1.1682242990654288"/>
    <n v="1660.0271737461574"/>
    <n v="126.16822429906543"/>
    <n v="1.1682242990654288"/>
  </r>
  <r>
    <s v="B0CLPZZXMR"/>
    <x v="43"/>
    <s v="2A-I2UN-DT1R"/>
    <s v="02/04/2024"/>
    <n v="5"/>
    <s v="$625.00"/>
    <s v="139"/>
    <s v="136"/>
    <n v="0.97841726618705038"/>
    <n v="2.1582733812949617E-2"/>
    <n v="3.6764705882352942E-2"/>
    <n v="125"/>
    <n v="5.1102941176470589"/>
    <n v="638.78676470588232"/>
    <n v="13.78676470588232"/>
    <n v="647.98523201917715"/>
    <n v="638.78676470588232"/>
    <n v="13.78676470588232"/>
  </r>
  <r>
    <s v="B086GJXVQW"/>
    <x v="2"/>
    <s v="TN-HBCD-2-FBA"/>
    <s v="02/04/2024"/>
    <n v="5"/>
    <s v="$231.70"/>
    <s v="113"/>
    <s v="38"/>
    <n v="0.33628318584070799"/>
    <n v="0.66371681415929196"/>
    <n v="0.13157894736842105"/>
    <n v="46.339999999999996"/>
    <n v="14.868421052631579"/>
    <n v="689.00263157894733"/>
    <n v="457.30263157894734"/>
    <n v="3556.3734331611063"/>
    <n v="3556.3734331611063"/>
    <n v="3324.6734331611065"/>
  </r>
  <r>
    <s v="B0CLPZZXMR"/>
    <x v="27"/>
    <s v="TN-GFB-CH-5-FBA"/>
    <s v="02/04/2024"/>
    <n v="4"/>
    <s v="$500.00"/>
    <s v="168"/>
    <s v="168"/>
    <n v="1"/>
    <n v="0"/>
    <n v="2.3809523809523808E-2"/>
    <n v="125"/>
    <n v="4"/>
    <n v="500"/>
    <n v="0"/>
    <n v="634.30941496923595"/>
    <n v="500"/>
    <n v="0"/>
  </r>
  <r>
    <s v="B0CDMZJM6F"/>
    <x v="29"/>
    <s v="KD-3VCM-PAH1-FBA"/>
    <s v="02/04/2024"/>
    <n v="4"/>
    <s v="$94.92"/>
    <s v="69"/>
    <s v="67"/>
    <n v="0.97101449275362317"/>
    <n v="2.8985507246376829E-2"/>
    <n v="5.9701492537313432E-2"/>
    <n v="23.73"/>
    <n v="4.1194029850746272"/>
    <n v="97.753432835820902"/>
    <n v="2.8334328358209007"/>
    <n v="262.73173235291097"/>
    <n v="97.753432835820902"/>
    <n v="2.8334328358209007"/>
  </r>
  <r>
    <s v="B06XKN8VL7"/>
    <x v="25"/>
    <s v="CX-43LN-4JUG"/>
    <s v="02/04/2024"/>
    <n v="4"/>
    <s v="$395.84"/>
    <s v="44"/>
    <s v="44"/>
    <n v="1"/>
    <n v="0"/>
    <n v="9.0909090909090912E-2"/>
    <n v="98.96"/>
    <n v="4"/>
    <n v="395.84"/>
    <n v="0"/>
    <n v="452.30920461865475"/>
    <n v="395.84"/>
    <n v="0"/>
  </r>
  <r>
    <s v="B06XNM8QGS"/>
    <x v="22"/>
    <s v="TN-WPC-FV-5-FBA"/>
    <s v="02/04/2024"/>
    <n v="3"/>
    <s v="$237.31"/>
    <s v="91"/>
    <s v="89"/>
    <n v="0.97802197802197799"/>
    <n v="2.1978021978022011E-2"/>
    <n v="3.3707865168539325E-2"/>
    <n v="79.103333333333339"/>
    <n v="3.0674157303370784"/>
    <n v="242.64280898876405"/>
    <n v="5.3328089887640431"/>
    <n v="430.53244454766707"/>
    <n v="242.64280898876405"/>
    <n v="5.3328089887640431"/>
  </r>
  <r>
    <s v="B06Y67HFSV"/>
    <x v="19"/>
    <s v="TN-PPI-FV-1"/>
    <s v="02/04/2024"/>
    <n v="3"/>
    <s v="$55.50"/>
    <s v="60"/>
    <s v="58"/>
    <n v="0.96666666666666667"/>
    <n v="3.3333333333333326E-2"/>
    <n v="5.1724137931034482E-2"/>
    <n v="18.5"/>
    <n v="3.103448275862069"/>
    <n v="57.413793103448278"/>
    <n v="1.9137931034482776"/>
    <n v="109.42174689873875"/>
    <n v="57.413793103448278"/>
    <n v="1.9137931034482776"/>
  </r>
  <r>
    <s v="B0CGC3ZZZZ"/>
    <x v="34"/>
    <s v="TN-MC-U-1lb"/>
    <s v="02/04/2024"/>
    <n v="3"/>
    <s v="$128.82"/>
    <s v="34"/>
    <s v="34"/>
    <n v="1"/>
    <n v="0"/>
    <n v="8.8235294117647065E-2"/>
    <n v="42.94"/>
    <n v="3"/>
    <n v="128.82"/>
    <n v="0"/>
    <n v="113.39000000000003"/>
    <n v="128.82"/>
    <n v="0"/>
  </r>
  <r>
    <s v="B0CGBSBBMD"/>
    <x v="30"/>
    <s v="TN-HBC-U-5lb"/>
    <s v="02/04/2024"/>
    <n v="3"/>
    <s v="$423.75"/>
    <s v="38"/>
    <s v="35"/>
    <n v="0.92105263157894735"/>
    <n v="7.8947368421052655E-2"/>
    <n v="8.5714285714285715E-2"/>
    <n v="141.25"/>
    <n v="3.2571428571428571"/>
    <n v="460.07142857142856"/>
    <n v="36.321428571428555"/>
    <n v="349.34309980418499"/>
    <n v="460.07142857142856"/>
    <n v="36.321428571428555"/>
  </r>
  <r>
    <s v="B01LYTVMGJ"/>
    <x v="24"/>
    <s v="TN-PPI-CH-5-FBA"/>
    <s v="02/04/2024"/>
    <n v="2"/>
    <s v="$163.90"/>
    <s v="31"/>
    <s v="28"/>
    <n v="0.90322580645161288"/>
    <n v="9.6774193548387122E-2"/>
    <n v="7.1428571428571425E-2"/>
    <n v="81.95"/>
    <n v="2.214285714285714"/>
    <n v="181.46071428571426"/>
    <n v="17.560714285714255"/>
    <n v="356.95374351923277"/>
    <n v="356.95374351923277"/>
    <n v="193.05374351923277"/>
  </r>
  <r>
    <s v="B01LZHAL2Z"/>
    <x v="18"/>
    <s v="TN-MCP-UU-1-FBA"/>
    <s v="02/04/2024"/>
    <n v="2"/>
    <s v="$45.20"/>
    <s v="50"/>
    <s v="49"/>
    <n v="0.98"/>
    <n v="2.0000000000000018E-2"/>
    <n v="4.0816326530612242E-2"/>
    <n v="22.6"/>
    <n v="2.0408163265306123"/>
    <n v="46.122448979591837"/>
    <n v="0.92244897959183447"/>
    <n v="108.47359134307027"/>
    <n v="46.122448979591837"/>
    <n v="0.92244897959183447"/>
  </r>
  <r>
    <s v="B0CDJNF7PB"/>
    <x v="31"/>
    <s v="TN-EWP-CH-5-FBA"/>
    <s v="02/04/2024"/>
    <n v="2"/>
    <s v="$279.11"/>
    <s v="48"/>
    <s v="47"/>
    <n v="0.97916666666666663"/>
    <n v="2.083333333333337E-2"/>
    <n v="4.2553191489361701E-2"/>
    <n v="139.55500000000001"/>
    <n v="2.0425531914893615"/>
    <n v="285.04851063829784"/>
    <n v="5.9385106382978279"/>
    <n v="304.90014300612245"/>
    <n v="285.04851063829784"/>
    <n v="5.9385106382978279"/>
  </r>
  <r>
    <s v="B0CDJNF7PB"/>
    <x v="40"/>
    <s v="TN-EWP-FV-5-FBA"/>
    <s v="02/04/2024"/>
    <n v="2"/>
    <s v="$279.11"/>
    <s v="66"/>
    <s v="65"/>
    <n v="0.98484848484848486"/>
    <n v="1.5151515151515138E-2"/>
    <n v="3.0769230769230771E-2"/>
    <n v="139.55500000000001"/>
    <n v="2.0307692307692307"/>
    <n v="283.404"/>
    <n v="4.2939999999999827"/>
    <n v="459.36181285137855"/>
    <n v="283.404"/>
    <n v="4.2939999999999827"/>
  </r>
  <r>
    <s v="B0CDMZJM6F"/>
    <x v="41"/>
    <s v="MK-E8GS-IKZD-FBA"/>
    <s v="02/04/2024"/>
    <n v="2"/>
    <s v="$237.30"/>
    <s v="50"/>
    <s v="48"/>
    <n v="0.96"/>
    <n v="4.0000000000000036E-2"/>
    <n v="4.1666666666666664E-2"/>
    <n v="118.65"/>
    <n v="2.083333333333333"/>
    <n v="247.18749999999997"/>
    <n v="9.8874999999999602"/>
    <n v="259.99038695118975"/>
    <n v="247.18749999999997"/>
    <n v="9.8874999999999602"/>
  </r>
  <r>
    <s v="B08PG3SJSK"/>
    <x v="26"/>
    <s v="HA-Y0GZ-J25P"/>
    <s v="02/04/2024"/>
    <n v="2"/>
    <s v="$71.00"/>
    <s v="38"/>
    <s v="37"/>
    <n v="0.97368421052631582"/>
    <n v="2.6315789473684181E-2"/>
    <n v="5.4054054054054057E-2"/>
    <n v="35.5"/>
    <n v="2.0540540540540544"/>
    <n v="72.918918918918934"/>
    <n v="1.9189189189189335"/>
    <n v="135.22543982202083"/>
    <n v="72.918918918918934"/>
    <n v="1.9189189189189335"/>
  </r>
  <r>
    <s v="B01LX7B7KU"/>
    <x v="36"/>
    <s v="TN-PPI-FV-5-FBA"/>
    <s v="02/04/2024"/>
    <n v="1"/>
    <s v="$73.76"/>
    <s v="16"/>
    <s v="15"/>
    <n v="0.9375"/>
    <n v="6.25E-2"/>
    <n v="6.6666666666666666E-2"/>
    <n v="73.760000000000005"/>
    <n v="1.0666666666666667"/>
    <n v="78.677333333333337"/>
    <n v="4.9173333333333318"/>
    <n v="179.7198802624898"/>
    <n v="179.7198802624898"/>
    <n v="105.95988026248979"/>
  </r>
  <r>
    <s v="B086GJXVQW"/>
    <x v="0"/>
    <s v="TN-HBCD-UU-1"/>
    <s v="02/04/2024"/>
    <n v="1"/>
    <s v="$23.17"/>
    <s v="7"/>
    <s v="2"/>
    <n v="0.2857142857142857"/>
    <n v="0.7142857142857143"/>
    <n v="0.5"/>
    <n v="23.17"/>
    <n v="3.5"/>
    <n v="81.094999999999999"/>
    <n v="57.924999999999997"/>
    <n v="2540.8632523234828"/>
    <n v="2540.8632523234828"/>
    <n v="2517.6932523234827"/>
  </r>
  <r>
    <s v="B01NC0R0WH"/>
    <x v="37"/>
    <s v="MF-12Y8-ROEX"/>
    <s v="02/04/2024"/>
    <n v="1"/>
    <s v="$8.99"/>
    <s v="4"/>
    <s v="3"/>
    <n v="0.75"/>
    <n v="0.25"/>
    <n v="0.33333333333333331"/>
    <n v="8.99"/>
    <n v="1.3333333333333333"/>
    <n v="11.986666666666666"/>
    <n v="2.9966666666666661"/>
    <n v="11.992307692307691"/>
    <n v="11.992307692307691"/>
    <n v="3.0023076923076903"/>
  </r>
  <r>
    <s v="B07R8FY6QY"/>
    <x v="47"/>
    <s v="4T-JZF9-14ED"/>
    <s v="02/04/2024"/>
    <n v="1"/>
    <s v="$84.75"/>
    <s v="23"/>
    <s v="23"/>
    <n v="1"/>
    <n v="0"/>
    <n v="4.3478260869565216E-2"/>
    <n v="84.75"/>
    <n v="1"/>
    <n v="84.75"/>
    <n v="0"/>
    <n v="221.88016010744474"/>
    <n v="84.75"/>
    <n v="0"/>
  </r>
  <r>
    <s v="B0CGBTX886"/>
    <x v="35"/>
    <s v="TN-RPC-U-1lb"/>
    <s v="02/04/2024"/>
    <n v="1"/>
    <s v="$16.95"/>
    <s v="63"/>
    <s v="62"/>
    <n v="0.98412698412698407"/>
    <n v="1.5873015873015928E-2"/>
    <n v="1.6129032258064516E-2"/>
    <n v="16.95"/>
    <n v="1.0161290322580645"/>
    <n v="17.223387096774193"/>
    <n v="0.27338709677419359"/>
    <n v="98.278845345022447"/>
    <n v="17.223387096774193"/>
    <n v="0.27338709677419359"/>
  </r>
  <r>
    <s v="B06XNM8QGS"/>
    <x v="4"/>
    <s v="TN-WPC-CH-1"/>
    <s v="02/11/2024"/>
    <n v="65"/>
    <s v="$1101.75"/>
    <s v="236"/>
    <s v="234"/>
    <n v="0.99152542372881358"/>
    <n v="8.4745762711864181E-3"/>
    <n v="0.27777777777777779"/>
    <n v="16.95"/>
    <n v="65.555555555555557"/>
    <n v="1111.1666666666667"/>
    <n v="9.4166666666667425"/>
    <n v="814.78131156142933"/>
    <n v="1111.1666666666667"/>
    <n v="9.4166666666667425"/>
  </r>
  <r>
    <s v="B0CLPZZXMR"/>
    <x v="45"/>
    <s v="TN-GFB-UU-1-FBA"/>
    <s v="02/11/2024"/>
    <n v="46"/>
    <s v="$1150.00"/>
    <s v="347"/>
    <s v="346"/>
    <n v="0.99711815561959649"/>
    <n v="2.8818443804035088E-3"/>
    <n v="0.13294797687861271"/>
    <n v="25"/>
    <n v="46.132947976878611"/>
    <n v="1153.3236994219653"/>
    <n v="3.3236994219653297"/>
    <n v="1230.0628331140392"/>
    <n v="1153.3236994219653"/>
    <n v="3.3236994219653297"/>
  </r>
  <r>
    <s v="B0CDJNF7PB"/>
    <x v="6"/>
    <s v="TN-EWP-UU-1-FBA"/>
    <s v="02/11/2024"/>
    <n v="40"/>
    <s v="$1175.20"/>
    <s v="266"/>
    <s v="263"/>
    <n v="0.98872180451127822"/>
    <n v="1.1278195488721776E-2"/>
    <n v="0.15209125475285171"/>
    <n v="29.380000000000003"/>
    <n v="40.456273764258555"/>
    <n v="1188.6053231939165"/>
    <n v="13.405323193916502"/>
    <n v="986.7228535652547"/>
    <n v="1188.6053231939165"/>
    <n v="13.405323193916502"/>
  </r>
  <r>
    <s v="B06XKN8VL7"/>
    <x v="8"/>
    <s v="TN-WPI-CF-UU-1"/>
    <s v="02/11/2024"/>
    <n v="33"/>
    <s v="$725.67"/>
    <s v="248"/>
    <s v="246"/>
    <n v="0.99193548387096775"/>
    <n v="8.0645161290322509E-3"/>
    <n v="0.13414634146341464"/>
    <n v="21.99"/>
    <n v="33.268292682926834"/>
    <n v="731.56975609756103"/>
    <n v="5.8997560975610668"/>
    <n v="802.8604054087275"/>
    <n v="731.56975609756103"/>
    <n v="5.8997560975610668"/>
  </r>
  <r>
    <s v="B0CDQK65Y9"/>
    <x v="3"/>
    <s v="TN-CREMONO-500"/>
    <s v="02/11/2024"/>
    <n v="31"/>
    <s v="$1053.69"/>
    <s v="105"/>
    <s v="103"/>
    <n v="0.98095238095238091"/>
    <n v="1.9047619047619091E-2"/>
    <n v="0.30097087378640774"/>
    <n v="33.99"/>
    <n v="31.601941747572813"/>
    <n v="1074.1499999999999"/>
    <n v="20.459999999999809"/>
    <n v="1008.6505494378865"/>
    <n v="1074.1499999999999"/>
    <n v="20.459999999999809"/>
  </r>
  <r>
    <s v="B07MC17XJP"/>
    <x v="10"/>
    <s v="A-Bolic4"/>
    <s v="02/11/2024"/>
    <n v="25"/>
    <s v="$1694.75"/>
    <s v="38"/>
    <s v="37"/>
    <n v="0.97368421052631582"/>
    <n v="2.6315789473684181E-2"/>
    <n v="0.67567567567567566"/>
    <n v="67.790000000000006"/>
    <n v="25.675675675675674"/>
    <n v="1740.5540540540542"/>
    <n v="45.804054054054177"/>
    <n v="1203.269181697887"/>
    <n v="1740.5540540540542"/>
    <n v="45.804054054054177"/>
  </r>
  <r>
    <s v="B086GJXVQW"/>
    <x v="2"/>
    <s v="TN-HBCD-2-FBA"/>
    <s v="02/11/2024"/>
    <n v="23"/>
    <s v="$1065.82"/>
    <s v="122"/>
    <s v="74"/>
    <n v="0.60655737704918034"/>
    <n v="0.39344262295081966"/>
    <n v="0.3108108108108108"/>
    <n v="46.339999999999996"/>
    <n v="37.918918918918919"/>
    <n v="1757.1627027027025"/>
    <n v="691.34270270270258"/>
    <n v="3556.3734331611063"/>
    <n v="3556.3734331611063"/>
    <n v="2490.5534331611061"/>
  </r>
  <r>
    <s v="B06XNM8QGS"/>
    <x v="7"/>
    <s v="TN-WPC-UU-1"/>
    <s v="02/11/2024"/>
    <n v="23"/>
    <s v="$389.85"/>
    <s v="150"/>
    <s v="149"/>
    <n v="0.99333333333333329"/>
    <n v="6.6666666666667096E-3"/>
    <n v="0.15436241610738255"/>
    <n v="16.95"/>
    <n v="23.154362416107382"/>
    <n v="392.46644295302013"/>
    <n v="2.6164429530201119"/>
    <n v="402.0564586191594"/>
    <n v="392.46644295302013"/>
    <n v="2.6164429530201119"/>
  </r>
  <r>
    <s v="B0CLPZZXMR"/>
    <x v="1"/>
    <s v="CD-2H68-E0KG"/>
    <s v="02/11/2024"/>
    <n v="21"/>
    <s v="$525.00"/>
    <s v="407"/>
    <s v="407"/>
    <n v="1"/>
    <n v="0"/>
    <n v="5.1597051597051594E-2"/>
    <n v="25"/>
    <n v="21"/>
    <n v="525"/>
    <n v="0"/>
    <n v="1660.0271737461574"/>
    <n v="525"/>
    <n v="0"/>
  </r>
  <r>
    <s v="B086GJXVQW"/>
    <x v="0"/>
    <s v="TN-HBCD-UU-1"/>
    <s v="02/11/2024"/>
    <n v="19"/>
    <s v="$440.23"/>
    <s v="162"/>
    <s v="156"/>
    <n v="0.96296296296296291"/>
    <n v="3.703703703703709E-2"/>
    <n v="0.12179487179487179"/>
    <n v="23.17"/>
    <n v="19.73076923076923"/>
    <n v="457.16192307692307"/>
    <n v="16.931923076923056"/>
    <n v="2540.8632523234828"/>
    <n v="457.16192307692307"/>
    <n v="16.931923076923056"/>
  </r>
  <r>
    <s v="B0CDMZJM6F"/>
    <x v="13"/>
    <s v="AW-DYDR-WN0W-FBA"/>
    <s v="02/11/2024"/>
    <n v="18"/>
    <s v="$441.00"/>
    <s v="125"/>
    <s v="125"/>
    <n v="1"/>
    <n v="0"/>
    <n v="0.14399999999999999"/>
    <n v="24.5"/>
    <n v="18"/>
    <n v="441"/>
    <n v="0"/>
    <n v="432.17126944668388"/>
    <n v="441"/>
    <n v="0"/>
  </r>
  <r>
    <s v="B07M75LHK5"/>
    <x v="14"/>
    <s v="J-FLEX9"/>
    <s v="02/11/2024"/>
    <n v="17"/>
    <s v="$934.83"/>
    <s v="39"/>
    <s v="39"/>
    <n v="1"/>
    <n v="0"/>
    <n v="0.4358974358974359"/>
    <n v="54.99"/>
    <n v="17"/>
    <n v="934.83"/>
    <n v="0"/>
    <n v="822.06952942344697"/>
    <n v="934.83"/>
    <n v="0"/>
  </r>
  <r>
    <s v="B06Y67HFSV"/>
    <x v="12"/>
    <s v="TN-PPI-CH-1"/>
    <s v="02/11/2024"/>
    <n v="12"/>
    <s v="$198.00"/>
    <s v="116"/>
    <s v="112"/>
    <n v="0.96551724137931039"/>
    <n v="3.4482758620689613E-2"/>
    <n v="0.10714285714285714"/>
    <n v="16.5"/>
    <n v="12.428571428571427"/>
    <n v="205.07142857142856"/>
    <n v="7.0714285714285552"/>
    <n v="241.52783662390513"/>
    <n v="205.07142857142856"/>
    <n v="7.0714285714285552"/>
  </r>
  <r>
    <s v="B06XKN8VL7"/>
    <x v="28"/>
    <s v="TN-WPI-CF-FV-5"/>
    <s v="02/11/2024"/>
    <n v="8"/>
    <s v="$791.68"/>
    <s v="69"/>
    <s v="66"/>
    <n v="0.95652173913043481"/>
    <n v="4.3478260869565188E-2"/>
    <n v="0.12121212121212122"/>
    <n v="98.96"/>
    <n v="8.3636363636363633"/>
    <n v="827.66545454545451"/>
    <n v="35.985454545454559"/>
    <n v="517.81376815679801"/>
    <n v="827.66545454545451"/>
    <n v="35.985454545454559"/>
  </r>
  <r>
    <s v="B01LZHAL2Z"/>
    <x v="18"/>
    <s v="TN-MCP-UU-1-FBA"/>
    <s v="02/11/2024"/>
    <n v="6"/>
    <s v="$135.60"/>
    <s v="34"/>
    <s v="34"/>
    <n v="1"/>
    <n v="0"/>
    <n v="0.17647058823529413"/>
    <n v="22.599999999999998"/>
    <n v="6"/>
    <n v="135.6"/>
    <n v="0"/>
    <n v="108.47359134307027"/>
    <n v="135.6"/>
    <n v="0"/>
  </r>
  <r>
    <s v="B0CDMZJM6F"/>
    <x v="29"/>
    <s v="KD-3VCM-PAH1-FBA"/>
    <s v="02/11/2024"/>
    <n v="5"/>
    <s v="$118.65"/>
    <s v="64"/>
    <s v="64"/>
    <n v="1"/>
    <n v="0"/>
    <n v="7.8125E-2"/>
    <n v="23.73"/>
    <n v="5"/>
    <n v="118.65"/>
    <n v="0"/>
    <n v="262.73173235291097"/>
    <n v="118.65"/>
    <n v="0"/>
  </r>
  <r>
    <s v="B07MBWJP2B"/>
    <x v="23"/>
    <s v="T-Sterone10"/>
    <s v="02/11/2024"/>
    <n v="5"/>
    <s v="$338.75"/>
    <s v="37"/>
    <s v="36"/>
    <n v="0.97297297297297303"/>
    <n v="2.7027027027026973E-2"/>
    <n v="0.1388888888888889"/>
    <n v="67.75"/>
    <n v="5.1388888888888893"/>
    <n v="348.15972222222223"/>
    <n v="9.4097222222222285"/>
    <n v="310.19742602043152"/>
    <n v="348.15972222222223"/>
    <n v="9.4097222222222285"/>
  </r>
  <r>
    <s v="B06XKN8VL7"/>
    <x v="16"/>
    <s v="TN-WPI-CF-CH-5"/>
    <s v="02/11/2024"/>
    <n v="4"/>
    <s v="$439.80"/>
    <s v="72"/>
    <s v="71"/>
    <n v="0.98611111111111116"/>
    <n v="1.388888888888884E-2"/>
    <n v="5.6338028169014086E-2"/>
    <n v="109.95"/>
    <n v="4.056338028169014"/>
    <n v="445.99436619718313"/>
    <n v="6.1943661971831148"/>
    <n v="881.12986473287629"/>
    <n v="445.99436619718313"/>
    <n v="6.1943661971831148"/>
  </r>
  <r>
    <s v="B0CLPZZXMR"/>
    <x v="43"/>
    <s v="2A-I2UN-DT1R"/>
    <s v="02/11/2024"/>
    <n v="4"/>
    <s v="$500.00"/>
    <s v="93"/>
    <s v="89"/>
    <n v="0.956989247311828"/>
    <n v="4.3010752688172005E-2"/>
    <n v="4.49438202247191E-2"/>
    <n v="125"/>
    <n v="4.179775280898876"/>
    <n v="522.47191011235952"/>
    <n v="22.471910112359524"/>
    <n v="647.98523201917715"/>
    <n v="522.47191011235952"/>
    <n v="22.471910112359524"/>
  </r>
  <r>
    <s v="B0CGBTX886"/>
    <x v="35"/>
    <s v="TN-RPC-U-1lb"/>
    <s v="02/11/2024"/>
    <n v="5"/>
    <s v="$84.75"/>
    <s v="49"/>
    <s v="48"/>
    <n v="0.97959183673469385"/>
    <n v="2.0408163265306145E-2"/>
    <n v="0.10416666666666667"/>
    <n v="16.95"/>
    <n v="5.104166666666667"/>
    <n v="86.515625"/>
    <n v="1.765625"/>
    <n v="98.278845345022447"/>
    <n v="86.515625"/>
    <n v="1.765625"/>
  </r>
  <r>
    <s v="B0CLPZZXMR"/>
    <x v="20"/>
    <s v="TN-GFB-FV-5-FBA"/>
    <s v="02/11/2024"/>
    <n v="3"/>
    <s v="$375.00"/>
    <s v="132"/>
    <s v="130"/>
    <n v="0.98484848484848486"/>
    <n v="1.5151515151515138E-2"/>
    <n v="2.3076923076923078E-2"/>
    <n v="125"/>
    <n v="3.0461538461538464"/>
    <n v="380.76923076923083"/>
    <n v="5.7692307692308304"/>
    <n v="682.83211869422109"/>
    <n v="380.76923076923083"/>
    <n v="5.7692307692308304"/>
  </r>
  <r>
    <s v="B01LYTVMGJ"/>
    <x v="24"/>
    <s v="TN-PPI-CH-5-FBA"/>
    <s v="02/11/2024"/>
    <n v="3"/>
    <s v="$221.28"/>
    <s v="10"/>
    <s v="7"/>
    <n v="0.7"/>
    <n v="0.30000000000000004"/>
    <n v="0.42857142857142855"/>
    <n v="73.760000000000005"/>
    <n v="4.2857142857142856"/>
    <n v="316.1142857142857"/>
    <n v="94.834285714285699"/>
    <n v="356.95374351923277"/>
    <n v="356.95374351923277"/>
    <n v="135.67374351923277"/>
  </r>
  <r>
    <s v="B06XNM8QGS"/>
    <x v="22"/>
    <s v="TN-WPC-FV-5-FBA"/>
    <s v="02/11/2024"/>
    <n v="3"/>
    <s v="$228.84"/>
    <s v="65"/>
    <s v="65"/>
    <n v="1"/>
    <n v="0"/>
    <n v="4.6153846153846156E-2"/>
    <n v="76.28"/>
    <n v="3"/>
    <n v="228.84"/>
    <n v="0"/>
    <n v="430.53244454766707"/>
    <n v="228.84"/>
    <n v="0"/>
  </r>
  <r>
    <s v="B0CDJNF7PB"/>
    <x v="31"/>
    <s v="TN-EWP-CH-5-FBA"/>
    <s v="02/11/2024"/>
    <n v="3"/>
    <s v="$396.63"/>
    <s v="39"/>
    <s v="39"/>
    <n v="1"/>
    <n v="0"/>
    <n v="7.6923076923076927E-2"/>
    <n v="132.21"/>
    <n v="3"/>
    <n v="396.63"/>
    <n v="0"/>
    <n v="304.90014300612245"/>
    <n v="396.63"/>
    <n v="0"/>
  </r>
  <r>
    <s v="B0CDMZJM6F"/>
    <x v="41"/>
    <s v="MK-E8GS-IKZD-FBA"/>
    <s v="02/11/2024"/>
    <n v="3"/>
    <s v="$320.37"/>
    <s v="44"/>
    <s v="44"/>
    <n v="1"/>
    <n v="0"/>
    <n v="6.8181818181818177E-2"/>
    <n v="106.79"/>
    <n v="3"/>
    <n v="320.37"/>
    <n v="0"/>
    <n v="259.99038695118975"/>
    <n v="320.37"/>
    <n v="0"/>
  </r>
  <r>
    <s v="B06XKN8VL7"/>
    <x v="25"/>
    <s v="CX-43LN-4JUG"/>
    <s v="02/11/2024"/>
    <n v="4"/>
    <s v="$395.84"/>
    <s v="63"/>
    <s v="58"/>
    <n v="0.92063492063492058"/>
    <n v="7.9365079365079416E-2"/>
    <n v="6.8965517241379309E-2"/>
    <n v="98.96"/>
    <n v="4.3448275862068968"/>
    <n v="429.96413793103449"/>
    <n v="34.124137931034511"/>
    <n v="452.30920461865475"/>
    <n v="452.30920461865475"/>
    <n v="56.469204618654771"/>
  </r>
  <r>
    <s v="B0CDJNF7PB"/>
    <x v="21"/>
    <s v="0O-ZQN5-V9HH"/>
    <s v="02/11/2024"/>
    <n v="3"/>
    <s v="$396.63"/>
    <s v="50"/>
    <s v="50"/>
    <n v="1"/>
    <n v="0"/>
    <n v="0.06"/>
    <n v="132.21"/>
    <n v="3"/>
    <n v="396.63"/>
    <n v="0"/>
    <n v="693.78219144753052"/>
    <n v="396.63"/>
    <n v="0"/>
  </r>
  <r>
    <s v="B0CLPZZXMR"/>
    <x v="27"/>
    <s v="TN-GFB-CH-5-FBA"/>
    <s v="02/11/2024"/>
    <n v="2"/>
    <s v="$250.00"/>
    <s v="148"/>
    <s v="146"/>
    <n v="0.98648648648648651"/>
    <n v="1.3513513513513487E-2"/>
    <n v="1.3698630136986301E-2"/>
    <n v="125"/>
    <n v="2.0273972602739727"/>
    <n v="253.42465753424659"/>
    <n v="3.4246575342465917"/>
    <n v="634.30941496923595"/>
    <n v="253.42465753424659"/>
    <n v="3.4246575342465917"/>
  </r>
  <r>
    <s v="B06Y67HFSV"/>
    <x v="17"/>
    <s v="TN-PPI-UU-1"/>
    <s v="02/11/2024"/>
    <n v="3"/>
    <s v="$49.50"/>
    <s v="49"/>
    <s v="48"/>
    <n v="0.97959183673469385"/>
    <n v="2.0408163265306145E-2"/>
    <n v="6.25E-2"/>
    <n v="16.5"/>
    <n v="3.0625"/>
    <n v="50.53125"/>
    <n v="1.03125"/>
    <n v="97.09336721479967"/>
    <n v="50.53125"/>
    <n v="1.03125"/>
  </r>
  <r>
    <s v="B06Y67HFSV"/>
    <x v="19"/>
    <s v="TN-PPI-FV-1"/>
    <s v="02/11/2024"/>
    <n v="2"/>
    <s v="$37.00"/>
    <s v="43"/>
    <s v="42"/>
    <n v="0.97674418604651159"/>
    <n v="2.3255813953488413E-2"/>
    <n v="4.7619047619047616E-2"/>
    <n v="18.5"/>
    <n v="2.0476190476190474"/>
    <n v="37.88095238095238"/>
    <n v="0.8809523809523796"/>
    <n v="109.42174689873875"/>
    <n v="37.88095238095238"/>
    <n v="0.8809523809523796"/>
  </r>
  <r>
    <s v="B08PG3SJSK"/>
    <x v="26"/>
    <s v="HA-Y0GZ-J25P"/>
    <s v="02/11/2024"/>
    <n v="2"/>
    <s v="$71.00"/>
    <s v="22"/>
    <s v="21"/>
    <n v="0.95454545454545459"/>
    <n v="4.5454545454545414E-2"/>
    <n v="9.5238095238095233E-2"/>
    <n v="35.5"/>
    <n v="2.0952380952380949"/>
    <n v="74.380952380952365"/>
    <n v="3.3809523809523654"/>
    <n v="135.22543982202083"/>
    <n v="74.380952380952365"/>
    <n v="3.3809523809523654"/>
  </r>
  <r>
    <s v="B01LX7B7KU"/>
    <x v="36"/>
    <s v="TN-PPI-FV-5-FBA"/>
    <s v="02/11/2024"/>
    <n v="1"/>
    <s v="$73.76"/>
    <s v="5"/>
    <s v="5"/>
    <n v="1"/>
    <n v="0"/>
    <n v="0.2"/>
    <n v="73.760000000000005"/>
    <n v="1"/>
    <n v="73.760000000000005"/>
    <n v="0"/>
    <n v="179.7198802624898"/>
    <n v="73.760000000000005"/>
    <n v="0"/>
  </r>
  <r>
    <s v="B0CDJNF7PB"/>
    <x v="40"/>
    <s v="TN-EWP-FV-5-FBA"/>
    <s v="02/11/2024"/>
    <n v="1"/>
    <s v="$132.21"/>
    <s v="52"/>
    <s v="52"/>
    <n v="1"/>
    <n v="0"/>
    <n v="1.9230769230769232E-2"/>
    <n v="132.21"/>
    <n v="1"/>
    <n v="132.21"/>
    <n v="0"/>
    <n v="459.36181285137855"/>
    <n v="132.21"/>
    <n v="0"/>
  </r>
  <r>
    <s v="B01NC0R0WH"/>
    <x v="37"/>
    <s v="MF-12Y8-ROEX"/>
    <s v="02/11/2024"/>
    <n v="1"/>
    <s v="$8.09"/>
    <s v="2"/>
    <s v="2"/>
    <n v="1"/>
    <n v="0"/>
    <n v="0.5"/>
    <n v="8.09"/>
    <n v="1"/>
    <n v="8.09"/>
    <n v="0"/>
    <n v="11.992307692307691"/>
    <n v="8.09"/>
    <n v="0"/>
  </r>
  <r>
    <s v="B07R3GSNKL"/>
    <x v="33"/>
    <s v="H5-5I87-PT4U"/>
    <s v="02/11/2024"/>
    <n v="1"/>
    <s v="$73.76"/>
    <s v="14"/>
    <s v="14"/>
    <n v="1"/>
    <n v="0"/>
    <n v="7.1428571428571425E-2"/>
    <n v="73.760000000000005"/>
    <n v="1"/>
    <n v="73.760000000000005"/>
    <n v="0"/>
    <n v="142.94905977229601"/>
    <n v="73.760000000000005"/>
    <n v="0"/>
  </r>
  <r>
    <s v="B07R8FY6QY"/>
    <x v="47"/>
    <s v="4T-JZF9-14ED"/>
    <s v="02/11/2024"/>
    <n v="1"/>
    <s v="$76.28"/>
    <s v="20"/>
    <s v="20"/>
    <n v="1"/>
    <n v="0"/>
    <n v="0.05"/>
    <n v="76.28"/>
    <n v="1"/>
    <n v="76.28"/>
    <n v="0"/>
    <n v="221.88016010744474"/>
    <n v="76.28"/>
    <n v="0"/>
  </r>
  <r>
    <s v="B086GJXVQW"/>
    <x v="2"/>
    <s v="TN-HBCD-2-FBA"/>
    <s v="02/18/2024"/>
    <n v="68"/>
    <s v="$3151.12"/>
    <s v="312"/>
    <s v="308"/>
    <n v="0.98717948717948723"/>
    <n v="1.2820512820512775E-2"/>
    <n v="0.22077922077922077"/>
    <n v="46.339999999999996"/>
    <n v="68.883116883116884"/>
    <n v="3192.0436363636363"/>
    <n v="40.923636363636433"/>
    <n v="3556.3734331611063"/>
    <n v="3192.0436363636363"/>
    <n v="40.923636363636433"/>
  </r>
  <r>
    <s v="B086GJXVQW"/>
    <x v="0"/>
    <s v="TN-HBCD-UU-1"/>
    <s v="02/18/2024"/>
    <n v="67"/>
    <s v="$1552.39"/>
    <s v="408"/>
    <s v="404"/>
    <n v="0.99019607843137258"/>
    <n v="9.8039215686274161E-3"/>
    <n v="0.16584158415841585"/>
    <n v="23.17"/>
    <n v="67.663366336633672"/>
    <n v="1567.7601980198024"/>
    <n v="15.370198019802274"/>
    <n v="2540.8632523234828"/>
    <n v="1567.7601980198024"/>
    <n v="15.370198019802274"/>
  </r>
  <r>
    <s v="B06XNM8QGS"/>
    <x v="7"/>
    <s v="TN-WPC-UU-1"/>
    <s v="02/18/2024"/>
    <n v="65"/>
    <s v="$1101.75"/>
    <s v="242"/>
    <s v="242"/>
    <n v="1"/>
    <n v="0"/>
    <n v="0.26859504132231404"/>
    <n v="16.95"/>
    <n v="65"/>
    <n v="1101.75"/>
    <n v="0"/>
    <n v="402.0564586191594"/>
    <n v="1101.75"/>
    <n v="0"/>
  </r>
  <r>
    <s v="B0CLPZZXMR"/>
    <x v="45"/>
    <s v="TN-GFB-UU-1-FBA"/>
    <s v="02/18/2024"/>
    <n v="47"/>
    <s v="$1175.00"/>
    <s v="436"/>
    <s v="435"/>
    <n v="0.99770642201834858"/>
    <n v="2.2935779816514179E-3"/>
    <n v="0.10804597701149425"/>
    <n v="25"/>
    <n v="47.108045977011493"/>
    <n v="1177.7011494252872"/>
    <n v="2.7011494252872126"/>
    <n v="1230.0628331140392"/>
    <n v="1177.7011494252872"/>
    <n v="2.7011494252872126"/>
  </r>
  <r>
    <s v="B06XNM8QGS"/>
    <x v="4"/>
    <s v="TN-WPC-CH-1"/>
    <s v="02/18/2024"/>
    <n v="49"/>
    <s v="$830.55"/>
    <s v="262"/>
    <s v="262"/>
    <n v="1"/>
    <n v="0"/>
    <n v="0.18702290076335878"/>
    <n v="16.95"/>
    <n v="49"/>
    <n v="830.55"/>
    <n v="0"/>
    <n v="814.78131156142933"/>
    <n v="830.55"/>
    <n v="0"/>
  </r>
  <r>
    <s v="B0CDJNF7PB"/>
    <x v="6"/>
    <s v="TN-EWP-UU-1-FBA"/>
    <s v="02/18/2024"/>
    <n v="44"/>
    <s v="$1292.72"/>
    <s v="239"/>
    <s v="238"/>
    <n v="0.99581589958159"/>
    <n v="4.1841004184099972E-3"/>
    <n v="0.18487394957983194"/>
    <n v="29.38"/>
    <n v="44.184873949579831"/>
    <n v="1298.1515966386553"/>
    <n v="5.4315966386552645"/>
    <n v="986.7228535652547"/>
    <n v="1298.1515966386553"/>
    <n v="5.4315966386552645"/>
  </r>
  <r>
    <s v="B06XKN8VL7"/>
    <x v="8"/>
    <s v="TN-WPI-CF-UU-1"/>
    <s v="02/18/2024"/>
    <n v="36"/>
    <s v="$791.64"/>
    <s v="288"/>
    <s v="284"/>
    <n v="0.98611111111111116"/>
    <n v="1.388888888888884E-2"/>
    <n v="0.12676056338028169"/>
    <n v="21.99"/>
    <n v="36.507042253521128"/>
    <n v="802.78985915492956"/>
    <n v="11.149859154929572"/>
    <n v="802.8604054087275"/>
    <n v="802.78985915492956"/>
    <n v="11.149859154929572"/>
  </r>
  <r>
    <s v="B0CDQK65Y9"/>
    <x v="3"/>
    <s v="TN-CREMONO-500"/>
    <s v="02/18/2024"/>
    <n v="27"/>
    <s v="$917.73"/>
    <s v="97"/>
    <s v="91"/>
    <n v="0.93814432989690721"/>
    <n v="6.1855670103092786E-2"/>
    <n v="0.2967032967032967"/>
    <n v="33.99"/>
    <n v="28.780219780219781"/>
    <n v="978.23967032967039"/>
    <n v="60.509670329670371"/>
    <n v="1008.6505494378865"/>
    <n v="1008.6505494378865"/>
    <n v="90.920549437886507"/>
  </r>
  <r>
    <s v="B0CDMZJM6F"/>
    <x v="13"/>
    <s v="AW-DYDR-WN0W-FBA"/>
    <s v="02/18/2024"/>
    <n v="13"/>
    <s v="$318.50"/>
    <s v="131"/>
    <s v="130"/>
    <n v="0.99236641221374045"/>
    <n v="7.6335877862595547E-3"/>
    <n v="0.1"/>
    <n v="24.5"/>
    <n v="13.100000000000001"/>
    <n v="320.95000000000005"/>
    <n v="2.4500000000000455"/>
    <n v="432.17126944668388"/>
    <n v="320.95000000000005"/>
    <n v="2.4500000000000455"/>
  </r>
  <r>
    <s v="B0CLPZZXMR"/>
    <x v="1"/>
    <s v="CD-2H68-E0KG"/>
    <s v="02/18/2024"/>
    <n v="13"/>
    <s v="$325.00"/>
    <s v="206"/>
    <s v="202"/>
    <n v="0.98058252427184467"/>
    <n v="1.9417475728155331E-2"/>
    <n v="6.4356435643564358E-2"/>
    <n v="25"/>
    <n v="13.257425742574258"/>
    <n v="331.43564356435644"/>
    <n v="6.4356435643564396"/>
    <n v="1660.0271737461574"/>
    <n v="331.43564356435644"/>
    <n v="6.4356435643564396"/>
  </r>
  <r>
    <s v="B07MC17XJP"/>
    <x v="10"/>
    <s v="A-Bolic4"/>
    <s v="02/18/2024"/>
    <n v="12"/>
    <s v="$813.48"/>
    <s v="54"/>
    <s v="52"/>
    <n v="0.96296296296296291"/>
    <n v="3.703703703703709E-2"/>
    <n v="0.23076923076923078"/>
    <n v="67.790000000000006"/>
    <n v="12.461538461538462"/>
    <n v="844.76769230769241"/>
    <n v="31.287692307692396"/>
    <n v="1203.269181697887"/>
    <n v="844.76769230769241"/>
    <n v="31.287692307692396"/>
  </r>
  <r>
    <s v="B06Y67HFSV"/>
    <x v="12"/>
    <s v="TN-PPI-CH-1"/>
    <s v="02/18/2024"/>
    <n v="14"/>
    <s v="$231.00"/>
    <s v="101"/>
    <s v="101"/>
    <n v="1"/>
    <n v="0"/>
    <n v="0.13861386138613863"/>
    <n v="16.5"/>
    <n v="14.000000000000002"/>
    <n v="231.00000000000003"/>
    <n v="0"/>
    <n v="241.52783662390513"/>
    <n v="231.00000000000003"/>
    <n v="0"/>
  </r>
  <r>
    <s v="B07M75LHK5"/>
    <x v="14"/>
    <s v="J-FLEX9"/>
    <s v="02/18/2024"/>
    <n v="13"/>
    <s v="$714.87"/>
    <s v="28"/>
    <s v="26"/>
    <n v="0.9285714285714286"/>
    <n v="7.1428571428571397E-2"/>
    <n v="0.5"/>
    <n v="54.99"/>
    <n v="14"/>
    <n v="769.86"/>
    <n v="54.990000000000009"/>
    <n v="822.06952942344697"/>
    <n v="822.06952942344697"/>
    <n v="107.19952942344696"/>
  </r>
  <r>
    <s v="B06XKN8VL7"/>
    <x v="16"/>
    <s v="TN-WPI-CF-CH-5"/>
    <s v="02/18/2024"/>
    <n v="10"/>
    <s v="$1044.50"/>
    <s v="78"/>
    <s v="74"/>
    <n v="0.94871794871794868"/>
    <n v="5.1282051282051322E-2"/>
    <n v="0.13513513513513514"/>
    <n v="104.45"/>
    <n v="10.54054054054054"/>
    <n v="1100.9594594594594"/>
    <n v="56.459459459459367"/>
    <n v="881.12986473287629"/>
    <n v="1100.9594594594594"/>
    <n v="56.459459459459367"/>
  </r>
  <r>
    <s v="B06Y67HFSV"/>
    <x v="17"/>
    <s v="TN-PPI-UU-1"/>
    <s v="02/18/2024"/>
    <n v="9"/>
    <s v="$148.50"/>
    <s v="55"/>
    <s v="53"/>
    <n v="0.96363636363636362"/>
    <n v="3.6363636363636376E-2"/>
    <n v="0.16981132075471697"/>
    <n v="16.5"/>
    <n v="9.3396226415094326"/>
    <n v="154.10377358490564"/>
    <n v="5.6037735849056389"/>
    <n v="97.09336721479967"/>
    <n v="154.10377358490564"/>
    <n v="5.6037735849056389"/>
  </r>
  <r>
    <s v="B0CDMZJM6F"/>
    <x v="29"/>
    <s v="KD-3VCM-PAH1-FBA"/>
    <s v="02/18/2024"/>
    <n v="9"/>
    <s v="$213.57"/>
    <s v="85"/>
    <s v="84"/>
    <n v="0.9882352941176471"/>
    <n v="1.1764705882352899E-2"/>
    <n v="0.10714285714285714"/>
    <n v="23.73"/>
    <n v="9.1071428571428559"/>
    <n v="216.11249999999998"/>
    <n v="2.5424999999999898"/>
    <n v="262.73173235291097"/>
    <n v="216.11249999999998"/>
    <n v="2.5424999999999898"/>
  </r>
  <r>
    <s v="B0CLPZZXMR"/>
    <x v="27"/>
    <s v="TN-GFB-CH-5-FBA"/>
    <s v="02/18/2024"/>
    <n v="8"/>
    <s v="$961.00"/>
    <s v="133"/>
    <s v="131"/>
    <n v="0.98496240601503759"/>
    <n v="1.5037593984962405E-2"/>
    <n v="6.1068702290076333E-2"/>
    <n v="120.125"/>
    <n v="8.1221374045801529"/>
    <n v="975.67175572519091"/>
    <n v="14.671755725190906"/>
    <n v="634.30941496923595"/>
    <n v="975.67175572519091"/>
    <n v="14.671755725190906"/>
  </r>
  <r>
    <s v="B06XNM8QGS"/>
    <x v="22"/>
    <s v="TN-WPC-FV-5-FBA"/>
    <s v="02/18/2024"/>
    <n v="5"/>
    <s v="$381.40"/>
    <s v="82"/>
    <s v="82"/>
    <n v="1"/>
    <n v="0"/>
    <n v="6.097560975609756E-2"/>
    <n v="76.28"/>
    <n v="5"/>
    <n v="381.4"/>
    <n v="0"/>
    <n v="430.53244454766707"/>
    <n v="381.4"/>
    <n v="0"/>
  </r>
  <r>
    <s v="B01LZHAL2Z"/>
    <x v="18"/>
    <s v="TN-MCP-UU-1-FBA"/>
    <s v="02/18/2024"/>
    <n v="5"/>
    <s v="$113.00"/>
    <s v="48"/>
    <s v="48"/>
    <n v="1"/>
    <n v="0"/>
    <n v="0.10416666666666667"/>
    <n v="22.6"/>
    <n v="5"/>
    <n v="113"/>
    <n v="0"/>
    <n v="108.47359134307027"/>
    <n v="113"/>
    <n v="0"/>
  </r>
  <r>
    <s v="B06Y67HFSV"/>
    <x v="19"/>
    <s v="TN-PPI-FV-1"/>
    <s v="02/18/2024"/>
    <n v="5"/>
    <s v="$92.50"/>
    <s v="19"/>
    <s v="19"/>
    <n v="1"/>
    <n v="0"/>
    <n v="0.26315789473684209"/>
    <n v="18.5"/>
    <n v="5"/>
    <n v="92.5"/>
    <n v="0"/>
    <n v="109.42174689873875"/>
    <n v="92.5"/>
    <n v="0"/>
  </r>
  <r>
    <s v="B0CGC3ZZZZ"/>
    <x v="34"/>
    <s v="TN-MC-U-1lb"/>
    <s v="02/18/2024"/>
    <n v="5"/>
    <s v="$214.70"/>
    <s v="33"/>
    <s v="33"/>
    <n v="1"/>
    <n v="0"/>
    <n v="0.15151515151515152"/>
    <n v="42.94"/>
    <n v="5"/>
    <n v="214.7"/>
    <n v="0"/>
    <n v="113.39000000000003"/>
    <n v="214.7"/>
    <n v="0"/>
  </r>
  <r>
    <s v="B0CLPZZXMR"/>
    <x v="20"/>
    <s v="TN-GFB-FV-5-FBA"/>
    <s v="02/18/2024"/>
    <n v="4"/>
    <s v="$500.00"/>
    <s v="153"/>
    <s v="151"/>
    <n v="0.98692810457516345"/>
    <n v="1.3071895424836555E-2"/>
    <n v="2.6490066225165563E-2"/>
    <n v="125"/>
    <n v="4.0529801324503314"/>
    <n v="506.62251655629143"/>
    <n v="6.6225165562914299"/>
    <n v="682.83211869422109"/>
    <n v="506.62251655629143"/>
    <n v="6.6225165562914299"/>
  </r>
  <r>
    <s v="B06XKN8VL7"/>
    <x v="25"/>
    <s v="CX-43LN-4JUG"/>
    <s v="02/18/2024"/>
    <n v="4"/>
    <s v="$406.83"/>
    <s v="52"/>
    <s v="49"/>
    <n v="0.94230769230769229"/>
    <n v="5.7692307692307709E-2"/>
    <n v="8.1632653061224483E-2"/>
    <n v="101.7075"/>
    <n v="4.2448979591836729"/>
    <n v="431.73795918367341"/>
    <n v="24.907959183673427"/>
    <n v="452.30920461865475"/>
    <n v="452.30920461865475"/>
    <n v="45.479204618654762"/>
  </r>
  <r>
    <s v="B06XKN8VL7"/>
    <x v="28"/>
    <s v="TN-WPI-CF-FV-5"/>
    <s v="02/18/2024"/>
    <n v="3"/>
    <s v="$296.88"/>
    <s v="71"/>
    <s v="71"/>
    <n v="1"/>
    <n v="0"/>
    <n v="4.2253521126760563E-2"/>
    <n v="98.96"/>
    <n v="3"/>
    <n v="296.88"/>
    <n v="0"/>
    <n v="517.81376815679801"/>
    <n v="296.88"/>
    <n v="0"/>
  </r>
  <r>
    <s v="B0CDJNF7PB"/>
    <x v="31"/>
    <s v="TN-EWP-CH-5-FBA"/>
    <s v="02/18/2024"/>
    <n v="3"/>
    <s v="$396.63"/>
    <s v="39"/>
    <s v="39"/>
    <n v="1"/>
    <n v="0"/>
    <n v="7.6923076923076927E-2"/>
    <n v="132.21"/>
    <n v="3"/>
    <n v="396.63"/>
    <n v="0"/>
    <n v="304.90014300612245"/>
    <n v="396.63"/>
    <n v="0"/>
  </r>
  <r>
    <s v="B07MBWJP2B"/>
    <x v="23"/>
    <s v="T-Sterone10"/>
    <s v="02/18/2024"/>
    <n v="3"/>
    <s v="$203.25"/>
    <s v="29"/>
    <s v="25"/>
    <n v="0.86206896551724133"/>
    <n v="0.13793103448275867"/>
    <n v="0.12"/>
    <n v="67.75"/>
    <n v="3.48"/>
    <n v="235.77"/>
    <n v="32.52000000000001"/>
    <n v="310.19742602043152"/>
    <n v="310.19742602043152"/>
    <n v="106.94742602043152"/>
  </r>
  <r>
    <s v="B0CLPZZXMR"/>
    <x v="43"/>
    <s v="2A-I2UN-DT1R"/>
    <s v="02/18/2024"/>
    <n v="3"/>
    <s v="$375.00"/>
    <s v="125"/>
    <s v="122"/>
    <n v="0.97599999999999998"/>
    <n v="2.4000000000000021E-2"/>
    <n v="2.4590163934426229E-2"/>
    <n v="125"/>
    <n v="3.0737704918032787"/>
    <n v="384.22131147540983"/>
    <n v="9.2213114754098342"/>
    <n v="647.98523201917715"/>
    <n v="384.22131147540983"/>
    <n v="9.2213114754098342"/>
  </r>
  <r>
    <s v="B07R3GSNKL"/>
    <x v="33"/>
    <s v="H5-5I87-PT4U"/>
    <s v="02/18/2024"/>
    <n v="3"/>
    <s v="$221.28"/>
    <s v="14"/>
    <s v="14"/>
    <n v="1"/>
    <n v="0"/>
    <n v="0.21428571428571427"/>
    <n v="73.760000000000005"/>
    <n v="3"/>
    <n v="221.28000000000003"/>
    <n v="0"/>
    <n v="142.94905977229601"/>
    <n v="221.28000000000003"/>
    <n v="0"/>
  </r>
  <r>
    <s v="B08PG3SJSK"/>
    <x v="26"/>
    <s v="HA-Y0GZ-J25P"/>
    <s v="02/18/2024"/>
    <n v="3"/>
    <s v="$106.50"/>
    <s v="28"/>
    <s v="27"/>
    <n v="0.9642857142857143"/>
    <n v="3.5714285714285698E-2"/>
    <n v="0.1111111111111111"/>
    <n v="35.5"/>
    <n v="3.1111111111111107"/>
    <n v="110.44444444444443"/>
    <n v="3.9444444444444287"/>
    <n v="135.22543982202083"/>
    <n v="110.44444444444443"/>
    <n v="3.9444444444444287"/>
  </r>
  <r>
    <s v="B0CGBTX886"/>
    <x v="35"/>
    <s v="TN-RPC-U-1lb"/>
    <s v="02/18/2024"/>
    <n v="3"/>
    <s v="$50.85"/>
    <s v="49"/>
    <s v="49"/>
    <n v="1"/>
    <n v="0"/>
    <n v="6.1224489795918366E-2"/>
    <n v="16.95"/>
    <n v="3"/>
    <n v="50.849999999999994"/>
    <n v="0"/>
    <n v="98.278845345022447"/>
    <n v="50.849999999999994"/>
    <n v="0"/>
  </r>
  <r>
    <s v="B0CDJNF7PB"/>
    <x v="21"/>
    <s v="0O-ZQN5-V9HH"/>
    <s v="02/18/2024"/>
    <n v="2"/>
    <s v="$264.42"/>
    <s v="49"/>
    <s v="48"/>
    <n v="0.97959183673469385"/>
    <n v="2.0408163265306145E-2"/>
    <n v="4.1666666666666664E-2"/>
    <n v="132.21"/>
    <n v="2.0416666666666665"/>
    <n v="269.92874999999998"/>
    <n v="5.5087499999999636"/>
    <n v="693.78219144753052"/>
    <n v="269.92874999999998"/>
    <n v="5.5087499999999636"/>
  </r>
  <r>
    <s v="B0CGBSBBMD"/>
    <x v="30"/>
    <s v="TN-HBC-U-5lb"/>
    <s v="02/18/2024"/>
    <n v="2"/>
    <s v="$282.50"/>
    <s v="52"/>
    <s v="50"/>
    <n v="0.96153846153846156"/>
    <n v="3.8461538461538436E-2"/>
    <n v="0.04"/>
    <n v="141.25"/>
    <n v="2.08"/>
    <n v="293.8"/>
    <n v="11.300000000000011"/>
    <n v="349.34309980418499"/>
    <n v="293.8"/>
    <n v="11.300000000000011"/>
  </r>
  <r>
    <s v="B01LX7B7KU"/>
    <x v="36"/>
    <s v="TN-PPI-FV-5-FBA"/>
    <s v="02/18/2024"/>
    <n v="1"/>
    <s v="$73.76"/>
    <s v="10"/>
    <s v="10"/>
    <n v="1"/>
    <n v="0"/>
    <n v="0.1"/>
    <n v="73.760000000000005"/>
    <n v="1"/>
    <n v="73.760000000000005"/>
    <n v="0"/>
    <n v="179.7198802624898"/>
    <n v="73.760000000000005"/>
    <n v="0"/>
  </r>
  <r>
    <s v="B01LYTVMGJ"/>
    <x v="24"/>
    <s v="TN-PPI-CH-5-FBA"/>
    <s v="02/18/2024"/>
    <n v="1"/>
    <s v="$73.76"/>
    <s v="14"/>
    <s v="11"/>
    <n v="0.7857142857142857"/>
    <n v="0.2142857142857143"/>
    <n v="9.0909090909090912E-2"/>
    <n v="73.760000000000005"/>
    <n v="1.2727272727272727"/>
    <n v="93.876363636363635"/>
    <n v="20.11636363636363"/>
    <n v="356.95374351923277"/>
    <n v="356.95374351923277"/>
    <n v="283.19374351923278"/>
  </r>
  <r>
    <s v="B0CDJNF7PB"/>
    <x v="40"/>
    <s v="TN-EWP-FV-5-FBA"/>
    <s v="02/18/2024"/>
    <n v="1"/>
    <s v="$132.21"/>
    <s v="55"/>
    <s v="55"/>
    <n v="1"/>
    <n v="0"/>
    <n v="1.8181818181818181E-2"/>
    <n v="132.21"/>
    <n v="1"/>
    <n v="132.21"/>
    <n v="0"/>
    <n v="459.36181285137855"/>
    <n v="132.21"/>
    <n v="0"/>
  </r>
  <r>
    <s v="B0CDMZJM6F"/>
    <x v="41"/>
    <s v="MK-E8GS-IKZD-FBA"/>
    <s v="02/18/2024"/>
    <n v="1"/>
    <s v="$106.79"/>
    <s v="52"/>
    <s v="50"/>
    <n v="0.96153846153846156"/>
    <n v="3.8461538461538436E-2"/>
    <n v="0.02"/>
    <n v="106.79"/>
    <n v="1.04"/>
    <n v="111.06160000000001"/>
    <n v="4.2716000000000065"/>
    <n v="259.99038695118975"/>
    <n v="111.06160000000001"/>
    <n v="4.2716000000000065"/>
  </r>
  <r>
    <s v="B06XKN8VL7"/>
    <x v="25"/>
    <s v="79-QJ2N-RBX2"/>
    <s v="02/18/2024"/>
    <n v="1"/>
    <s v="$98.96"/>
    <s v="52"/>
    <s v="49"/>
    <n v="0.94230769230769229"/>
    <n v="5.7692307692307709E-2"/>
    <n v="2.0408163265306121E-2"/>
    <n v="98.96"/>
    <n v="1.0612244897959182"/>
    <n v="105.01877551020407"/>
    <n v="6.0587755102040717"/>
    <n v="452.30920461865475"/>
    <n v="452.30920461865475"/>
    <n v="353.34920461865477"/>
  </r>
  <r>
    <s v="B07R8FY6QY"/>
    <x v="47"/>
    <s v="4T-JZF9-14ED"/>
    <s v="02/18/2024"/>
    <n v="1"/>
    <s v="$76.28"/>
    <s v="17"/>
    <s v="15"/>
    <n v="0.88235294117647056"/>
    <n v="0.11764705882352944"/>
    <n v="6.6666666666666666E-2"/>
    <n v="76.28"/>
    <n v="1.1333333333333333"/>
    <n v="86.450666666666663"/>
    <n v="10.170666666666662"/>
    <n v="221.88016010744474"/>
    <n v="221.88016010744474"/>
    <n v="145.60016010744474"/>
  </r>
  <r>
    <s v="B086GJXVQW"/>
    <x v="0"/>
    <s v="TN-HBCD-UU-1"/>
    <s v="02/25/2024"/>
    <n v="124"/>
    <s v="$2873.08"/>
    <s v="613"/>
    <s v="608"/>
    <n v="0.99184339314845027"/>
    <n v="8.1566068515497303E-3"/>
    <n v="0.20394736842105263"/>
    <n v="23.169999999999998"/>
    <n v="125.01973684210526"/>
    <n v="2896.7073026315788"/>
    <n v="23.627302631578914"/>
    <n v="2540.8632523234828"/>
    <n v="2896.7073026315788"/>
    <n v="23.627302631578914"/>
  </r>
  <r>
    <s v="B086GJXVQW"/>
    <x v="2"/>
    <s v="TN-HBCD-2-FBA"/>
    <s v="02/25/2024"/>
    <n v="61"/>
    <s v="$2826.74"/>
    <s v="136"/>
    <s v="133"/>
    <n v="0.9779411764705882"/>
    <n v="2.2058823529411797E-2"/>
    <n v="0.45864661654135336"/>
    <n v="46.339999999999996"/>
    <n v="62.375939849624054"/>
    <n v="2890.5010526315782"/>
    <n v="63.761052631578423"/>
    <n v="3556.3734331611063"/>
    <n v="2890.5010526315782"/>
    <n v="63.761052631578423"/>
  </r>
  <r>
    <s v="B0CLPZZXMR"/>
    <x v="1"/>
    <s v="CD-2H68-E0KG"/>
    <s v="02/25/2024"/>
    <n v="55"/>
    <s v="$1375.00"/>
    <s v="498"/>
    <s v="496"/>
    <n v="0.99598393574297184"/>
    <n v="4.0160642570281624E-3"/>
    <n v="0.11088709677419355"/>
    <n v="25"/>
    <n v="55.221774193548384"/>
    <n v="1380.5443548387095"/>
    <n v="5.5443548387095234"/>
    <n v="1660.0271737461574"/>
    <n v="1380.5443548387095"/>
    <n v="5.5443548387095234"/>
  </r>
  <r>
    <s v="B0CDJNF7PB"/>
    <x v="6"/>
    <s v="TN-EWP-UU-1-FBA"/>
    <s v="02/25/2024"/>
    <n v="52"/>
    <s v="$1527.76"/>
    <s v="294"/>
    <s v="293"/>
    <n v="0.99659863945578231"/>
    <n v="3.4013605442176909E-3"/>
    <n v="0.17747440273037543"/>
    <n v="29.38"/>
    <n v="52.177474402730375"/>
    <n v="1532.9741979522184"/>
    <n v="5.2141979522184556"/>
    <n v="986.7228535652547"/>
    <n v="1532.9741979522184"/>
    <n v="5.2141979522184556"/>
  </r>
  <r>
    <s v="B06XKN8VL7"/>
    <x v="8"/>
    <s v="TN-WPI-CF-UU-1"/>
    <s v="02/25/2024"/>
    <n v="40"/>
    <s v="$879.60"/>
    <s v="298"/>
    <s v="289"/>
    <n v="0.96979865771812079"/>
    <n v="3.0201342281879207E-2"/>
    <n v="0.13840830449826991"/>
    <n v="21.990000000000002"/>
    <n v="41.245674740484432"/>
    <n v="906.99238754325279"/>
    <n v="27.392387543252767"/>
    <n v="802.8604054087275"/>
    <n v="906.99238754325279"/>
    <n v="27.392387543252767"/>
  </r>
  <r>
    <s v="B0CLPZZXMR"/>
    <x v="45"/>
    <s v="TN-GFB-UU-1-FBA"/>
    <s v="02/25/2024"/>
    <n v="40"/>
    <s v="$1000.00"/>
    <s v="423"/>
    <s v="422"/>
    <n v="0.99763593380614657"/>
    <n v="2.3640661938534313E-3"/>
    <n v="9.4786729857819899E-2"/>
    <n v="25"/>
    <n v="40.094786729857816"/>
    <n v="1002.3696682464454"/>
    <n v="2.3696682464453716"/>
    <n v="1230.0628331140392"/>
    <n v="1002.3696682464454"/>
    <n v="2.3696682464453716"/>
  </r>
  <r>
    <s v="B06XNM8QGS"/>
    <x v="7"/>
    <s v="TN-WPC-UU-1"/>
    <s v="02/25/2024"/>
    <n v="41"/>
    <s v="$694.95"/>
    <s v="166"/>
    <s v="166"/>
    <n v="1"/>
    <n v="0"/>
    <n v="0.24698795180722891"/>
    <n v="16.950000000000003"/>
    <n v="41"/>
    <n v="694.95000000000016"/>
    <n v="0"/>
    <n v="402.0564586191594"/>
    <n v="694.95000000000016"/>
    <n v="0"/>
  </r>
  <r>
    <s v="B06XNM8QGS"/>
    <x v="4"/>
    <s v="TN-WPC-CH-1"/>
    <s v="02/25/2024"/>
    <n v="27"/>
    <s v="$457.65"/>
    <s v="168"/>
    <s v="159"/>
    <n v="0.9464285714285714"/>
    <n v="5.3571428571428603E-2"/>
    <n v="0.16981132075471697"/>
    <n v="16.95"/>
    <n v="28.528301886792452"/>
    <n v="483.55471698113206"/>
    <n v="25.904716981132083"/>
    <n v="814.78131156142933"/>
    <n v="814.78131156142933"/>
    <n v="357.13131156142936"/>
  </r>
  <r>
    <s v="B0CDMZJM6F"/>
    <x v="13"/>
    <s v="AW-DYDR-WN0W-FBA"/>
    <s v="02/25/2024"/>
    <n v="26"/>
    <s v="$637.00"/>
    <s v="137"/>
    <s v="137"/>
    <n v="1"/>
    <n v="0"/>
    <n v="0.18978102189781021"/>
    <n v="24.5"/>
    <n v="26"/>
    <n v="637"/>
    <n v="0"/>
    <n v="432.17126944668388"/>
    <n v="637"/>
    <n v="0"/>
  </r>
  <r>
    <s v="B0CDQK65Y9"/>
    <x v="3"/>
    <s v="TN-CREMONO-500"/>
    <s v="02/25/2024"/>
    <n v="19"/>
    <s v="$645.81"/>
    <s v="112"/>
    <s v="81"/>
    <n v="0.7232142857142857"/>
    <n v="0.2767857142857143"/>
    <n v="0.23456790123456789"/>
    <n v="33.989999999999995"/>
    <n v="26.271604938271604"/>
    <n v="892.97185185185174"/>
    <n v="247.16185185185179"/>
    <n v="1008.6505494378865"/>
    <n v="1008.6505494378865"/>
    <n v="362.84054943788658"/>
  </r>
  <r>
    <s v="B0CLPZZXMR"/>
    <x v="48"/>
    <s v="KA-S353-7TNC"/>
    <s v="02/25/2024"/>
    <n v="14"/>
    <s v="$350.00"/>
    <s v="269"/>
    <s v="269"/>
    <n v="1"/>
    <n v="0"/>
    <n v="5.204460966542751E-2"/>
    <n v="25"/>
    <n v="14"/>
    <n v="350"/>
    <n v="0"/>
    <n v="1001.895971703365"/>
    <n v="350"/>
    <n v="0"/>
  </r>
  <r>
    <s v="B06XKN8VL7"/>
    <x v="16"/>
    <s v="TN-WPI-CF-CH-5"/>
    <s v="02/25/2024"/>
    <n v="14"/>
    <s v="$1385.30"/>
    <s v="125"/>
    <s v="116"/>
    <n v="0.92800000000000005"/>
    <n v="7.1999999999999953E-2"/>
    <n v="0.1206896551724138"/>
    <n v="98.95"/>
    <n v="15.086206896551724"/>
    <n v="1492.7801724137933"/>
    <n v="107.4801724137933"/>
    <n v="881.12986473287629"/>
    <n v="1492.7801724137933"/>
    <n v="107.4801724137933"/>
  </r>
  <r>
    <s v="B06Y67HFSV"/>
    <x v="12"/>
    <s v="TN-PPI-CH-1"/>
    <s v="02/25/2024"/>
    <n v="17"/>
    <s v="$280.50"/>
    <s v="109"/>
    <s v="105"/>
    <n v="0.96330275229357798"/>
    <n v="3.669724770642202E-2"/>
    <n v="0.16190476190476191"/>
    <n v="16.5"/>
    <n v="17.647619047619049"/>
    <n v="291.18571428571431"/>
    <n v="10.685714285714312"/>
    <n v="241.52783662390513"/>
    <n v="291.18571428571431"/>
    <n v="10.685714285714312"/>
  </r>
  <r>
    <s v="B07MC17XJP"/>
    <x v="10"/>
    <s v="A-Bolic4"/>
    <s v="02/25/2024"/>
    <n v="14"/>
    <s v="$949.06"/>
    <s v="43"/>
    <s v="38"/>
    <n v="0.88372093023255816"/>
    <n v="0.11627906976744184"/>
    <n v="0.36842105263157893"/>
    <n v="67.789999999999992"/>
    <n v="15.842105263157894"/>
    <n v="1073.9363157894734"/>
    <n v="124.87631578947344"/>
    <n v="1203.269181697887"/>
    <n v="1203.269181697887"/>
    <n v="254.20918169788706"/>
  </r>
  <r>
    <s v="B0CLPZZXMR"/>
    <x v="27"/>
    <s v="TN-GFB-CH-5-FBA"/>
    <s v="02/25/2024"/>
    <n v="10"/>
    <s v="$1120.00"/>
    <s v="89"/>
    <s v="85"/>
    <n v="0.9550561797752809"/>
    <n v="4.49438202247191E-2"/>
    <n v="0.11764705882352941"/>
    <n v="112"/>
    <n v="10.470588235294118"/>
    <n v="1172.7058823529412"/>
    <n v="52.705882352941217"/>
    <n v="634.30941496923595"/>
    <n v="1172.7058823529412"/>
    <n v="52.705882352941217"/>
  </r>
  <r>
    <s v="B07M75LHK5"/>
    <x v="14"/>
    <s v="J-FLEX9"/>
    <s v="02/25/2024"/>
    <n v="8"/>
    <s v="$439.92"/>
    <s v="22"/>
    <s v="21"/>
    <n v="0.95454545454545459"/>
    <n v="4.5454545454545414E-2"/>
    <n v="0.38095238095238093"/>
    <n v="54.99"/>
    <n v="8.3809523809523796"/>
    <n v="460.86857142857139"/>
    <n v="20.94857142857137"/>
    <n v="822.06952942344697"/>
    <n v="460.86857142857139"/>
    <n v="20.94857142857137"/>
  </r>
  <r>
    <s v="B0CGBTX886"/>
    <x v="35"/>
    <s v="TN-RPC-U-1lb"/>
    <s v="02/25/2024"/>
    <n v="12"/>
    <s v="$203.40"/>
    <s v="48"/>
    <s v="48"/>
    <n v="1"/>
    <n v="0"/>
    <n v="0.25"/>
    <n v="16.95"/>
    <n v="12"/>
    <n v="203.39999999999998"/>
    <n v="0"/>
    <n v="98.278845345022447"/>
    <n v="203.39999999999998"/>
    <n v="0"/>
  </r>
  <r>
    <s v="B06XNM8QGS"/>
    <x v="22"/>
    <s v="TN-WPC-FV-5-FBA"/>
    <s v="02/25/2024"/>
    <n v="6"/>
    <s v="$474.62"/>
    <s v="99"/>
    <s v="97"/>
    <n v="0.97979797979797978"/>
    <n v="2.0202020202020221E-2"/>
    <n v="6.1855670103092786E-2"/>
    <n v="79.103333333333339"/>
    <n v="6.123711340206186"/>
    <n v="484.40597938144339"/>
    <n v="9.7859793814433829"/>
    <n v="430.53244454766707"/>
    <n v="484.40597938144339"/>
    <n v="9.7859793814433829"/>
  </r>
  <r>
    <s v="B0CDMZJM6F"/>
    <x v="29"/>
    <s v="KD-3VCM-PAH1-FBA"/>
    <s v="02/25/2024"/>
    <n v="5"/>
    <s v="$118.65"/>
    <s v="135"/>
    <s v="133"/>
    <n v="0.98518518518518516"/>
    <n v="1.4814814814814836E-2"/>
    <n v="3.7593984962406013E-2"/>
    <n v="23.73"/>
    <n v="5.0751879699248121"/>
    <n v="120.43421052631579"/>
    <n v="1.784210526315789"/>
    <n v="262.73173235291097"/>
    <n v="120.43421052631579"/>
    <n v="1.784210526315789"/>
  </r>
  <r>
    <s v="B01LZHAL2Z"/>
    <x v="18"/>
    <s v="TN-MCP-UU-1-FBA"/>
    <s v="02/25/2024"/>
    <n v="4"/>
    <s v="$90.40"/>
    <s v="54"/>
    <s v="54"/>
    <n v="1"/>
    <n v="0"/>
    <n v="7.407407407407407E-2"/>
    <n v="22.6"/>
    <n v="4"/>
    <n v="90.4"/>
    <n v="0"/>
    <n v="108.47359134307027"/>
    <n v="90.4"/>
    <n v="0"/>
  </r>
  <r>
    <s v="B0CLPZZXMR"/>
    <x v="43"/>
    <s v="2A-I2UN-DT1R"/>
    <s v="02/25/2024"/>
    <n v="4"/>
    <s v="$500.00"/>
    <s v="92"/>
    <s v="89"/>
    <n v="0.96739130434782605"/>
    <n v="3.2608695652173947E-2"/>
    <n v="4.49438202247191E-2"/>
    <n v="125"/>
    <n v="4.1348314606741567"/>
    <n v="516.85393258426961"/>
    <n v="16.853932584269614"/>
    <n v="647.98523201917715"/>
    <n v="516.85393258426961"/>
    <n v="16.853932584269614"/>
  </r>
  <r>
    <s v="B0CGC3ZZZZ"/>
    <x v="34"/>
    <s v="TN-MC-U-1lb"/>
    <s v="02/25/2024"/>
    <n v="4"/>
    <s v="$171.76"/>
    <s v="27"/>
    <s v="27"/>
    <n v="1"/>
    <n v="0"/>
    <n v="0.14814814814814814"/>
    <n v="42.94"/>
    <n v="4"/>
    <n v="171.76"/>
    <n v="0"/>
    <n v="113.39000000000003"/>
    <n v="171.76"/>
    <n v="0"/>
  </r>
  <r>
    <s v="B0CLPZZXMR"/>
    <x v="20"/>
    <s v="TN-GFB-FV-5-FBA"/>
    <s v="02/25/2024"/>
    <n v="3"/>
    <s v="$375.00"/>
    <s v="111"/>
    <s v="109"/>
    <n v="0.98198198198198194"/>
    <n v="1.8018018018018056E-2"/>
    <n v="2.7522935779816515E-2"/>
    <n v="125"/>
    <n v="3.0550458715596331"/>
    <n v="381.88073394495416"/>
    <n v="6.8807339449541587"/>
    <n v="682.83211869422109"/>
    <n v="381.88073394495416"/>
    <n v="6.8807339449541587"/>
  </r>
  <r>
    <s v="B06XKN8VL7"/>
    <x v="25"/>
    <s v="CX-43LN-4JUG"/>
    <s v="02/25/2024"/>
    <n v="3"/>
    <s v="$329.85"/>
    <s v="66"/>
    <s v="65"/>
    <n v="0.98484848484848486"/>
    <n v="1.5151515151515138E-2"/>
    <n v="4.6153846153846156E-2"/>
    <n v="109.95"/>
    <n v="3.0461538461538464"/>
    <n v="334.92461538461544"/>
    <n v="5.0746153846154129"/>
    <n v="452.30920461865475"/>
    <n v="334.92461538461544"/>
    <n v="5.0746153846154129"/>
  </r>
  <r>
    <s v="B01LX7B7KU"/>
    <x v="36"/>
    <s v="TN-PPI-FV-5-FBA"/>
    <s v="02/25/2024"/>
    <n v="2"/>
    <s v="$147.52"/>
    <s v="21"/>
    <s v="21"/>
    <n v="1"/>
    <n v="0"/>
    <n v="9.5238095238095233E-2"/>
    <n v="73.760000000000005"/>
    <n v="2"/>
    <n v="147.52000000000001"/>
    <n v="0"/>
    <n v="179.7198802624898"/>
    <n v="147.52000000000001"/>
    <n v="0"/>
  </r>
  <r>
    <s v="B06XKN8VL7"/>
    <x v="28"/>
    <s v="TN-WPI-CF-FV-5"/>
    <s v="02/25/2024"/>
    <n v="2"/>
    <s v="$208.91"/>
    <s v="77"/>
    <s v="73"/>
    <n v="0.94805194805194803"/>
    <n v="5.1948051948051965E-2"/>
    <n v="2.7397260273972601E-2"/>
    <n v="104.455"/>
    <n v="2.1095890410958904"/>
    <n v="220.35712328767121"/>
    <n v="11.447123287671218"/>
    <n v="517.81376815679801"/>
    <n v="517.81376815679801"/>
    <n v="308.90376815679804"/>
  </r>
  <r>
    <s v="B01LYTVMGJ"/>
    <x v="24"/>
    <s v="TN-PPI-CH-5-FBA"/>
    <s v="02/25/2024"/>
    <n v="2"/>
    <s v="$155.71"/>
    <s v="24"/>
    <s v="23"/>
    <n v="0.95833333333333337"/>
    <n v="4.166666666666663E-2"/>
    <n v="8.6956521739130432E-2"/>
    <n v="77.855000000000004"/>
    <n v="2.0869565217391304"/>
    <n v="162.47999999999999"/>
    <n v="6.7699999999999818"/>
    <n v="356.95374351923277"/>
    <n v="162.47999999999999"/>
    <n v="6.7699999999999818"/>
  </r>
  <r>
    <s v="B06Y67HFSV"/>
    <x v="19"/>
    <s v="TN-PPI-FV-1"/>
    <s v="02/25/2024"/>
    <n v="2"/>
    <s v="$37.00"/>
    <s v="17"/>
    <s v="17"/>
    <n v="1"/>
    <n v="0"/>
    <n v="0.11764705882352941"/>
    <n v="18.5"/>
    <n v="2"/>
    <n v="37"/>
    <n v="0"/>
    <n v="109.42174689873875"/>
    <n v="37"/>
    <n v="0"/>
  </r>
  <r>
    <s v="B0CDJNF7PB"/>
    <x v="21"/>
    <s v="0O-ZQN5-V9HH"/>
    <s v="02/25/2024"/>
    <n v="2"/>
    <s v="$264.42"/>
    <s v="63"/>
    <s v="63"/>
    <n v="1"/>
    <n v="0"/>
    <n v="3.1746031746031744E-2"/>
    <n v="132.21"/>
    <n v="2"/>
    <n v="264.42"/>
    <n v="0"/>
    <n v="693.78219144753052"/>
    <n v="264.42"/>
    <n v="0"/>
  </r>
  <r>
    <s v="B07R3GSNKL"/>
    <x v="33"/>
    <s v="H5-5I87-PT4U"/>
    <s v="02/25/2024"/>
    <n v="2"/>
    <s v="$163.90"/>
    <s v="17"/>
    <s v="17"/>
    <n v="1"/>
    <n v="0"/>
    <n v="0.11764705882352941"/>
    <n v="81.95"/>
    <n v="2"/>
    <n v="163.9"/>
    <n v="0"/>
    <n v="142.94905977229601"/>
    <n v="163.9"/>
    <n v="0"/>
  </r>
  <r>
    <s v="B0CGBSBBMD"/>
    <x v="30"/>
    <s v="TN-HBC-U-5lb"/>
    <s v="02/25/2024"/>
    <n v="2"/>
    <s v="$282.50"/>
    <s v="58"/>
    <s v="54"/>
    <n v="0.93103448275862066"/>
    <n v="6.8965517241379337E-2"/>
    <n v="3.7037037037037035E-2"/>
    <n v="141.25"/>
    <n v="2.1481481481481479"/>
    <n v="303.42592592592587"/>
    <n v="20.925925925925867"/>
    <n v="349.34309980418499"/>
    <n v="349.34309980418499"/>
    <n v="66.843099804184988"/>
  </r>
  <r>
    <s v="B06Y67HFSV"/>
    <x v="17"/>
    <s v="TN-PPI-UU-1"/>
    <s v="02/25/2024"/>
    <n v="1"/>
    <s v="$16.50"/>
    <s v="39"/>
    <s v="38"/>
    <n v="0.97435897435897434"/>
    <n v="2.5641025641025661E-2"/>
    <n v="2.6315789473684209E-2"/>
    <n v="16.5"/>
    <n v="1.0263157894736841"/>
    <n v="16.934210526315788"/>
    <n v="0.4342105263157876"/>
    <n v="97.09336721479967"/>
    <n v="16.934210526315788"/>
    <n v="0.4342105263157876"/>
  </r>
  <r>
    <s v="B0CDJNF7PB"/>
    <x v="31"/>
    <s v="TN-EWP-CH-5-FBA"/>
    <s v="02/25/2024"/>
    <n v="1"/>
    <s v="$132.21"/>
    <s v="51"/>
    <s v="50"/>
    <n v="0.98039215686274506"/>
    <n v="1.9607843137254943E-2"/>
    <n v="0.02"/>
    <n v="132.21"/>
    <n v="1.02"/>
    <n v="134.85420000000002"/>
    <n v="2.6442000000000121"/>
    <n v="304.90014300612245"/>
    <n v="134.85420000000002"/>
    <n v="2.6442000000000121"/>
  </r>
  <r>
    <s v="B01NC0R0WH"/>
    <x v="37"/>
    <s v="MF-12Y8-ROEX"/>
    <s v="02/25/2024"/>
    <n v="2"/>
    <s v="$17.98"/>
    <s v="4"/>
    <s v="4"/>
    <n v="1"/>
    <n v="0"/>
    <n v="0.5"/>
    <n v="8.99"/>
    <n v="2"/>
    <n v="17.98"/>
    <n v="0"/>
    <n v="11.992307692307691"/>
    <n v="17.98"/>
    <n v="0"/>
  </r>
  <r>
    <s v="B0CDMZJM6F"/>
    <x v="41"/>
    <s v="MK-E8GS-IKZD-FBA"/>
    <s v="02/25/2024"/>
    <n v="1"/>
    <s v="$106.79"/>
    <s v="49"/>
    <s v="48"/>
    <n v="0.97959183673469385"/>
    <n v="2.0408163265306145E-2"/>
    <n v="2.0833333333333332E-2"/>
    <n v="106.79"/>
    <n v="1.0208333333333333"/>
    <n v="109.01479166666667"/>
    <n v="2.2247916666666612"/>
    <n v="259.99038695118975"/>
    <n v="109.01479166666667"/>
    <n v="2.2247916666666612"/>
  </r>
  <r>
    <s v="B07R8FY6QY"/>
    <x v="47"/>
    <s v="4T-JZF9-14ED"/>
    <s v="02/25/2024"/>
    <n v="1"/>
    <s v="$76.28"/>
    <s v="18"/>
    <s v="16"/>
    <n v="0.88888888888888884"/>
    <n v="0.11111111111111116"/>
    <n v="6.25E-2"/>
    <n v="76.28"/>
    <n v="1.125"/>
    <n v="85.814999999999998"/>
    <n v="9.5349999999999966"/>
    <n v="221.88016010744474"/>
    <n v="221.88016010744474"/>
    <n v="145.60016010744474"/>
  </r>
  <r>
    <s v="B08PG3SJSK"/>
    <x v="26"/>
    <s v="HA-Y0GZ-J25P"/>
    <s v="02/25/2024"/>
    <n v="1"/>
    <s v="$35.50"/>
    <s v="15"/>
    <s v="14"/>
    <n v="0.93333333333333335"/>
    <n v="6.6666666666666652E-2"/>
    <n v="7.1428571428571425E-2"/>
    <n v="35.5"/>
    <n v="1.0714285714285714"/>
    <n v="38.035714285714285"/>
    <n v="2.5357142857142847"/>
    <n v="135.22543982202083"/>
    <n v="135.22543982202083"/>
    <n v="99.725439822020832"/>
  </r>
  <r>
    <s v="B086GJXVQW"/>
    <x v="0"/>
    <s v="TN-HBCD-UU-1"/>
    <s v="03/03/2024"/>
    <n v="150"/>
    <s v="$3475.50"/>
    <s v="707"/>
    <s v="692"/>
    <n v="0.97878359264497883"/>
    <n v="2.1216407355021172E-2"/>
    <n v="0.21676300578034682"/>
    <n v="23.17"/>
    <n v="153.25144508670522"/>
    <n v="3550.8359826589603"/>
    <n v="75.335982658960347"/>
    <n v="2540.8632523234828"/>
    <n v="3550.8359826589603"/>
    <n v="75.335982658960347"/>
  </r>
  <r>
    <s v="B0CLPZZXMR"/>
    <x v="1"/>
    <s v="CD-2H68-E0KG"/>
    <s v="03/03/2024"/>
    <n v="58"/>
    <s v="$1450.00"/>
    <s v="603"/>
    <s v="601"/>
    <n v="0.99668325041459371"/>
    <n v="3.3167495854062867E-3"/>
    <n v="9.6505823627287851E-2"/>
    <n v="25"/>
    <n v="58.193011647254572"/>
    <n v="1454.8252911813643"/>
    <n v="4.825291181364264"/>
    <n v="1660.0271737461574"/>
    <n v="1454.8252911813643"/>
    <n v="4.825291181364264"/>
  </r>
  <r>
    <s v="B0CDJNF7PB"/>
    <x v="6"/>
    <s v="TN-EWP-UU-1-FBA"/>
    <s v="03/03/2024"/>
    <n v="44"/>
    <s v="$1292.72"/>
    <s v="313"/>
    <s v="312"/>
    <n v="0.99680511182108622"/>
    <n v="3.1948881789137795E-3"/>
    <n v="0.14102564102564102"/>
    <n v="29.38"/>
    <n v="44.141025641025642"/>
    <n v="1296.8633333333332"/>
    <n v="4.143333333333203"/>
    <n v="986.7228535652547"/>
    <n v="1296.8633333333332"/>
    <n v="4.143333333333203"/>
  </r>
  <r>
    <s v="B06XKN8VL7"/>
    <x v="8"/>
    <s v="TN-WPI-CF-UU-1"/>
    <s v="03/03/2024"/>
    <n v="45"/>
    <s v="$989.55"/>
    <s v="312"/>
    <s v="306"/>
    <n v="0.98076923076923073"/>
    <n v="1.9230769230769273E-2"/>
    <n v="0.14705882352941177"/>
    <n v="21.99"/>
    <n v="45.882352941176471"/>
    <n v="1008.9529411764705"/>
    <n v="19.402941176470563"/>
    <n v="802.8604054087275"/>
    <n v="1008.9529411764705"/>
    <n v="19.402941176470563"/>
  </r>
  <r>
    <s v="B0CLPZZXMR"/>
    <x v="45"/>
    <s v="TN-GFB-UU-1-FBA"/>
    <s v="03/03/2024"/>
    <n v="41"/>
    <s v="$1025.00"/>
    <s v="340"/>
    <s v="337"/>
    <n v="0.99117647058823533"/>
    <n v="8.8235294117646745E-3"/>
    <n v="0.12166172106824925"/>
    <n v="25"/>
    <n v="41.364985163204743"/>
    <n v="1034.1246290801187"/>
    <n v="9.124629080118666"/>
    <n v="1230.0628331140392"/>
    <n v="1034.1246290801187"/>
    <n v="9.124629080118666"/>
  </r>
  <r>
    <s v="B0CLPZZXMR"/>
    <x v="48"/>
    <s v="KA-S353-7TNC"/>
    <s v="03/03/2024"/>
    <n v="37"/>
    <s v="$925.00"/>
    <s v="228"/>
    <s v="227"/>
    <n v="0.99561403508771928"/>
    <n v="4.3859649122807154E-3"/>
    <n v="0.16299559471365638"/>
    <n v="25"/>
    <n v="37.162995594713657"/>
    <n v="929.07488986784142"/>
    <n v="4.0748898678414207"/>
    <n v="1001.895971703365"/>
    <n v="929.07488986784142"/>
    <n v="4.0748898678414207"/>
  </r>
  <r>
    <s v="B0CDQK65Y9"/>
    <x v="3"/>
    <s v="TN-CREMONO-500"/>
    <s v="03/03/2024"/>
    <n v="35"/>
    <s v="$1189.65"/>
    <s v="119"/>
    <s v="78"/>
    <n v="0.65546218487394958"/>
    <n v="0.34453781512605042"/>
    <n v="0.44871794871794873"/>
    <n v="33.99"/>
    <n v="53.397435897435898"/>
    <n v="1814.9788461538462"/>
    <n v="625.32884615384614"/>
    <n v="1008.6505494378865"/>
    <n v="1814.9788461538462"/>
    <n v="625.32884615384614"/>
  </r>
  <r>
    <s v="B06XNM8QGS"/>
    <x v="7"/>
    <s v="TN-WPC-UU-1"/>
    <s v="03/03/2024"/>
    <n v="37"/>
    <s v="$627.15"/>
    <s v="179"/>
    <s v="178"/>
    <n v="0.994413407821229"/>
    <n v="5.5865921787709993E-3"/>
    <n v="0.20786516853932585"/>
    <n v="16.95"/>
    <n v="37.207865168539328"/>
    <n v="630.67331460674154"/>
    <n v="3.5233146067415646"/>
    <n v="402.0564586191594"/>
    <n v="630.67331460674154"/>
    <n v="3.5233146067415646"/>
  </r>
  <r>
    <s v="B086GJXVQW"/>
    <x v="2"/>
    <s v="TN-HBCD-2-FBA"/>
    <s v="03/03/2024"/>
    <n v="21"/>
    <s v="$973.14"/>
    <s v="0"/>
    <s v="0"/>
    <n v="0"/>
    <n v="1"/>
    <n v="0"/>
    <n v="46.339999999999996"/>
    <n v="0"/>
    <n v="0"/>
    <n v="-973.14"/>
    <n v="3556.3734331611063"/>
    <n v="3556.3734331611063"/>
    <n v="2583.2334331611064"/>
  </r>
  <r>
    <s v="B0CDMZJM6F"/>
    <x v="13"/>
    <s v="AW-DYDR-WN0W-FBA"/>
    <s v="03/03/2024"/>
    <n v="20"/>
    <s v="$490.00"/>
    <s v="163"/>
    <s v="163"/>
    <n v="1"/>
    <n v="0"/>
    <n v="0.12269938650306748"/>
    <n v="24.5"/>
    <n v="20"/>
    <n v="490"/>
    <n v="0"/>
    <n v="432.17126944668388"/>
    <n v="490"/>
    <n v="0"/>
  </r>
  <r>
    <s v="B07MC17XJP"/>
    <x v="10"/>
    <s v="A-Bolic4"/>
    <s v="03/03/2024"/>
    <n v="16"/>
    <s v="$1084.64"/>
    <s v="44"/>
    <s v="38"/>
    <n v="0.86363636363636365"/>
    <n v="0.13636363636363635"/>
    <n v="0.42105263157894735"/>
    <n v="67.790000000000006"/>
    <n v="18.526315789473685"/>
    <n v="1255.8989473684212"/>
    <n v="171.2589473684211"/>
    <n v="1203.269181697887"/>
    <n v="1255.8989473684212"/>
    <n v="171.2589473684211"/>
  </r>
  <r>
    <s v="B06XKN8VL7"/>
    <x v="16"/>
    <s v="TN-WPI-CF-CH-5"/>
    <s v="03/03/2024"/>
    <n v="15"/>
    <s v="$1484.25"/>
    <s v="115"/>
    <s v="114"/>
    <n v="0.99130434782608701"/>
    <n v="8.6956521739129933E-3"/>
    <n v="0.13157894736842105"/>
    <n v="98.95"/>
    <n v="15.131578947368419"/>
    <n v="1497.2697368421052"/>
    <n v="13.019736842105203"/>
    <n v="881.12986473287629"/>
    <n v="1497.2697368421052"/>
    <n v="13.019736842105203"/>
  </r>
  <r>
    <s v="B06Y67HFSV"/>
    <x v="12"/>
    <s v="TN-PPI-CH-1"/>
    <s v="03/03/2024"/>
    <n v="16"/>
    <s v="$264.00"/>
    <s v="106"/>
    <s v="103"/>
    <n v="0.97169811320754718"/>
    <n v="2.8301886792452824E-2"/>
    <n v="0.1553398058252427"/>
    <n v="16.5"/>
    <n v="16.466019417475728"/>
    <n v="271.68932038834953"/>
    <n v="7.6893203883495289"/>
    <n v="241.52783662390513"/>
    <n v="271.68932038834953"/>
    <n v="7.6893203883495289"/>
  </r>
  <r>
    <s v="B07M75LHK5"/>
    <x v="14"/>
    <s v="J-FLEX9"/>
    <s v="03/03/2024"/>
    <n v="17"/>
    <s v="$934.83"/>
    <s v="31"/>
    <s v="30"/>
    <n v="0.967741935483871"/>
    <n v="3.2258064516129004E-2"/>
    <n v="0.56666666666666665"/>
    <n v="54.99"/>
    <n v="17.566666666666666"/>
    <n v="965.99099999999999"/>
    <n v="31.160999999999945"/>
    <n v="822.06952942344697"/>
    <n v="965.99099999999999"/>
    <n v="31.160999999999945"/>
  </r>
  <r>
    <s v="B0CDMZJM6F"/>
    <x v="29"/>
    <s v="KD-3VCM-PAH1-FBA"/>
    <s v="03/03/2024"/>
    <n v="12"/>
    <s v="$284.76"/>
    <s v="115"/>
    <s v="113"/>
    <n v="0.9826086956521739"/>
    <n v="1.7391304347826098E-2"/>
    <n v="0.10619469026548672"/>
    <n v="23.73"/>
    <n v="12.212389380530974"/>
    <n v="289.8"/>
    <n v="5.0400000000000205"/>
    <n v="262.73173235291097"/>
    <n v="289.8"/>
    <n v="5.0400000000000205"/>
  </r>
  <r>
    <s v="B06Y67HFSV"/>
    <x v="17"/>
    <s v="TN-PPI-UU-1"/>
    <s v="03/03/2024"/>
    <n v="11"/>
    <s v="$181.50"/>
    <s v="57"/>
    <s v="57"/>
    <n v="1"/>
    <n v="0"/>
    <n v="0.19298245614035087"/>
    <n v="16.5"/>
    <n v="11"/>
    <n v="181.5"/>
    <n v="0"/>
    <n v="97.09336721479967"/>
    <n v="181.5"/>
    <n v="0"/>
  </r>
  <r>
    <s v="B06Y67HFSV"/>
    <x v="19"/>
    <s v="TN-PPI-FV-1"/>
    <s v="03/03/2024"/>
    <n v="10"/>
    <s v="$185.00"/>
    <s v="52"/>
    <s v="51"/>
    <n v="0.98076923076923073"/>
    <n v="1.9230769230769273E-2"/>
    <n v="0.19607843137254902"/>
    <n v="18.5"/>
    <n v="10.196078431372548"/>
    <n v="188.62745098039215"/>
    <n v="3.6274509803921546"/>
    <n v="109.42174689873875"/>
    <n v="188.62745098039215"/>
    <n v="3.6274509803921546"/>
  </r>
  <r>
    <s v="B06XNM8QGS"/>
    <x v="22"/>
    <s v="TN-WPC-FV-5-FBA"/>
    <s v="03/03/2024"/>
    <n v="8"/>
    <s v="$678.00"/>
    <s v="158"/>
    <s v="154"/>
    <n v="0.97468354430379744"/>
    <n v="2.5316455696202556E-2"/>
    <n v="5.1948051948051951E-2"/>
    <n v="84.75"/>
    <n v="8.2077922077922079"/>
    <n v="695.61038961038957"/>
    <n v="17.610389610389575"/>
    <n v="430.53244454766707"/>
    <n v="695.61038961038957"/>
    <n v="17.610389610389575"/>
  </r>
  <r>
    <s v="B0CGBSBBMD"/>
    <x v="11"/>
    <s v="TN-HBC1-MF"/>
    <s v="03/03/2024"/>
    <n v="8"/>
    <s v="$226.00"/>
    <s v="39"/>
    <s v="37"/>
    <n v="0.94871794871794868"/>
    <n v="5.1282051282051322E-2"/>
    <n v="0.21621621621621623"/>
    <n v="28.25"/>
    <n v="8.4324324324324333"/>
    <n v="238.21621621621625"/>
    <n v="12.216216216216253"/>
    <n v="474.95202434552908"/>
    <n v="474.95202434552908"/>
    <n v="248.95202434552908"/>
  </r>
  <r>
    <s v="B0CLPZZXMR"/>
    <x v="27"/>
    <s v="TN-GFB-CH-5-FBA"/>
    <s v="03/03/2024"/>
    <n v="6"/>
    <s v="$672.00"/>
    <s v="79"/>
    <s v="77"/>
    <n v="0.97468354430379744"/>
    <n v="2.5316455696202556E-2"/>
    <n v="7.792207792207792E-2"/>
    <n v="112"/>
    <n v="6.1558441558441555"/>
    <n v="689.45454545454538"/>
    <n v="17.454545454545382"/>
    <n v="634.30941496923595"/>
    <n v="689.45454545454538"/>
    <n v="17.454545454545382"/>
  </r>
  <r>
    <s v="B06XKN8VL7"/>
    <x v="28"/>
    <s v="TN-WPI-CF-FV-5"/>
    <s v="03/03/2024"/>
    <n v="6"/>
    <s v="$610.23"/>
    <s v="70"/>
    <s v="68"/>
    <n v="0.97142857142857142"/>
    <n v="2.8571428571428581E-2"/>
    <n v="8.8235294117647065E-2"/>
    <n v="101.705"/>
    <n v="6.1764705882352944"/>
    <n v="628.17794117647065"/>
    <n v="17.947941176470636"/>
    <n v="517.81376815679801"/>
    <n v="628.17794117647065"/>
    <n v="17.947941176470636"/>
  </r>
  <r>
    <s v="B01LZHAL2Z"/>
    <x v="18"/>
    <s v="TN-MCP-UU-1-FBA"/>
    <s v="03/03/2024"/>
    <n v="5"/>
    <s v="$113.00"/>
    <s v="39"/>
    <s v="37"/>
    <n v="0.94871794871794868"/>
    <n v="5.1282051282051322E-2"/>
    <n v="0.13513513513513514"/>
    <n v="22.6"/>
    <n v="5.2702702702702702"/>
    <n v="119.10810810810811"/>
    <n v="6.1081081081081123"/>
    <n v="108.47359134307027"/>
    <n v="119.10810810810811"/>
    <n v="6.1081081081081123"/>
  </r>
  <r>
    <s v="B0CGBTX886"/>
    <x v="35"/>
    <s v="TN-RPC-U-1lb"/>
    <s v="03/03/2024"/>
    <n v="5"/>
    <s v="$84.75"/>
    <s v="40"/>
    <s v="39"/>
    <n v="0.97499999999999998"/>
    <n v="2.5000000000000022E-2"/>
    <n v="0.12820512820512819"/>
    <n v="16.95"/>
    <n v="5.1282051282051277"/>
    <n v="86.923076923076906"/>
    <n v="2.1730769230769056"/>
    <n v="98.278845345022447"/>
    <n v="86.923076923076906"/>
    <n v="2.1730769230769056"/>
  </r>
  <r>
    <s v="B06XKN8VL7"/>
    <x v="25"/>
    <s v="CX-43LN-4JUG"/>
    <s v="03/03/2024"/>
    <n v="4"/>
    <s v="$439.80"/>
    <s v="65"/>
    <s v="65"/>
    <n v="1"/>
    <n v="0"/>
    <n v="6.1538461538461542E-2"/>
    <n v="109.95"/>
    <n v="4"/>
    <n v="439.8"/>
    <n v="0"/>
    <n v="452.30920461865475"/>
    <n v="439.8"/>
    <n v="0"/>
  </r>
  <r>
    <s v="B08PG3SJSK"/>
    <x v="26"/>
    <s v="HA-Y0GZ-J25P"/>
    <s v="03/03/2024"/>
    <n v="4"/>
    <s v="$142.00"/>
    <s v="23"/>
    <s v="23"/>
    <n v="1"/>
    <n v="0"/>
    <n v="0.17391304347826086"/>
    <n v="35.5"/>
    <n v="4"/>
    <n v="142"/>
    <n v="0"/>
    <n v="135.22543982202083"/>
    <n v="142"/>
    <n v="0"/>
  </r>
  <r>
    <s v="B0CGC3ZZZZ"/>
    <x v="34"/>
    <s v="TN-MC-U-1lb"/>
    <s v="03/03/2024"/>
    <n v="4"/>
    <s v="$171.76"/>
    <s v="27"/>
    <s v="27"/>
    <n v="1"/>
    <n v="0"/>
    <n v="0.14814814814814814"/>
    <n v="42.94"/>
    <n v="4"/>
    <n v="171.76"/>
    <n v="0"/>
    <n v="113.39000000000003"/>
    <n v="171.76"/>
    <n v="0"/>
  </r>
  <r>
    <s v="B01LYTVMGJ"/>
    <x v="24"/>
    <s v="TN-PPI-CH-5-FBA"/>
    <s v="03/03/2024"/>
    <n v="3"/>
    <s v="$233.56"/>
    <s v="27"/>
    <s v="26"/>
    <n v="0.96296296296296291"/>
    <n v="3.703703703703709E-2"/>
    <n v="0.11538461538461539"/>
    <n v="77.853333333333339"/>
    <n v="3.1153846153846154"/>
    <n v="242.54307692307694"/>
    <n v="8.9830769230769363"/>
    <n v="356.95374351923277"/>
    <n v="242.54307692307694"/>
    <n v="8.9830769230769363"/>
  </r>
  <r>
    <s v="B0CDJNF7PB"/>
    <x v="31"/>
    <s v="TN-EWP-CH-5-FBA"/>
    <s v="03/03/2024"/>
    <n v="3"/>
    <s v="$440.70"/>
    <s v="65"/>
    <s v="65"/>
    <n v="1"/>
    <n v="0"/>
    <n v="4.6153846153846156E-2"/>
    <n v="146.9"/>
    <n v="3"/>
    <n v="440.70000000000005"/>
    <n v="0"/>
    <n v="304.90014300612245"/>
    <n v="440.70000000000005"/>
    <n v="0"/>
  </r>
  <r>
    <s v="B0CDJNF7PB"/>
    <x v="21"/>
    <s v="0O-ZQN5-V9HH"/>
    <s v="03/03/2024"/>
    <n v="3"/>
    <s v="$396.64"/>
    <s v="55"/>
    <s v="54"/>
    <n v="0.98181818181818181"/>
    <n v="1.8181818181818188E-2"/>
    <n v="5.5555555555555552E-2"/>
    <n v="132.21333333333334"/>
    <n v="3.0555555555555554"/>
    <n v="403.98518518518517"/>
    <n v="7.345185185185187"/>
    <n v="693.78219144753052"/>
    <n v="403.98518518518517"/>
    <n v="7.345185185185187"/>
  </r>
  <r>
    <s v="B01LX7B7KU"/>
    <x v="36"/>
    <s v="TN-PPI-FV-5-FBA"/>
    <s v="03/03/2024"/>
    <n v="2"/>
    <s v="$139.32"/>
    <s v="24"/>
    <s v="23"/>
    <n v="0.95833333333333337"/>
    <n v="4.166666666666663E-2"/>
    <n v="8.6956521739130432E-2"/>
    <n v="69.66"/>
    <n v="2.0869565217391304"/>
    <n v="145.37739130434781"/>
    <n v="6.0573913043478171"/>
    <n v="179.7198802624898"/>
    <n v="145.37739130434781"/>
    <n v="6.0573913043478171"/>
  </r>
  <r>
    <s v="B0CLPZZXMR"/>
    <x v="20"/>
    <s v="TN-GFB-FV-5-FBA"/>
    <s v="03/03/2024"/>
    <n v="2"/>
    <s v="$250.00"/>
    <s v="68"/>
    <s v="66"/>
    <n v="0.97058823529411764"/>
    <n v="2.9411764705882359E-2"/>
    <n v="3.0303030303030304E-2"/>
    <n v="125"/>
    <n v="2.0606060606060606"/>
    <n v="257.57575757575756"/>
    <n v="7.5757575757575637"/>
    <n v="682.83211869422109"/>
    <n v="257.57575757575756"/>
    <n v="7.5757575757575637"/>
  </r>
  <r>
    <s v="B0CDMZJM6F"/>
    <x v="41"/>
    <s v="MK-E8GS-IKZD-FBA"/>
    <s v="03/03/2024"/>
    <n v="2"/>
    <s v="$219.50"/>
    <s v="67"/>
    <s v="66"/>
    <n v="0.9850746268656716"/>
    <n v="1.4925373134328401E-2"/>
    <n v="3.0303030303030304E-2"/>
    <n v="109.75"/>
    <n v="2.0303030303030303"/>
    <n v="222.82575757575756"/>
    <n v="3.3257575757575637"/>
    <n v="259.99038695118975"/>
    <n v="222.82575757575756"/>
    <n v="3.3257575757575637"/>
  </r>
  <r>
    <s v="B0CLPZZXMR"/>
    <x v="43"/>
    <s v="2A-I2UN-DT1R"/>
    <s v="03/03/2024"/>
    <n v="2"/>
    <s v="$250.00"/>
    <s v="84"/>
    <s v="80"/>
    <n v="0.95238095238095233"/>
    <n v="4.7619047619047672E-2"/>
    <n v="2.5000000000000001E-2"/>
    <n v="125"/>
    <n v="2.1"/>
    <n v="262.5"/>
    <n v="12.5"/>
    <n v="647.98523201917715"/>
    <n v="262.5"/>
    <n v="12.5"/>
  </r>
  <r>
    <s v="B06XNM8QGS"/>
    <x v="4"/>
    <s v="TN-WPC-CH-1"/>
    <s v="03/03/2024"/>
    <n v="1"/>
    <s v="$16.95"/>
    <s v="11"/>
    <s v="10"/>
    <n v="0.90909090909090906"/>
    <n v="9.0909090909090939E-2"/>
    <n v="0.1"/>
    <n v="16.95"/>
    <n v="1.1000000000000001"/>
    <n v="18.645"/>
    <n v="1.6950000000000003"/>
    <n v="814.78131156142933"/>
    <n v="814.78131156142933"/>
    <n v="797.83131156142929"/>
  </r>
  <r>
    <s v="B01M04NHZE"/>
    <x v="44"/>
    <s v="TN-MCP-UU-5-FBA"/>
    <s v="03/03/2024"/>
    <n v="1"/>
    <s v="$104.50"/>
    <s v="8"/>
    <s v="7"/>
    <n v="0.875"/>
    <n v="0.125"/>
    <n v="0.14285714285714285"/>
    <n v="104.5"/>
    <n v="1.1428571428571428"/>
    <n v="119.42857142857142"/>
    <n v="14.928571428571416"/>
    <n v="82.731666666666669"/>
    <n v="119.42857142857142"/>
    <n v="14.928571428571416"/>
  </r>
  <r>
    <s v="B0CDJNF7PB"/>
    <x v="40"/>
    <s v="TN-EWP-FV-5-FBA"/>
    <s v="03/03/2024"/>
    <n v="1"/>
    <s v="$146.90"/>
    <s v="71"/>
    <s v="68"/>
    <n v="0.95774647887323938"/>
    <n v="4.2253521126760618E-2"/>
    <n v="1.4705882352941176E-2"/>
    <n v="146.9"/>
    <n v="1.0441176470588236"/>
    <n v="153.3808823529412"/>
    <n v="6.4808823529411939"/>
    <n v="459.36181285137855"/>
    <n v="153.3808823529412"/>
    <n v="6.4808823529411939"/>
  </r>
  <r>
    <s v="B01NC0R0WH"/>
    <x v="37"/>
    <s v="MF-12Y8-ROEX"/>
    <s v="03/03/2024"/>
    <n v="1"/>
    <s v="$8.99"/>
    <s v="2"/>
    <s v="2"/>
    <n v="1"/>
    <n v="0"/>
    <n v="0.5"/>
    <n v="8.99"/>
    <n v="1"/>
    <n v="8.99"/>
    <n v="0"/>
    <n v="11.992307692307691"/>
    <n v="8.99"/>
    <n v="0"/>
  </r>
  <r>
    <s v="B086GJXVQW"/>
    <x v="0"/>
    <s v="TN-HBCD-UU-1"/>
    <s v="03/10/2024"/>
    <n v="144"/>
    <s v="$3336.48"/>
    <s v="607"/>
    <s v="601"/>
    <n v="0.99011532125205926"/>
    <n v="9.884678747940745E-3"/>
    <n v="0.23960066555740434"/>
    <n v="23.17"/>
    <n v="145.43760399334442"/>
    <n v="3369.7892845257907"/>
    <n v="33.309284525790645"/>
    <n v="2540.8632523234828"/>
    <n v="3369.7892845257907"/>
    <n v="33.309284525790645"/>
  </r>
  <r>
    <s v="B0CLPZZXMR"/>
    <x v="1"/>
    <s v="CD-2H68-E0KG"/>
    <s v="03/10/2024"/>
    <n v="76"/>
    <s v="$1900.00"/>
    <s v="699"/>
    <s v="694"/>
    <n v="0.99284692417739628"/>
    <n v="7.1530758226037161E-3"/>
    <n v="0.10951008645533142"/>
    <n v="25"/>
    <n v="76.547550432276665"/>
    <n v="1913.6887608069167"/>
    <n v="13.688760806916662"/>
    <n v="1660.0271737461574"/>
    <n v="1913.6887608069167"/>
    <n v="13.688760806916662"/>
  </r>
  <r>
    <s v="B0CLPZZXMR"/>
    <x v="45"/>
    <s v="TN-GFB-UU-1-FBA"/>
    <s v="03/10/2024"/>
    <n v="45"/>
    <s v="$1125.00"/>
    <s v="357"/>
    <s v="356"/>
    <n v="0.99719887955182074"/>
    <n v="2.8011204481792618E-3"/>
    <n v="0.12640449438202248"/>
    <n v="25"/>
    <n v="45.126404494382022"/>
    <n v="1128.1601123595506"/>
    <n v="3.1601123595505669"/>
    <n v="1230.0628331140392"/>
    <n v="1128.1601123595506"/>
    <n v="3.1601123595505669"/>
  </r>
  <r>
    <s v="B0CLPZZXMR"/>
    <x v="48"/>
    <s v="KA-S353-7TNC"/>
    <s v="03/10/2024"/>
    <n v="42"/>
    <s v="$1050.00"/>
    <s v="287"/>
    <s v="286"/>
    <n v="0.99651567944250874"/>
    <n v="3.4843205574912606E-3"/>
    <n v="0.14685314685314685"/>
    <n v="25"/>
    <n v="42.146853146853147"/>
    <n v="1053.6713286713286"/>
    <n v="3.6713286713286379"/>
    <n v="1001.895971703365"/>
    <n v="1053.6713286713286"/>
    <n v="3.6713286713286379"/>
  </r>
  <r>
    <s v="B0CDJNF7PB"/>
    <x v="6"/>
    <s v="TN-EWP-UU-1-FBA"/>
    <s v="03/10/2024"/>
    <n v="40"/>
    <s v="$1175.20"/>
    <s v="301"/>
    <s v="298"/>
    <n v="0.99003322259136217"/>
    <n v="9.966777408637828E-3"/>
    <n v="0.13422818791946309"/>
    <n v="29.380000000000003"/>
    <n v="40.402684563758392"/>
    <n v="1187.0308724832216"/>
    <n v="11.830872483221583"/>
    <n v="986.7228535652547"/>
    <n v="1187.0308724832216"/>
    <n v="11.830872483221583"/>
  </r>
  <r>
    <s v="B06XKN8VL7"/>
    <x v="8"/>
    <s v="TN-WPI-CF-UU-1"/>
    <s v="03/10/2024"/>
    <n v="34"/>
    <s v="$747.66"/>
    <s v="278"/>
    <s v="273"/>
    <n v="0.98201438848920863"/>
    <n v="1.7985611510791366E-2"/>
    <n v="0.12454212454212454"/>
    <n v="21.99"/>
    <n v="34.62271062271062"/>
    <n v="761.35340659340648"/>
    <n v="13.693406593406507"/>
    <n v="802.8604054087275"/>
    <n v="761.35340659340648"/>
    <n v="13.693406593406507"/>
  </r>
  <r>
    <s v="B06XNM8QGS"/>
    <x v="7"/>
    <s v="TN-WPC-UU-1"/>
    <s v="03/10/2024"/>
    <n v="37"/>
    <s v="$627.15"/>
    <s v="167"/>
    <s v="166"/>
    <n v="0.99401197604790414"/>
    <n v="5.9880239520958556E-3"/>
    <n v="0.22289156626506024"/>
    <n v="16.95"/>
    <n v="37.222891566265062"/>
    <n v="630.92801204819273"/>
    <n v="3.7780120481927497"/>
    <n v="402.0564586191594"/>
    <n v="630.92801204819273"/>
    <n v="3.7780120481927497"/>
  </r>
  <r>
    <s v="B086GJXVQW"/>
    <x v="2"/>
    <s v="TN-HBCD-2-FBA"/>
    <s v="03/10/2024"/>
    <n v="26"/>
    <s v="$1204.84"/>
    <s v="0"/>
    <s v="0"/>
    <n v="0"/>
    <n v="1"/>
    <n v="0"/>
    <n v="46.339999999999996"/>
    <n v="0"/>
    <n v="0"/>
    <n v="-1204.8399999999999"/>
    <n v="3556.3734331611063"/>
    <n v="3556.3734331611063"/>
    <n v="2351.5334331611066"/>
  </r>
  <r>
    <s v="B0CDQK65Y9"/>
    <x v="3"/>
    <s v="TN-CREMONO-500"/>
    <s v="03/10/2024"/>
    <n v="23"/>
    <s v="$781.77"/>
    <s v="132"/>
    <s v="131"/>
    <n v="0.99242424242424243"/>
    <n v="7.575757575757569E-3"/>
    <n v="0.17557251908396945"/>
    <n v="33.99"/>
    <n v="23.175572519083968"/>
    <n v="787.73770992366406"/>
    <n v="5.9677099236640743"/>
    <n v="1008.6505494378865"/>
    <n v="787.73770992366406"/>
    <n v="5.9677099236640743"/>
  </r>
  <r>
    <s v="B06Y67HFSV"/>
    <x v="12"/>
    <s v="TN-PPI-CH-1"/>
    <s v="03/10/2024"/>
    <n v="18"/>
    <s v="$297.00"/>
    <s v="103"/>
    <s v="102"/>
    <n v="0.99029126213592233"/>
    <n v="9.7087378640776656E-3"/>
    <n v="0.17647058823529413"/>
    <n v="16.5"/>
    <n v="18.176470588235297"/>
    <n v="299.91176470588238"/>
    <n v="2.9117647058823763"/>
    <n v="241.52783662390513"/>
    <n v="299.91176470588238"/>
    <n v="2.9117647058823763"/>
  </r>
  <r>
    <s v="B075179VH5"/>
    <x v="9"/>
    <s v="F5-5FG7-2AO5-FBA"/>
    <s v="03/10/2024"/>
    <n v="21"/>
    <s v="$367.29"/>
    <s v="161"/>
    <s v="159"/>
    <n v="0.98757763975155277"/>
    <n v="1.2422360248447228E-2"/>
    <n v="0.13207547169811321"/>
    <n v="17.490000000000002"/>
    <n v="21.264150943396228"/>
    <n v="371.91000000000008"/>
    <n v="4.6200000000000614"/>
    <n v="509.97875225869211"/>
    <n v="371.91000000000008"/>
    <n v="4.6200000000000614"/>
  </r>
  <r>
    <s v="B07MC17XJP"/>
    <x v="10"/>
    <s v="A-Bolic4"/>
    <s v="03/10/2024"/>
    <n v="17"/>
    <s v="$1152.43"/>
    <s v="47"/>
    <s v="43"/>
    <n v="0.91489361702127658"/>
    <n v="8.5106382978723416E-2"/>
    <n v="0.39534883720930231"/>
    <n v="67.790000000000006"/>
    <n v="18.581395348837209"/>
    <n v="1259.6327906976744"/>
    <n v="107.20279069767435"/>
    <n v="1203.269181697887"/>
    <n v="1259.6327906976744"/>
    <n v="107.20279069767435"/>
  </r>
  <r>
    <s v="B0CDMZJM6F"/>
    <x v="13"/>
    <s v="AW-DYDR-WN0W-FBA"/>
    <s v="03/10/2024"/>
    <n v="13"/>
    <s v="$318.50"/>
    <s v="148"/>
    <s v="147"/>
    <n v="0.9932432432432432"/>
    <n v="6.7567567567567988E-3"/>
    <n v="8.8435374149659865E-2"/>
    <n v="24.5"/>
    <n v="13.088435374149659"/>
    <n v="320.66666666666663"/>
    <n v="2.1666666666666288"/>
    <n v="432.17126944668388"/>
    <n v="320.66666666666663"/>
    <n v="2.1666666666666288"/>
  </r>
  <r>
    <s v="B07M75LHK5"/>
    <x v="14"/>
    <s v="J-FLEX9"/>
    <s v="03/10/2024"/>
    <n v="14"/>
    <s v="$769.86"/>
    <s v="25"/>
    <s v="22"/>
    <n v="0.88"/>
    <n v="0.12"/>
    <n v="0.63636363636363635"/>
    <n v="54.99"/>
    <n v="15.909090909090908"/>
    <n v="874.84090909090912"/>
    <n v="104.98090909090911"/>
    <n v="822.06952942344697"/>
    <n v="874.84090909090912"/>
    <n v="104.98090909090911"/>
  </r>
  <r>
    <s v="B0CGBSBBMD"/>
    <x v="11"/>
    <s v="TN-HBC1-MF"/>
    <s v="03/10/2024"/>
    <n v="15"/>
    <s v="$423.75"/>
    <s v="80"/>
    <s v="78"/>
    <n v="0.97499999999999998"/>
    <n v="2.5000000000000022E-2"/>
    <n v="0.19230769230769232"/>
    <n v="28.25"/>
    <n v="15.384615384615385"/>
    <n v="434.61538461538464"/>
    <n v="10.865384615384642"/>
    <n v="474.95202434552908"/>
    <n v="434.61538461538464"/>
    <n v="10.865384615384642"/>
  </r>
  <r>
    <s v="B06XNM8QGS"/>
    <x v="22"/>
    <s v="TN-WPC-FV-5-FBA"/>
    <s v="03/10/2024"/>
    <n v="9"/>
    <s v="$762.75"/>
    <s v="141"/>
    <s v="139"/>
    <n v="0.98581560283687941"/>
    <n v="1.4184397163120588E-2"/>
    <n v="6.4748201438848921E-2"/>
    <n v="84.75"/>
    <n v="9.129496402877697"/>
    <n v="773.72482014388481"/>
    <n v="10.974820143884813"/>
    <n v="430.53244454766707"/>
    <n v="773.72482014388481"/>
    <n v="10.974820143884813"/>
  </r>
  <r>
    <s v="B06Y67HFSV"/>
    <x v="19"/>
    <s v="TN-PPI-FV-1"/>
    <s v="03/10/2024"/>
    <n v="9"/>
    <s v="$166.50"/>
    <s v="56"/>
    <s v="56"/>
    <n v="1"/>
    <n v="0"/>
    <n v="0.16071428571428573"/>
    <n v="18.5"/>
    <n v="9"/>
    <n v="166.5"/>
    <n v="0"/>
    <n v="109.42174689873875"/>
    <n v="166.5"/>
    <n v="0"/>
  </r>
  <r>
    <s v="B06XKN8VL7"/>
    <x v="16"/>
    <s v="TN-WPI-CF-CH-5"/>
    <s v="03/10/2024"/>
    <n v="9"/>
    <s v="$945.55"/>
    <s v="87"/>
    <s v="87"/>
    <n v="1"/>
    <n v="0"/>
    <n v="0.10344827586206896"/>
    <n v="105.0611111111111"/>
    <n v="9"/>
    <n v="945.55"/>
    <n v="0"/>
    <n v="881.12986473287629"/>
    <n v="945.55"/>
    <n v="0"/>
  </r>
  <r>
    <s v="B0CDMZJM6F"/>
    <x v="29"/>
    <s v="KD-3VCM-PAH1-FBA"/>
    <s v="03/10/2024"/>
    <n v="6"/>
    <s v="$142.38"/>
    <s v="123"/>
    <s v="122"/>
    <n v="0.99186991869918695"/>
    <n v="8.1300813008130524E-3"/>
    <n v="4.9180327868852458E-2"/>
    <n v="23.73"/>
    <n v="6.0491803278688527"/>
    <n v="143.54704918032789"/>
    <n v="1.1670491803278935"/>
    <n v="262.73173235291097"/>
    <n v="143.54704918032789"/>
    <n v="1.1670491803278935"/>
  </r>
  <r>
    <s v="B0CLPZZXMR"/>
    <x v="27"/>
    <s v="TN-GFB-CH-5-FBA"/>
    <s v="03/10/2024"/>
    <n v="9"/>
    <s v="$1034.00"/>
    <s v="53"/>
    <s v="51"/>
    <n v="0.96226415094339623"/>
    <n v="3.7735849056603765E-2"/>
    <n v="0.17647058823529413"/>
    <n v="114.88888888888889"/>
    <n v="9.3529411764705888"/>
    <n v="1074.5490196078431"/>
    <n v="40.549019607843093"/>
    <n v="634.30941496923595"/>
    <n v="1074.5490196078431"/>
    <n v="40.549019607843093"/>
  </r>
  <r>
    <s v="B06XKN8VL7"/>
    <x v="28"/>
    <s v="TN-WPI-CF-FV-5"/>
    <s v="03/10/2024"/>
    <n v="5"/>
    <s v="$467.30"/>
    <s v="63"/>
    <s v="63"/>
    <n v="1"/>
    <n v="0"/>
    <n v="7.9365079365079361E-2"/>
    <n v="93.460000000000008"/>
    <n v="5"/>
    <n v="467.30000000000007"/>
    <n v="0"/>
    <n v="517.81376815679801"/>
    <n v="467.30000000000007"/>
    <n v="0"/>
  </r>
  <r>
    <s v="B01LYTVMGJ"/>
    <x v="24"/>
    <s v="TN-PPI-CH-5-FBA"/>
    <s v="03/10/2024"/>
    <n v="5"/>
    <s v="$348.30"/>
    <s v="38"/>
    <s v="36"/>
    <n v="0.94736842105263153"/>
    <n v="5.2631578947368474E-2"/>
    <n v="0.1388888888888889"/>
    <n v="69.66"/>
    <n v="5.2777777777777777"/>
    <n v="367.65"/>
    <n v="19.349999999999966"/>
    <n v="356.95374351923277"/>
    <n v="367.65"/>
    <n v="19.349999999999966"/>
  </r>
  <r>
    <s v="B0CGBTX886"/>
    <x v="35"/>
    <s v="TN-RPC-U-1lb"/>
    <s v="03/10/2024"/>
    <n v="5"/>
    <s v="$84.75"/>
    <s v="53"/>
    <s v="53"/>
    <n v="1"/>
    <n v="0"/>
    <n v="9.4339622641509441E-2"/>
    <n v="16.95"/>
    <n v="5"/>
    <n v="84.75"/>
    <n v="0"/>
    <n v="98.278845345022447"/>
    <n v="84.75"/>
    <n v="0"/>
  </r>
  <r>
    <s v="B06Y67HFSV"/>
    <x v="17"/>
    <s v="TN-PPI-UU-1"/>
    <s v="03/10/2024"/>
    <n v="4"/>
    <s v="$66.00"/>
    <s v="52"/>
    <s v="52"/>
    <n v="1"/>
    <n v="0"/>
    <n v="7.6923076923076927E-2"/>
    <n v="16.5"/>
    <n v="4"/>
    <n v="66"/>
    <n v="0"/>
    <n v="97.09336721479967"/>
    <n v="66"/>
    <n v="0"/>
  </r>
  <r>
    <s v="B01LZHAL2Z"/>
    <x v="18"/>
    <s v="TN-MCP-UU-1-FBA"/>
    <s v="03/10/2024"/>
    <n v="3"/>
    <s v="$67.80"/>
    <s v="34"/>
    <s v="34"/>
    <n v="1"/>
    <n v="0"/>
    <n v="8.8235294117647065E-2"/>
    <n v="22.599999999999998"/>
    <n v="3"/>
    <n v="67.8"/>
    <n v="0"/>
    <n v="108.47359134307027"/>
    <n v="67.8"/>
    <n v="0"/>
  </r>
  <r>
    <s v="B0CDMZJM6F"/>
    <x v="41"/>
    <s v="MK-E8GS-IKZD-FBA"/>
    <s v="03/10/2024"/>
    <n v="3"/>
    <s v="$302.55"/>
    <s v="52"/>
    <s v="51"/>
    <n v="0.98076923076923073"/>
    <n v="1.9230769230769273E-2"/>
    <n v="5.8823529411764705E-2"/>
    <n v="100.85000000000001"/>
    <n v="3.0588235294117645"/>
    <n v="308.48235294117649"/>
    <n v="5.9323529411764753"/>
    <n v="259.99038695118975"/>
    <n v="308.48235294117649"/>
    <n v="5.9323529411764753"/>
  </r>
  <r>
    <s v="B06XKN8VL7"/>
    <x v="25"/>
    <s v="CX-43LN-4JUG"/>
    <s v="03/10/2024"/>
    <n v="3"/>
    <s v="$329.85"/>
    <s v="57"/>
    <s v="55"/>
    <n v="0.96491228070175439"/>
    <n v="3.5087719298245612E-2"/>
    <n v="5.4545454545454543E-2"/>
    <n v="109.95"/>
    <n v="3.1090909090909089"/>
    <n v="341.84454545454543"/>
    <n v="11.994545454545403"/>
    <n v="452.30920461865475"/>
    <n v="341.84454545454543"/>
    <n v="11.994545454545403"/>
  </r>
  <r>
    <s v="B0CDJNF7PB"/>
    <x v="21"/>
    <s v="0O-ZQN5-V9HH"/>
    <s v="03/10/2024"/>
    <n v="3"/>
    <s v="$374.61"/>
    <s v="59"/>
    <s v="59"/>
    <n v="1"/>
    <n v="0"/>
    <n v="5.0847457627118647E-2"/>
    <n v="124.87"/>
    <n v="3"/>
    <n v="374.61"/>
    <n v="0"/>
    <n v="693.78219144753052"/>
    <n v="374.61"/>
    <n v="0"/>
  </r>
  <r>
    <s v="B08PG3SJSK"/>
    <x v="26"/>
    <s v="HA-Y0GZ-J25P"/>
    <s v="03/10/2024"/>
    <n v="3"/>
    <s v="$106.50"/>
    <s v="31"/>
    <s v="30"/>
    <n v="0.967741935483871"/>
    <n v="3.2258064516129004E-2"/>
    <n v="0.1"/>
    <n v="35.5"/>
    <n v="3.1"/>
    <n v="110.05"/>
    <n v="3.5499999999999972"/>
    <n v="135.22543982202083"/>
    <n v="110.05"/>
    <n v="3.5499999999999972"/>
  </r>
  <r>
    <s v="B0CLPZZXMR"/>
    <x v="20"/>
    <s v="TN-GFB-FV-5-FBA"/>
    <s v="03/10/2024"/>
    <n v="2"/>
    <s v="$250.00"/>
    <s v="70"/>
    <s v="70"/>
    <n v="1"/>
    <n v="0"/>
    <n v="2.8571428571428571E-2"/>
    <n v="125"/>
    <n v="2"/>
    <n v="250"/>
    <n v="0"/>
    <n v="682.83211869422109"/>
    <n v="250"/>
    <n v="0"/>
  </r>
  <r>
    <s v="B07MBWJP2B"/>
    <x v="23"/>
    <s v="T-Sterone10"/>
    <s v="03/10/2024"/>
    <n v="2"/>
    <s v="$135.50"/>
    <s v="9"/>
    <s v="7"/>
    <n v="0.77777777777777779"/>
    <n v="0.22222222222222221"/>
    <n v="0.2857142857142857"/>
    <n v="67.75"/>
    <n v="2.5714285714285712"/>
    <n v="174.21428571428569"/>
    <n v="38.714285714285694"/>
    <n v="310.19742602043152"/>
    <n v="310.19742602043152"/>
    <n v="174.69742602043152"/>
  </r>
  <r>
    <s v="B0CGC3ZZZZ"/>
    <x v="34"/>
    <s v="TN-MC-U-1lb"/>
    <s v="03/10/2024"/>
    <n v="2"/>
    <s v="$85.88"/>
    <s v="13"/>
    <s v="13"/>
    <n v="1"/>
    <n v="0"/>
    <n v="0.15384615384615385"/>
    <n v="42.94"/>
    <n v="2"/>
    <n v="85.88"/>
    <n v="0"/>
    <n v="113.39000000000003"/>
    <n v="85.88"/>
    <n v="0"/>
  </r>
  <r>
    <s v="B0CGBSBBMD"/>
    <x v="30"/>
    <s v="TN-HBC-U-5lb"/>
    <s v="03/10/2024"/>
    <n v="2"/>
    <s v="$247.19"/>
    <s v="30"/>
    <s v="29"/>
    <n v="0.96666666666666667"/>
    <n v="3.3333333333333326E-2"/>
    <n v="6.8965517241379309E-2"/>
    <n v="123.595"/>
    <n v="2.0689655172413794"/>
    <n v="255.7137931034483"/>
    <n v="8.5237931034482983"/>
    <n v="349.34309980418499"/>
    <n v="255.7137931034483"/>
    <n v="8.5237931034482983"/>
  </r>
  <r>
    <s v="B01LX7B7KU"/>
    <x v="36"/>
    <s v="TN-PPI-FV-5-FBA"/>
    <s v="03/10/2024"/>
    <n v="1"/>
    <s v="$69.66"/>
    <s v="27"/>
    <s v="26"/>
    <n v="0.96296296296296291"/>
    <n v="3.703703703703709E-2"/>
    <n v="3.8461538461538464E-2"/>
    <n v="69.66"/>
    <n v="1.0384615384615385"/>
    <n v="72.339230769230767"/>
    <n v="2.6792307692307702"/>
    <n v="179.7198802624898"/>
    <n v="72.339230769230767"/>
    <n v="2.6792307692307702"/>
  </r>
  <r>
    <s v="B0CDJNF7PB"/>
    <x v="31"/>
    <s v="TN-EWP-CH-5-FBA"/>
    <s v="03/10/2024"/>
    <n v="1"/>
    <s v="$146.90"/>
    <s v="59"/>
    <s v="58"/>
    <n v="0.98305084745762716"/>
    <n v="1.6949152542372836E-2"/>
    <n v="1.7241379310344827E-2"/>
    <n v="146.9"/>
    <n v="1.0172413793103448"/>
    <n v="149.43275862068964"/>
    <n v="2.5327586206896342"/>
    <n v="304.90014300612245"/>
    <n v="149.43275862068964"/>
    <n v="2.5327586206896342"/>
  </r>
  <r>
    <s v="B01M04NHZE"/>
    <x v="44"/>
    <s v="TN-MCP-UU-5-FBA"/>
    <s v="03/10/2024"/>
    <n v="1"/>
    <s v="$88.83"/>
    <s v="9"/>
    <s v="7"/>
    <n v="0.77777777777777779"/>
    <n v="0.22222222222222221"/>
    <n v="0.14285714285714285"/>
    <n v="88.83"/>
    <n v="1.2857142857142856"/>
    <n v="114.20999999999998"/>
    <n v="25.379999999999981"/>
    <n v="82.731666666666669"/>
    <n v="114.20999999999998"/>
    <n v="25.379999999999981"/>
  </r>
  <r>
    <s v="B0CDJNF7PB"/>
    <x v="40"/>
    <s v="TN-EWP-FV-5-FBA"/>
    <s v="03/10/2024"/>
    <n v="1"/>
    <s v="$124.87"/>
    <s v="59"/>
    <s v="59"/>
    <n v="1"/>
    <n v="0"/>
    <n v="1.6949152542372881E-2"/>
    <n v="124.87"/>
    <n v="1"/>
    <n v="124.87"/>
    <n v="0"/>
    <n v="459.36181285137855"/>
    <n v="124.87"/>
    <n v="0"/>
  </r>
  <r>
    <s v="B01N9WZPV8"/>
    <x v="32"/>
    <s v="87-1S5W-9J1I-FBA"/>
    <s v="03/10/2024"/>
    <n v="1"/>
    <s v="$25.99"/>
    <s v="2"/>
    <s v="2"/>
    <n v="1"/>
    <n v="0"/>
    <n v="0.5"/>
    <n v="25.99"/>
    <n v="1"/>
    <n v="25.99"/>
    <n v="0"/>
    <n v="41.062000000000005"/>
    <n v="25.99"/>
    <n v="0"/>
  </r>
  <r>
    <s v="B01NC0R0WH"/>
    <x v="37"/>
    <s v="MF-12Y8-ROEX"/>
    <s v="03/10/2024"/>
    <n v="1"/>
    <s v="$8.99"/>
    <s v="2"/>
    <s v="2"/>
    <n v="1"/>
    <n v="0"/>
    <n v="0.5"/>
    <n v="8.99"/>
    <n v="1"/>
    <n v="8.99"/>
    <n v="0"/>
    <n v="11.992307692307691"/>
    <n v="8.99"/>
    <n v="0"/>
  </r>
  <r>
    <s v="B0CLPZZXMR"/>
    <x v="43"/>
    <s v="2A-I2UN-DT1R"/>
    <s v="03/10/2024"/>
    <n v="2"/>
    <s v="$250.00"/>
    <s v="63"/>
    <s v="60"/>
    <n v="0.95238095238095233"/>
    <n v="4.7619047619047672E-2"/>
    <n v="3.3333333333333333E-2"/>
    <n v="125"/>
    <n v="2.1"/>
    <n v="262.5"/>
    <n v="12.5"/>
    <n v="647.98523201917715"/>
    <n v="262.5"/>
    <n v="12.5"/>
  </r>
  <r>
    <s v="B07R3GSNKL"/>
    <x v="33"/>
    <s v="H5-5I87-PT4U"/>
    <s v="03/10/2024"/>
    <n v="1"/>
    <s v="$69.66"/>
    <s v="21"/>
    <s v="19"/>
    <n v="0.90476190476190477"/>
    <n v="9.5238095238095233E-2"/>
    <n v="5.2631578947368418E-2"/>
    <n v="69.66"/>
    <n v="1.1052631578947367"/>
    <n v="76.992631578947353"/>
    <n v="7.3326315789473568"/>
    <n v="142.94905977229601"/>
    <n v="142.94905977229601"/>
    <n v="73.289059772296014"/>
  </r>
  <r>
    <s v="B07R8FY6QY"/>
    <x v="47"/>
    <s v="4T-JZF9-14ED"/>
    <s v="03/10/2024"/>
    <n v="1"/>
    <s v="$72.04"/>
    <s v="12"/>
    <s v="11"/>
    <n v="0.91666666666666663"/>
    <n v="8.333333333333337E-2"/>
    <n v="9.0909090909090912E-2"/>
    <n v="72.040000000000006"/>
    <n v="1.0909090909090908"/>
    <n v="78.589090909090913"/>
    <n v="6.5490909090909071"/>
    <n v="221.88016010744474"/>
    <n v="221.88016010744474"/>
    <n v="149.84016010744472"/>
  </r>
  <r>
    <s v="B086GJXVQW"/>
    <x v="0"/>
    <s v="TN-HBCD-UU-1"/>
    <s v="03/17/2024"/>
    <n v="168"/>
    <s v="$3892.56"/>
    <s v="760"/>
    <s v="751"/>
    <n v="0.98815789473684212"/>
    <n v="1.1842105263157876E-2"/>
    <n v="0.22370173102529961"/>
    <n v="23.169999999999998"/>
    <n v="170.01331557922771"/>
    <n v="3939.2085219707055"/>
    <n v="46.648521970705588"/>
    <n v="2540.8632523234828"/>
    <n v="3939.2085219707055"/>
    <n v="46.648521970705588"/>
  </r>
  <r>
    <s v="B0CLPZZXMR"/>
    <x v="1"/>
    <s v="CD-2H68-E0KG"/>
    <s v="03/17/2024"/>
    <n v="64"/>
    <s v="$1600.00"/>
    <s v="630"/>
    <s v="625"/>
    <n v="0.99206349206349209"/>
    <n v="7.9365079365079083E-3"/>
    <n v="0.1024"/>
    <n v="25"/>
    <n v="64.512"/>
    <n v="1612.8"/>
    <n v="12.799999999999955"/>
    <n v="1660.0271737461574"/>
    <n v="1612.8"/>
    <n v="12.799999999999955"/>
  </r>
  <r>
    <s v="B0CLPZZXMR"/>
    <x v="48"/>
    <s v="KA-S353-7TNC"/>
    <s v="03/17/2024"/>
    <n v="57"/>
    <s v="$1425.00"/>
    <s v="253"/>
    <s v="253"/>
    <n v="1"/>
    <n v="0"/>
    <n v="0.22529644268774704"/>
    <n v="25"/>
    <n v="57"/>
    <n v="1425"/>
    <n v="0"/>
    <n v="1001.895971703365"/>
    <n v="1425"/>
    <n v="0"/>
  </r>
  <r>
    <s v="B0CLPZZXMR"/>
    <x v="45"/>
    <s v="TN-GFB-UU-1-FBA"/>
    <s v="03/17/2024"/>
    <n v="54"/>
    <s v="$1350.00"/>
    <s v="388"/>
    <s v="384"/>
    <n v="0.98969072164948457"/>
    <n v="1.0309278350515427E-2"/>
    <n v="0.140625"/>
    <n v="25"/>
    <n v="54.5625"/>
    <n v="1364.0625"/>
    <n v="14.0625"/>
    <n v="1230.0628331140392"/>
    <n v="1364.0625"/>
    <n v="14.0625"/>
  </r>
  <r>
    <s v="B0CDJNF7PB"/>
    <x v="6"/>
    <s v="TN-EWP-UU-1-FBA"/>
    <s v="03/17/2024"/>
    <n v="53"/>
    <s v="$1557.14"/>
    <s v="288"/>
    <s v="288"/>
    <n v="1"/>
    <n v="0"/>
    <n v="0.18402777777777779"/>
    <n v="29.380000000000003"/>
    <n v="53"/>
    <n v="1557.14"/>
    <n v="0"/>
    <n v="986.7228535652547"/>
    <n v="1557.14"/>
    <n v="0"/>
  </r>
  <r>
    <s v="B06XKN8VL7"/>
    <x v="8"/>
    <s v="TN-WPI-CF-UU-1"/>
    <s v="03/17/2024"/>
    <n v="27"/>
    <s v="$593.73"/>
    <s v="272"/>
    <s v="271"/>
    <n v="0.99632352941176472"/>
    <n v="3.6764705882352811E-3"/>
    <n v="9.9630996309963096E-2"/>
    <n v="21.990000000000002"/>
    <n v="27.099630996309962"/>
    <n v="595.92088560885611"/>
    <n v="2.1908856088560924"/>
    <n v="802.8604054087275"/>
    <n v="595.92088560885611"/>
    <n v="2.1908856088560924"/>
  </r>
  <r>
    <s v="B06XNM8QGS"/>
    <x v="7"/>
    <s v="TN-WPC-UU-1"/>
    <s v="03/17/2024"/>
    <n v="31"/>
    <s v="$525.45"/>
    <s v="172"/>
    <s v="171"/>
    <n v="0.9941860465116279"/>
    <n v="5.8139534883721034E-3"/>
    <n v="0.18128654970760233"/>
    <n v="16.950000000000003"/>
    <n v="31.1812865497076"/>
    <n v="528.52280701754387"/>
    <n v="3.0728070175438233"/>
    <n v="402.0564586191594"/>
    <n v="528.52280701754387"/>
    <n v="3.0728070175438233"/>
  </r>
  <r>
    <s v="B0CDQK65Y9"/>
    <x v="3"/>
    <s v="TN-CREMONO-500"/>
    <s v="03/17/2024"/>
    <n v="28"/>
    <s v="$951.72"/>
    <s v="125"/>
    <s v="114"/>
    <n v="0.91200000000000003"/>
    <n v="8.7999999999999967E-2"/>
    <n v="0.24561403508771928"/>
    <n v="33.99"/>
    <n v="30.701754385964911"/>
    <n v="1043.5526315789473"/>
    <n v="91.832631578947257"/>
    <n v="1008.6505494378865"/>
    <n v="1043.5526315789473"/>
    <n v="91.832631578947257"/>
  </r>
  <r>
    <s v="B0CDMZJM6F"/>
    <x v="13"/>
    <s v="AW-DYDR-WN0W-FBA"/>
    <s v="03/17/2024"/>
    <n v="24"/>
    <s v="$588.00"/>
    <s v="150"/>
    <s v="149"/>
    <n v="0.99333333333333329"/>
    <n v="6.6666666666667096E-3"/>
    <n v="0.16107382550335569"/>
    <n v="24.5"/>
    <n v="24.161073825503355"/>
    <n v="591.94630872483219"/>
    <n v="3.9463087248321926"/>
    <n v="432.17126944668388"/>
    <n v="591.94630872483219"/>
    <n v="3.9463087248321926"/>
  </r>
  <r>
    <s v="B075179VH5"/>
    <x v="9"/>
    <s v="F5-5FG7-2AO5-FBA"/>
    <s v="03/17/2024"/>
    <n v="18"/>
    <s v="$314.82"/>
    <s v="205"/>
    <s v="203"/>
    <n v="0.99024390243902438"/>
    <n v="9.7560975609756184E-3"/>
    <n v="8.8669950738916259E-2"/>
    <n v="17.489999999999998"/>
    <n v="18.177339901477833"/>
    <n v="317.92167487684725"/>
    <n v="3.1016748768472553"/>
    <n v="509.97875225869211"/>
    <n v="317.92167487684725"/>
    <n v="3.1016748768472553"/>
  </r>
  <r>
    <s v="B06Y67HFSV"/>
    <x v="12"/>
    <s v="TN-PPI-CH-1"/>
    <s v="03/17/2024"/>
    <n v="17"/>
    <s v="$280.50"/>
    <s v="111"/>
    <s v="110"/>
    <n v="0.99099099099099097"/>
    <n v="9.009009009009028E-3"/>
    <n v="0.15454545454545454"/>
    <n v="16.5"/>
    <n v="17.154545454545453"/>
    <n v="283.04999999999995"/>
    <n v="2.5499999999999545"/>
    <n v="241.52783662390513"/>
    <n v="283.04999999999995"/>
    <n v="2.5499999999999545"/>
  </r>
  <r>
    <s v="B086GJXVQW"/>
    <x v="2"/>
    <s v="TN-HBCD-2-FBA"/>
    <s v="03/17/2024"/>
    <n v="16"/>
    <s v="$741.44"/>
    <s v="0"/>
    <s v="0"/>
    <n v="0"/>
    <n v="1"/>
    <n v="0"/>
    <n v="46.34"/>
    <n v="0"/>
    <n v="0"/>
    <n v="-741.44"/>
    <n v="3556.3734331611063"/>
    <n v="3556.3734331611063"/>
    <n v="2814.9334331611062"/>
  </r>
  <r>
    <s v="B0CDMZJM6F"/>
    <x v="29"/>
    <s v="KD-3VCM-PAH1-FBA"/>
    <s v="03/17/2024"/>
    <n v="14"/>
    <s v="$332.22"/>
    <s v="136"/>
    <s v="135"/>
    <n v="0.99264705882352944"/>
    <n v="7.3529411764705621E-3"/>
    <n v="0.1037037037037037"/>
    <n v="23.73"/>
    <n v="14.103703703703703"/>
    <n v="334.68088888888889"/>
    <n v="2.46088888888886"/>
    <n v="262.73173235291097"/>
    <n v="334.68088888888889"/>
    <n v="2.46088888888886"/>
  </r>
  <r>
    <s v="B07MC17XJP"/>
    <x v="10"/>
    <s v="A-Bolic4"/>
    <s v="03/17/2024"/>
    <n v="13"/>
    <s v="$881.27"/>
    <s v="40"/>
    <s v="36"/>
    <n v="0.9"/>
    <n v="9.9999999999999978E-2"/>
    <n v="0.3611111111111111"/>
    <n v="67.789999999999992"/>
    <n v="14.444444444444445"/>
    <n v="979.18888888888875"/>
    <n v="97.918888888888773"/>
    <n v="1203.269181697887"/>
    <n v="1203.269181697887"/>
    <n v="321.99918169788702"/>
  </r>
  <r>
    <s v="B0CGBSBBMD"/>
    <x v="11"/>
    <s v="TN-HBC1-MF"/>
    <s v="03/17/2024"/>
    <n v="11"/>
    <s v="$310.75"/>
    <s v="89"/>
    <s v="86"/>
    <n v="0.9662921348314607"/>
    <n v="3.3707865168539297E-2"/>
    <n v="0.12790697674418605"/>
    <n v="28.25"/>
    <n v="11.383720930232558"/>
    <n v="321.59011627906978"/>
    <n v="10.840116279069775"/>
    <n v="474.95202434552908"/>
    <n v="321.59011627906978"/>
    <n v="10.840116279069775"/>
  </r>
  <r>
    <s v="B07M75LHK5"/>
    <x v="14"/>
    <s v="J-FLEX9"/>
    <s v="03/17/2024"/>
    <n v="22"/>
    <s v="$1209.78"/>
    <s v="27"/>
    <s v="26"/>
    <n v="0.96296296296296291"/>
    <n v="3.703703703703709E-2"/>
    <n v="0.84615384615384615"/>
    <n v="54.99"/>
    <n v="22.846153846153847"/>
    <n v="1256.3100000000002"/>
    <n v="46.5300000000002"/>
    <n v="822.06952942344697"/>
    <n v="1256.3100000000002"/>
    <n v="46.5300000000002"/>
  </r>
  <r>
    <s v="B06Y67HFSV"/>
    <x v="19"/>
    <s v="TN-PPI-FV-1"/>
    <s v="03/17/2024"/>
    <n v="8"/>
    <s v="$148.00"/>
    <s v="55"/>
    <s v="54"/>
    <n v="0.98181818181818181"/>
    <n v="1.8181818181818188E-2"/>
    <n v="0.14814814814814814"/>
    <n v="18.5"/>
    <n v="8.148148148148147"/>
    <n v="150.74074074074073"/>
    <n v="2.7407407407407334"/>
    <n v="109.42174689873875"/>
    <n v="150.74074074074073"/>
    <n v="2.7407407407407334"/>
  </r>
  <r>
    <s v="B0CGBTX886"/>
    <x v="35"/>
    <s v="TN-RPC-U-1lb"/>
    <s v="03/17/2024"/>
    <n v="9"/>
    <s v="$152.55"/>
    <s v="49"/>
    <s v="49"/>
    <n v="1"/>
    <n v="0"/>
    <n v="0.18367346938775511"/>
    <n v="16.950000000000003"/>
    <n v="9"/>
    <n v="152.55000000000001"/>
    <n v="0"/>
    <n v="98.278845345022447"/>
    <n v="152.55000000000001"/>
    <n v="0"/>
  </r>
  <r>
    <s v="B06XKN8VL7"/>
    <x v="16"/>
    <s v="TN-WPI-CF-CH-5"/>
    <s v="03/17/2024"/>
    <n v="6"/>
    <s v="$659.70"/>
    <s v="88"/>
    <s v="88"/>
    <n v="1"/>
    <n v="0"/>
    <n v="6.8181818181818177E-2"/>
    <n v="109.95"/>
    <n v="6"/>
    <n v="659.7"/>
    <n v="0"/>
    <n v="881.12986473287629"/>
    <n v="659.7"/>
    <n v="0"/>
  </r>
  <r>
    <s v="B0CLPZZXMR"/>
    <x v="20"/>
    <s v="TN-GFB-FV-5-FBA"/>
    <s v="03/17/2024"/>
    <n v="6"/>
    <s v="$750.00"/>
    <s v="61"/>
    <s v="61"/>
    <n v="1"/>
    <n v="0"/>
    <n v="9.8360655737704916E-2"/>
    <n v="125"/>
    <n v="6"/>
    <n v="750"/>
    <n v="0"/>
    <n v="682.83211869422109"/>
    <n v="750"/>
    <n v="0"/>
  </r>
  <r>
    <s v="B0CDJNF7PB"/>
    <x v="40"/>
    <s v="TN-EWP-FV-5-FBA"/>
    <s v="03/17/2024"/>
    <n v="6"/>
    <s v="$705.15"/>
    <s v="54"/>
    <s v="54"/>
    <n v="1"/>
    <n v="0"/>
    <n v="0.1111111111111111"/>
    <n v="117.52499999999999"/>
    <n v="6"/>
    <n v="705.15"/>
    <n v="0"/>
    <n v="459.36181285137855"/>
    <n v="705.15"/>
    <n v="0"/>
  </r>
  <r>
    <s v="B06XNM8QGS"/>
    <x v="22"/>
    <s v="TN-WPC-FV-5-FBA"/>
    <s v="03/17/2024"/>
    <n v="5"/>
    <s v="$423.75"/>
    <s v="119"/>
    <s v="115"/>
    <n v="0.96638655462184875"/>
    <n v="3.3613445378151252E-2"/>
    <n v="4.3478260869565216E-2"/>
    <n v="84.75"/>
    <n v="5.1739130434782608"/>
    <n v="438.48913043478262"/>
    <n v="14.739130434782624"/>
    <n v="430.53244454766707"/>
    <n v="438.48913043478262"/>
    <n v="14.739130434782624"/>
  </r>
  <r>
    <s v="B0CLPZZXMR"/>
    <x v="43"/>
    <s v="2A-I2UN-DT1R"/>
    <s v="03/17/2024"/>
    <n v="5"/>
    <s v="$625.00"/>
    <s v="75"/>
    <s v="72"/>
    <n v="0.96"/>
    <n v="4.0000000000000036E-2"/>
    <n v="6.9444444444444448E-2"/>
    <n v="125"/>
    <n v="5.2083333333333339"/>
    <n v="651.04166666666674"/>
    <n v="26.041666666666742"/>
    <n v="647.98523201917715"/>
    <n v="651.04166666666674"/>
    <n v="26.041666666666742"/>
  </r>
  <r>
    <s v="B07MBWJP2B"/>
    <x v="23"/>
    <s v="T-Sterone10"/>
    <s v="03/17/2024"/>
    <n v="4"/>
    <s v="$271.00"/>
    <s v="25"/>
    <s v="21"/>
    <n v="0.84"/>
    <n v="0.16000000000000003"/>
    <n v="0.19047619047619047"/>
    <n v="67.75"/>
    <n v="4.7619047619047619"/>
    <n v="322.61904761904759"/>
    <n v="51.619047619047592"/>
    <n v="310.19742602043152"/>
    <n v="322.61904761904759"/>
    <n v="51.619047619047592"/>
  </r>
  <r>
    <s v="B07R8FY6QY"/>
    <x v="47"/>
    <s v="4T-JZF9-14ED"/>
    <s v="03/17/2024"/>
    <n v="4"/>
    <s v="$271.20"/>
    <s v="34"/>
    <s v="33"/>
    <n v="0.97058823529411764"/>
    <n v="2.9411764705882359E-2"/>
    <n v="0.12121212121212122"/>
    <n v="67.8"/>
    <n v="4.1212121212121211"/>
    <n v="279.41818181818178"/>
    <n v="8.2181818181817903"/>
    <n v="221.88016010744474"/>
    <n v="279.41818181818178"/>
    <n v="8.2181818181817903"/>
  </r>
  <r>
    <s v="B08PG3SJSK"/>
    <x v="26"/>
    <s v="HA-Y0GZ-J25P"/>
    <s v="03/17/2024"/>
    <n v="4"/>
    <s v="$142.00"/>
    <s v="30"/>
    <s v="26"/>
    <n v="0.8666666666666667"/>
    <n v="0.1333333333333333"/>
    <n v="0.15384615384615385"/>
    <n v="35.5"/>
    <n v="4.6153846153846159"/>
    <n v="163.84615384615387"/>
    <n v="21.846153846153868"/>
    <n v="135.22543982202083"/>
    <n v="163.84615384615387"/>
    <n v="21.846153846153868"/>
  </r>
  <r>
    <s v="B01LX7B7KU"/>
    <x v="36"/>
    <s v="TN-PPI-FV-5-FBA"/>
    <s v="03/17/2024"/>
    <n v="3"/>
    <s v="$192.58"/>
    <s v="19"/>
    <s v="19"/>
    <n v="1"/>
    <n v="0"/>
    <n v="0.15789473684210525"/>
    <n v="64.193333333333342"/>
    <n v="3"/>
    <n v="192.58000000000004"/>
    <n v="0"/>
    <n v="179.7198802624898"/>
    <n v="192.58000000000004"/>
    <n v="0"/>
  </r>
  <r>
    <s v="B0CLPZZXMR"/>
    <x v="27"/>
    <s v="TN-GFB-CH-5-FBA"/>
    <s v="03/17/2024"/>
    <n v="3"/>
    <s v="$375.00"/>
    <s v="55"/>
    <s v="55"/>
    <n v="1"/>
    <n v="0"/>
    <n v="5.4545454545454543E-2"/>
    <n v="125"/>
    <n v="3"/>
    <n v="375"/>
    <n v="0"/>
    <n v="634.30941496923595"/>
    <n v="375"/>
    <n v="0"/>
  </r>
  <r>
    <s v="B06Y67HFSV"/>
    <x v="17"/>
    <s v="TN-PPI-UU-1"/>
    <s v="03/17/2024"/>
    <n v="3"/>
    <s v="$49.50"/>
    <s v="51"/>
    <s v="50"/>
    <n v="0.98039215686274506"/>
    <n v="1.9607843137254943E-2"/>
    <n v="0.06"/>
    <n v="16.5"/>
    <n v="3.06"/>
    <n v="50.49"/>
    <n v="0.99000000000000199"/>
    <n v="97.09336721479967"/>
    <n v="50.49"/>
    <n v="0.99000000000000199"/>
  </r>
  <r>
    <s v="B01LYTVMGJ"/>
    <x v="24"/>
    <s v="TN-PPI-CH-5-FBA"/>
    <s v="03/17/2024"/>
    <n v="3"/>
    <s v="$200.78"/>
    <s v="45"/>
    <s v="44"/>
    <n v="0.97777777777777775"/>
    <n v="2.2222222222222254E-2"/>
    <n v="6.8181818181818177E-2"/>
    <n v="66.926666666666662"/>
    <n v="3.0681818181818179"/>
    <n v="205.34318181818179"/>
    <n v="4.5631818181817891"/>
    <n v="356.95374351923277"/>
    <n v="205.34318181818179"/>
    <n v="4.5631818181817891"/>
  </r>
  <r>
    <s v="B01LZHAL2Z"/>
    <x v="18"/>
    <s v="TN-MCP-UU-1-FBA"/>
    <s v="03/17/2024"/>
    <n v="4"/>
    <s v="$90.40"/>
    <s v="45"/>
    <s v="43"/>
    <n v="0.9555555555555556"/>
    <n v="4.4444444444444398E-2"/>
    <n v="9.3023255813953487E-2"/>
    <n v="22.6"/>
    <n v="4.1860465116279073"/>
    <n v="94.604651162790717"/>
    <n v="4.2046511627907108"/>
    <n v="108.47359134307027"/>
    <n v="94.604651162790717"/>
    <n v="4.2046511627907108"/>
  </r>
  <r>
    <s v="B01N9WZPV8"/>
    <x v="32"/>
    <s v="87-1S5W-9J1I-FBA"/>
    <s v="03/17/2024"/>
    <n v="4"/>
    <s v="$103.96"/>
    <s v="7"/>
    <s v="7"/>
    <n v="1"/>
    <n v="0"/>
    <n v="0.5714285714285714"/>
    <n v="25.99"/>
    <n v="4"/>
    <n v="103.96"/>
    <n v="0"/>
    <n v="41.062000000000005"/>
    <n v="103.96"/>
    <n v="0"/>
  </r>
  <r>
    <s v="B06XKN8VL7"/>
    <x v="28"/>
    <s v="TN-WPI-CF-FV-5"/>
    <s v="03/17/2024"/>
    <n v="2"/>
    <s v="$186.92"/>
    <s v="62"/>
    <s v="62"/>
    <n v="1"/>
    <n v="0"/>
    <n v="3.2258064516129031E-2"/>
    <n v="93.46"/>
    <n v="2"/>
    <n v="186.92"/>
    <n v="0"/>
    <n v="517.81376815679801"/>
    <n v="186.92"/>
    <n v="0"/>
  </r>
  <r>
    <s v="B0CDJNF7PB"/>
    <x v="21"/>
    <s v="0O-ZQN5-V9HH"/>
    <s v="03/17/2024"/>
    <n v="2"/>
    <s v="$249.74"/>
    <s v="29"/>
    <s v="29"/>
    <n v="1"/>
    <n v="0"/>
    <n v="6.8965517241379309E-2"/>
    <n v="124.87"/>
    <n v="2"/>
    <n v="249.74"/>
    <n v="0"/>
    <n v="693.78219144753052"/>
    <n v="249.74"/>
    <n v="0"/>
  </r>
  <r>
    <s v="B07R3GSNKL"/>
    <x v="33"/>
    <s v="H5-5I87-PT4U"/>
    <s v="03/17/2024"/>
    <n v="2"/>
    <s v="$139.32"/>
    <s v="16"/>
    <s v="14"/>
    <n v="0.875"/>
    <n v="0.125"/>
    <n v="0.14285714285714285"/>
    <n v="69.66"/>
    <n v="2.2857142857142856"/>
    <n v="159.22285714285712"/>
    <n v="19.90285714285713"/>
    <n v="142.94905977229601"/>
    <n v="159.22285714285712"/>
    <n v="19.90285714285713"/>
  </r>
  <r>
    <s v="B0CGBSBBMD"/>
    <x v="30"/>
    <s v="TN-HBC-U-5lb"/>
    <s v="03/17/2024"/>
    <n v="2"/>
    <s v="$247.19"/>
    <s v="34"/>
    <s v="29"/>
    <n v="0.8529411764705882"/>
    <n v="0.1470588235294118"/>
    <n v="6.8965517241379309E-2"/>
    <n v="123.595"/>
    <n v="2.3448275862068964"/>
    <n v="289.80896551724135"/>
    <n v="42.61896551724135"/>
    <n v="349.34309980418499"/>
    <n v="349.34309980418499"/>
    <n v="102.15309980418499"/>
  </r>
  <r>
    <s v="B0CDJNF7PB"/>
    <x v="31"/>
    <s v="TN-EWP-CH-5-FBA"/>
    <s v="03/17/2024"/>
    <n v="1"/>
    <s v="$146.90"/>
    <s v="38"/>
    <s v="38"/>
    <n v="1"/>
    <n v="0"/>
    <n v="2.6315789473684209E-2"/>
    <n v="146.9"/>
    <n v="1"/>
    <n v="146.9"/>
    <n v="0"/>
    <n v="304.90014300612245"/>
    <n v="146.9"/>
    <n v="0"/>
  </r>
  <r>
    <s v="B01NC0R0WH"/>
    <x v="37"/>
    <s v="MF-12Y8-ROEX"/>
    <s v="03/17/2024"/>
    <n v="1"/>
    <s v="$8.99"/>
    <s v="5"/>
    <s v="5"/>
    <n v="1"/>
    <n v="0"/>
    <n v="0.2"/>
    <n v="8.99"/>
    <n v="1"/>
    <n v="8.99"/>
    <n v="0"/>
    <n v="11.992307692307691"/>
    <n v="8.99"/>
    <n v="0"/>
  </r>
  <r>
    <s v="B0CDMZJM6F"/>
    <x v="41"/>
    <s v="MK-E8GS-IKZD-FBA"/>
    <s v="03/17/2024"/>
    <n v="1"/>
    <s v="$100.85"/>
    <s v="53"/>
    <s v="53"/>
    <n v="1"/>
    <n v="0"/>
    <n v="1.8867924528301886E-2"/>
    <n v="100.85"/>
    <n v="1"/>
    <n v="100.85"/>
    <n v="0"/>
    <n v="259.99038695118975"/>
    <n v="100.85"/>
    <n v="0"/>
  </r>
  <r>
    <s v="B06XKN8VL7"/>
    <x v="25"/>
    <s v="CX-43LN-4JUG"/>
    <s v="03/17/2024"/>
    <n v="1"/>
    <s v="$109.95"/>
    <s v="49"/>
    <s v="48"/>
    <n v="0.97959183673469385"/>
    <n v="2.0408163265306145E-2"/>
    <n v="2.0833333333333332E-2"/>
    <n v="109.95"/>
    <n v="1.0208333333333333"/>
    <n v="112.24062499999999"/>
    <n v="2.2906249999999915"/>
    <n v="452.30920461865475"/>
    <n v="112.24062499999999"/>
    <n v="2.2906249999999915"/>
  </r>
  <r>
    <s v="B0CGBTX886"/>
    <x v="39"/>
    <s v="TN-RPC-U-5lb"/>
    <s v="03/17/2024"/>
    <n v="1"/>
    <s v="$72.04"/>
    <s v="8"/>
    <s v="8"/>
    <n v="1"/>
    <n v="0"/>
    <n v="0.125"/>
    <n v="72.040000000000006"/>
    <n v="1"/>
    <n v="72.040000000000006"/>
    <n v="0"/>
    <n v="132.25036884683942"/>
    <n v="72.040000000000006"/>
    <n v="0"/>
  </r>
  <r>
    <s v="B0CGC3ZZZZ"/>
    <x v="34"/>
    <s v="TN-MC-U-1lb"/>
    <s v="03/17/2024"/>
    <n v="1"/>
    <s v="$42.94"/>
    <s v="23"/>
    <s v="23"/>
    <n v="1"/>
    <n v="0"/>
    <n v="4.3478260869565216E-2"/>
    <n v="42.94"/>
    <n v="1"/>
    <n v="42.94"/>
    <n v="0"/>
    <n v="113.39000000000003"/>
    <n v="42.94"/>
    <n v="0"/>
  </r>
  <r>
    <s v="B086GJXVQW"/>
    <x v="0"/>
    <s v="TN-HBCD-UU-1"/>
    <s v="03/24/2024"/>
    <n v="95"/>
    <s v="$2201.15"/>
    <s v="390"/>
    <s v="386"/>
    <n v="0.98974358974358978"/>
    <n v="1.025641025641022E-2"/>
    <n v="0.24611398963730569"/>
    <n v="23.17"/>
    <n v="95.984455958549219"/>
    <n v="2223.9598445595857"/>
    <n v="22.809844559585599"/>
    <n v="2540.8632523234828"/>
    <n v="2223.9598445595857"/>
    <n v="22.809844559585599"/>
  </r>
  <r>
    <s v="B0CLPZZXMR"/>
    <x v="1"/>
    <s v="CD-2H68-E0KG"/>
    <s v="03/24/2024"/>
    <n v="58"/>
    <s v="$1450.00"/>
    <s v="535"/>
    <s v="534"/>
    <n v="0.9981308411214953"/>
    <n v="1.8691588785046953E-3"/>
    <n v="0.10861423220973783"/>
    <n v="25"/>
    <n v="58.108614232209739"/>
    <n v="1452.7153558052435"/>
    <n v="2.7153558052434619"/>
    <n v="1660.0271737461574"/>
    <n v="1452.7153558052435"/>
    <n v="2.7153558052434619"/>
  </r>
  <r>
    <s v="B01LYTVIZE"/>
    <x v="0"/>
    <s v="TN-HBCD-UU-1"/>
    <s v="03/24/2024"/>
    <n v="45"/>
    <s v="$1042.65"/>
    <s v="376"/>
    <s v="371"/>
    <n v="0.98670212765957444"/>
    <n v="1.3297872340425565E-2"/>
    <n v="0.12129380053908356"/>
    <n v="23.17"/>
    <n v="45.60646900269542"/>
    <n v="1056.701886792453"/>
    <n v="14.051886792452933"/>
    <n v="2540.8632523234828"/>
    <n v="1056.701886792453"/>
    <n v="14.051886792452933"/>
  </r>
  <r>
    <s v="B0CLPZZXMR"/>
    <x v="45"/>
    <s v="TN-GFB-UU-1-FBA"/>
    <s v="03/24/2024"/>
    <n v="42"/>
    <s v="$1050.00"/>
    <s v="386"/>
    <s v="380"/>
    <n v="0.98445595854922274"/>
    <n v="1.5544041450777257E-2"/>
    <n v="0.11052631578947368"/>
    <n v="25"/>
    <n v="42.663157894736841"/>
    <n v="1066.578947368421"/>
    <n v="16.578947368421041"/>
    <n v="1230.0628331140392"/>
    <n v="1066.578947368421"/>
    <n v="16.578947368421041"/>
  </r>
  <r>
    <s v="B0CLPZZXMR"/>
    <x v="48"/>
    <s v="KA-S353-7TNC"/>
    <s v="03/24/2024"/>
    <n v="44"/>
    <s v="$1100.00"/>
    <s v="264"/>
    <s v="264"/>
    <n v="1"/>
    <n v="0"/>
    <n v="0.16666666666666666"/>
    <n v="25"/>
    <n v="44"/>
    <n v="1100"/>
    <n v="0"/>
    <n v="1001.895971703365"/>
    <n v="1100"/>
    <n v="0"/>
  </r>
  <r>
    <s v="B086GJXVQW"/>
    <x v="2"/>
    <s v="TN-HBCD-2-FBA"/>
    <s v="03/24/2024"/>
    <n v="36"/>
    <s v="$1668.24"/>
    <s v="78"/>
    <s v="78"/>
    <n v="1"/>
    <n v="0"/>
    <n v="0.46153846153846156"/>
    <n v="46.34"/>
    <n v="36"/>
    <n v="1668.2400000000002"/>
    <n v="0"/>
    <n v="3556.3734331611063"/>
    <n v="1668.2400000000002"/>
    <n v="0"/>
  </r>
  <r>
    <s v="B075179VH5"/>
    <x v="9"/>
    <s v="F5-5FG7-2AO5-FBA"/>
    <s v="03/24/2024"/>
    <n v="26"/>
    <s v="$454.74"/>
    <s v="168"/>
    <s v="166"/>
    <n v="0.98809523809523814"/>
    <n v="1.1904761904761862E-2"/>
    <n v="0.15662650602409639"/>
    <n v="17.490000000000002"/>
    <n v="26.313253012048193"/>
    <n v="460.21879518072296"/>
    <n v="5.4787951807229547"/>
    <n v="509.97875225869211"/>
    <n v="460.21879518072296"/>
    <n v="5.4787951807229547"/>
  </r>
  <r>
    <s v="B0CDJNF7PB"/>
    <x v="6"/>
    <s v="TN-EWP-UU-1-FBA"/>
    <s v="03/24/2024"/>
    <n v="31"/>
    <s v="$910.78"/>
    <s v="287"/>
    <s v="285"/>
    <n v="0.99303135888501737"/>
    <n v="6.9686411149826322E-3"/>
    <n v="0.10877192982456141"/>
    <n v="29.38"/>
    <n v="31.217543859649123"/>
    <n v="917.17143859649116"/>
    <n v="6.3914385964911844"/>
    <n v="986.7228535652547"/>
    <n v="917.17143859649116"/>
    <n v="6.3914385964911844"/>
  </r>
  <r>
    <s v="B06XKN8VL7"/>
    <x v="8"/>
    <s v="TN-WPI-CF-UU-1"/>
    <s v="03/24/2024"/>
    <n v="26"/>
    <s v="$571.74"/>
    <s v="231"/>
    <s v="230"/>
    <n v="0.99567099567099571"/>
    <n v="4.3290043290042934E-3"/>
    <n v="0.11304347826086956"/>
    <n v="21.990000000000002"/>
    <n v="26.11304347826087"/>
    <n v="574.22582608695654"/>
    <n v="2.4858260869565356"/>
    <n v="802.8604054087275"/>
    <n v="574.22582608695654"/>
    <n v="2.4858260869565356"/>
  </r>
  <r>
    <s v="B0CDQK65Y9"/>
    <x v="3"/>
    <s v="TN-CREMONO-500"/>
    <s v="03/24/2024"/>
    <n v="21"/>
    <s v="$713.79"/>
    <s v="112"/>
    <s v="74"/>
    <n v="0.6607142857142857"/>
    <n v="0.3392857142857143"/>
    <n v="0.28378378378378377"/>
    <n v="33.989999999999995"/>
    <n v="31.783783783783782"/>
    <n v="1080.3308108108106"/>
    <n v="366.54081081081063"/>
    <n v="1008.6505494378865"/>
    <n v="1080.3308108108106"/>
    <n v="366.54081081081063"/>
  </r>
  <r>
    <s v="B0CDMZJM6F"/>
    <x v="13"/>
    <s v="AW-DYDR-WN0W-FBA"/>
    <s v="03/24/2024"/>
    <n v="25"/>
    <s v="$612.50"/>
    <s v="141"/>
    <s v="140"/>
    <n v="0.99290780141843971"/>
    <n v="7.0921985815602939E-3"/>
    <n v="0.17857142857142858"/>
    <n v="24.5"/>
    <n v="25.178571428571431"/>
    <n v="616.875"/>
    <n v="4.375"/>
    <n v="432.17126944668388"/>
    <n v="616.875"/>
    <n v="4.375"/>
  </r>
  <r>
    <s v="B06XNM8QGS"/>
    <x v="7"/>
    <s v="TN-WPC-UU-1"/>
    <s v="03/24/2024"/>
    <n v="20"/>
    <s v="$339.00"/>
    <s v="160"/>
    <s v="159"/>
    <n v="0.99375000000000002"/>
    <n v="6.2499999999999778E-3"/>
    <n v="0.12578616352201258"/>
    <n v="16.95"/>
    <n v="20.125786163522012"/>
    <n v="341.1320754716981"/>
    <n v="2.1320754716981014"/>
    <n v="402.0564586191594"/>
    <n v="341.1320754716981"/>
    <n v="2.1320754716981014"/>
  </r>
  <r>
    <s v="B06Y67HFSV"/>
    <x v="12"/>
    <s v="TN-PPI-CH-1"/>
    <s v="03/24/2024"/>
    <n v="17"/>
    <s v="$280.50"/>
    <s v="121"/>
    <s v="120"/>
    <n v="0.99173553719008267"/>
    <n v="8.2644628099173278E-3"/>
    <n v="0.14166666666666666"/>
    <n v="16.5"/>
    <n v="17.141666666666666"/>
    <n v="282.83749999999998"/>
    <n v="2.3374999999999773"/>
    <n v="241.52783662390513"/>
    <n v="282.83749999999998"/>
    <n v="2.3374999999999773"/>
  </r>
  <r>
    <s v="B0CDMZJM6F"/>
    <x v="29"/>
    <s v="KD-3VCM-PAH1-FBA"/>
    <s v="03/24/2024"/>
    <n v="14"/>
    <s v="$332.22"/>
    <s v="143"/>
    <s v="142"/>
    <n v="0.99300699300699302"/>
    <n v="6.9930069930069783E-3"/>
    <n v="9.8591549295774641E-2"/>
    <n v="23.73"/>
    <n v="14.098591549295774"/>
    <n v="334.55957746478873"/>
    <n v="2.3395774647887038"/>
    <n v="262.73173235291097"/>
    <n v="334.55957746478873"/>
    <n v="2.3395774647887038"/>
  </r>
  <r>
    <s v="B07MC17XJP"/>
    <x v="10"/>
    <s v="A-Bolic4"/>
    <s v="03/24/2024"/>
    <n v="14"/>
    <s v="$949.06"/>
    <s v="36"/>
    <s v="27"/>
    <n v="0.75"/>
    <n v="0.25"/>
    <n v="0.51851851851851849"/>
    <n v="67.789999999999992"/>
    <n v="18.666666666666664"/>
    <n v="1265.413333333333"/>
    <n v="316.35333333333301"/>
    <n v="1203.269181697887"/>
    <n v="1265.413333333333"/>
    <n v="316.35333333333301"/>
  </r>
  <r>
    <s v="B0CGBSBBMD"/>
    <x v="11"/>
    <s v="TN-HBC1-MF"/>
    <s v="03/24/2024"/>
    <n v="13"/>
    <s v="$367.25"/>
    <s v="89"/>
    <s v="88"/>
    <n v="0.9887640449438202"/>
    <n v="1.1235955056179803E-2"/>
    <n v="0.14772727272727273"/>
    <n v="28.25"/>
    <n v="13.147727272727273"/>
    <n v="371.4232954545455"/>
    <n v="4.1732954545454959"/>
    <n v="474.95202434552908"/>
    <n v="371.4232954545455"/>
    <n v="4.1732954545454959"/>
  </r>
  <r>
    <s v="B07M75LHK5"/>
    <x v="14"/>
    <s v="J-FLEX9"/>
    <s v="03/24/2024"/>
    <n v="15"/>
    <s v="$824.85"/>
    <s v="35"/>
    <s v="31"/>
    <n v="0.88571428571428568"/>
    <n v="0.11428571428571432"/>
    <n v="0.4838709677419355"/>
    <n v="54.99"/>
    <n v="16.935483870967744"/>
    <n v="931.28225806451621"/>
    <n v="106.43225806451619"/>
    <n v="822.06952942344697"/>
    <n v="931.28225806451621"/>
    <n v="106.43225806451619"/>
  </r>
  <r>
    <s v="B06XKN8VL7"/>
    <x v="16"/>
    <s v="TN-WPI-CF-CH-5"/>
    <s v="03/24/2024"/>
    <n v="8"/>
    <s v="$879.60"/>
    <s v="83"/>
    <s v="83"/>
    <n v="1"/>
    <n v="0"/>
    <n v="9.6385542168674704E-2"/>
    <n v="109.95"/>
    <n v="8"/>
    <n v="879.6"/>
    <n v="0"/>
    <n v="881.12986473287629"/>
    <n v="879.6"/>
    <n v="0"/>
  </r>
  <r>
    <s v="B0CGBTX886"/>
    <x v="35"/>
    <s v="TN-RPC-U-1lb"/>
    <s v="03/24/2024"/>
    <n v="9"/>
    <s v="$152.55"/>
    <s v="42"/>
    <s v="40"/>
    <n v="0.95238095238095233"/>
    <n v="4.7619047619047672E-2"/>
    <n v="0.22500000000000001"/>
    <n v="16.950000000000003"/>
    <n v="9.4500000000000011"/>
    <n v="160.17750000000004"/>
    <n v="7.6275000000000261"/>
    <n v="98.278845345022447"/>
    <n v="160.17750000000004"/>
    <n v="7.6275000000000261"/>
  </r>
  <r>
    <s v="B06Y67HFSV"/>
    <x v="17"/>
    <s v="TN-PPI-UU-1"/>
    <s v="03/24/2024"/>
    <n v="6"/>
    <s v="$99.00"/>
    <s v="48"/>
    <s v="46"/>
    <n v="0.95833333333333337"/>
    <n v="4.166666666666663E-2"/>
    <n v="0.13043478260869565"/>
    <n v="16.5"/>
    <n v="6.2608695652173907"/>
    <n v="103.30434782608694"/>
    <n v="4.3043478260869392"/>
    <n v="97.09336721479967"/>
    <n v="103.30434782608694"/>
    <n v="4.3043478260869392"/>
  </r>
  <r>
    <s v="B0CLPZZXMR"/>
    <x v="20"/>
    <s v="TN-GFB-FV-5-FBA"/>
    <s v="03/24/2024"/>
    <n v="5"/>
    <s v="$625.00"/>
    <s v="52"/>
    <s v="51"/>
    <n v="0.98076923076923073"/>
    <n v="1.9230769230769273E-2"/>
    <n v="9.8039215686274508E-2"/>
    <n v="125"/>
    <n v="5.0980392156862742"/>
    <n v="637.25490196078431"/>
    <n v="12.254901960784309"/>
    <n v="682.83211869422109"/>
    <n v="637.25490196078431"/>
    <n v="12.254901960784309"/>
  </r>
  <r>
    <s v="B01LYTVMGJ"/>
    <x v="24"/>
    <s v="TN-PPI-CH-5-FBA"/>
    <s v="03/24/2024"/>
    <n v="5"/>
    <s v="$307.30"/>
    <s v="22"/>
    <s v="21"/>
    <n v="0.95454545454545459"/>
    <n v="4.5454545454545414E-2"/>
    <n v="0.23809523809523808"/>
    <n v="61.46"/>
    <n v="5.2380952380952381"/>
    <n v="321.93333333333334"/>
    <n v="14.633333333333326"/>
    <n v="356.95374351923277"/>
    <n v="321.93333333333334"/>
    <n v="14.633333333333326"/>
  </r>
  <r>
    <s v="B06Y67HFSV"/>
    <x v="19"/>
    <s v="TN-PPI-FV-1"/>
    <s v="03/24/2024"/>
    <n v="5"/>
    <s v="$92.50"/>
    <s v="33"/>
    <s v="33"/>
    <n v="1"/>
    <n v="0"/>
    <n v="0.15151515151515152"/>
    <n v="18.5"/>
    <n v="5"/>
    <n v="92.5"/>
    <n v="0"/>
    <n v="109.42174689873875"/>
    <n v="92.5"/>
    <n v="0"/>
  </r>
  <r>
    <s v="B0CDJNF7PB"/>
    <x v="21"/>
    <s v="0O-ZQN5-V9HH"/>
    <s v="03/24/2024"/>
    <n v="5"/>
    <s v="$550.90"/>
    <s v="33"/>
    <s v="33"/>
    <n v="1"/>
    <n v="0"/>
    <n v="0.15151515151515152"/>
    <n v="110.17999999999999"/>
    <n v="5"/>
    <n v="550.9"/>
    <n v="0"/>
    <n v="693.78219144753052"/>
    <n v="550.9"/>
    <n v="0"/>
  </r>
  <r>
    <s v="B06XKN8VL7"/>
    <x v="28"/>
    <s v="TN-WPI-CF-FV-5"/>
    <s v="03/24/2024"/>
    <n v="4"/>
    <s v="$373.84"/>
    <s v="43"/>
    <s v="42"/>
    <n v="0.97674418604651159"/>
    <n v="2.3255813953488413E-2"/>
    <n v="9.5238095238095233E-2"/>
    <n v="93.46"/>
    <n v="4.0952380952380949"/>
    <n v="382.74095238095231"/>
    <n v="8.900952380952333"/>
    <n v="517.81376815679801"/>
    <n v="382.74095238095231"/>
    <n v="8.900952380952333"/>
  </r>
  <r>
    <s v="B06XNM8QGS"/>
    <x v="22"/>
    <s v="TN-WPC-FV-5-FBA"/>
    <s v="03/24/2024"/>
    <n v="4"/>
    <s v="$339.00"/>
    <s v="107"/>
    <s v="98"/>
    <n v="0.91588785046728971"/>
    <n v="8.411214953271029E-2"/>
    <n v="4.0816326530612242E-2"/>
    <n v="84.75"/>
    <n v="4.3673469387755102"/>
    <n v="370.13265306122446"/>
    <n v="31.13265306122446"/>
    <n v="430.53244454766707"/>
    <n v="430.53244454766707"/>
    <n v="91.532444547667069"/>
  </r>
  <r>
    <s v="B01LZHAL2Z"/>
    <x v="18"/>
    <s v="TN-MCP-UU-1-FBA"/>
    <s v="03/24/2024"/>
    <n v="4"/>
    <s v="$90.40"/>
    <s v="33"/>
    <s v="32"/>
    <n v="0.96969696969696972"/>
    <n v="3.0303030303030276E-2"/>
    <n v="0.125"/>
    <n v="22.6"/>
    <n v="4.125"/>
    <n v="93.225000000000009"/>
    <n v="2.8250000000000028"/>
    <n v="108.47359134307027"/>
    <n v="93.225000000000009"/>
    <n v="2.8250000000000028"/>
  </r>
  <r>
    <s v="B0CDJNF7PB"/>
    <x v="40"/>
    <s v="TN-EWP-FV-5-FBA"/>
    <s v="03/24/2024"/>
    <n v="3"/>
    <s v="$330.54"/>
    <s v="54"/>
    <s v="53"/>
    <n v="0.98148148148148151"/>
    <n v="1.851851851851849E-2"/>
    <n v="5.6603773584905662E-2"/>
    <n v="110.18"/>
    <n v="3.0566037735849059"/>
    <n v="336.77660377358495"/>
    <n v="6.2366037735849318"/>
    <n v="459.36181285137855"/>
    <n v="336.77660377358495"/>
    <n v="6.2366037735849318"/>
  </r>
  <r>
    <s v="B0CLPZZXMR"/>
    <x v="43"/>
    <s v="2A-I2UN-DT1R"/>
    <s v="03/24/2024"/>
    <n v="3"/>
    <s v="$375.00"/>
    <s v="62"/>
    <s v="61"/>
    <n v="0.9838709677419355"/>
    <n v="1.6129032258064502E-2"/>
    <n v="4.9180327868852458E-2"/>
    <n v="125"/>
    <n v="3.0491803278688523"/>
    <n v="381.14754098360652"/>
    <n v="6.1475409836065182"/>
    <n v="647.98523201917715"/>
    <n v="381.14754098360652"/>
    <n v="6.1475409836065182"/>
  </r>
  <r>
    <s v="B07R8FY6QY"/>
    <x v="47"/>
    <s v="4T-JZF9-14ED"/>
    <s v="03/24/2024"/>
    <n v="3"/>
    <s v="$190.68"/>
    <s v="36"/>
    <s v="35"/>
    <n v="0.97222222222222221"/>
    <n v="2.777777777777779E-2"/>
    <n v="8.5714285714285715E-2"/>
    <n v="63.56"/>
    <n v="3.0857142857142859"/>
    <n v="196.12800000000001"/>
    <n v="5.4480000000000075"/>
    <n v="221.88016010744474"/>
    <n v="196.12800000000001"/>
    <n v="5.4480000000000075"/>
  </r>
  <r>
    <s v="B08PG3SJSK"/>
    <x v="26"/>
    <s v="HA-Y0GZ-J25P"/>
    <s v="03/24/2024"/>
    <n v="3"/>
    <s v="$106.50"/>
    <s v="31"/>
    <s v="31"/>
    <n v="1"/>
    <n v="0"/>
    <n v="9.6774193548387094E-2"/>
    <n v="35.5"/>
    <n v="3"/>
    <n v="106.5"/>
    <n v="0"/>
    <n v="135.22543982202083"/>
    <n v="106.5"/>
    <n v="0"/>
  </r>
  <r>
    <s v="B0CDJNF7PB"/>
    <x v="31"/>
    <s v="TN-EWP-CH-5-FBA"/>
    <s v="03/24/2024"/>
    <n v="2"/>
    <s v="$293.80"/>
    <s v="42"/>
    <s v="40"/>
    <n v="0.95238095238095233"/>
    <n v="4.7619047619047672E-2"/>
    <n v="0.05"/>
    <n v="146.9"/>
    <n v="2.1"/>
    <n v="308.49"/>
    <n v="14.689999999999998"/>
    <n v="304.90014300612245"/>
    <n v="308.49"/>
    <n v="14.689999999999998"/>
  </r>
  <r>
    <s v="B06XKN8VL7"/>
    <x v="25"/>
    <s v="CX-43LN-4JUG"/>
    <s v="03/24/2024"/>
    <n v="2"/>
    <s v="$219.90"/>
    <s v="42"/>
    <s v="42"/>
    <n v="1"/>
    <n v="0"/>
    <n v="4.7619047619047616E-2"/>
    <n v="109.95"/>
    <n v="2"/>
    <n v="219.9"/>
    <n v="0"/>
    <n v="452.30920461865475"/>
    <n v="219.9"/>
    <n v="0"/>
  </r>
  <r>
    <s v="B01LX7B7KU"/>
    <x v="36"/>
    <s v="TN-PPI-FV-5-FBA"/>
    <s v="03/24/2024"/>
    <n v="1"/>
    <s v="$61.46"/>
    <s v="19"/>
    <s v="19"/>
    <n v="1"/>
    <n v="0"/>
    <n v="5.2631578947368418E-2"/>
    <n v="61.46"/>
    <n v="1"/>
    <n v="61.46"/>
    <n v="0"/>
    <n v="179.7198802624898"/>
    <n v="61.46"/>
    <n v="0"/>
  </r>
  <r>
    <s v="B0CLPZZXMR"/>
    <x v="27"/>
    <s v="TN-GFB-CH-5-FBA"/>
    <s v="03/24/2024"/>
    <n v="4"/>
    <s v="$500.00"/>
    <s v="56"/>
    <s v="54"/>
    <n v="0.9642857142857143"/>
    <n v="3.5714285714285698E-2"/>
    <n v="7.407407407407407E-2"/>
    <n v="125"/>
    <n v="4.1481481481481479"/>
    <n v="518.51851851851848"/>
    <n v="18.518518518518476"/>
    <n v="634.30941496923595"/>
    <n v="518.51851851851848"/>
    <n v="18.518518518518476"/>
  </r>
  <r>
    <s v="B01NC0R0WH"/>
    <x v="37"/>
    <s v="MF-12Y8-ROEX"/>
    <s v="03/24/2024"/>
    <n v="1"/>
    <s v="$8.99"/>
    <s v="4"/>
    <s v="4"/>
    <n v="1"/>
    <n v="0"/>
    <n v="0.25"/>
    <n v="8.99"/>
    <n v="1"/>
    <n v="8.99"/>
    <n v="0"/>
    <n v="11.992307692307691"/>
    <n v="8.99"/>
    <n v="0"/>
  </r>
  <r>
    <s v="B0CDMZJM6F"/>
    <x v="41"/>
    <s v="MK-E8GS-IKZD-FBA"/>
    <s v="03/24/2024"/>
    <n v="1"/>
    <s v="$100.85"/>
    <s v="41"/>
    <s v="40"/>
    <n v="0.97560975609756095"/>
    <n v="2.4390243902439046E-2"/>
    <n v="2.5000000000000001E-2"/>
    <n v="100.85"/>
    <n v="1.0250000000000001"/>
    <n v="103.37125"/>
    <n v="2.5212500000000091"/>
    <n v="259.99038695118975"/>
    <n v="103.37125"/>
    <n v="2.5212500000000091"/>
  </r>
  <r>
    <s v="B07MBWJP2B"/>
    <x v="23"/>
    <s v="T-Sterone10"/>
    <s v="03/24/2024"/>
    <n v="1"/>
    <s v="$67.75"/>
    <s v="36"/>
    <s v="32"/>
    <n v="0.88888888888888884"/>
    <n v="0.11111111111111116"/>
    <n v="3.125E-2"/>
    <n v="67.75"/>
    <n v="1.125"/>
    <n v="76.21875"/>
    <n v="8.46875"/>
    <n v="310.19742602043152"/>
    <n v="310.19742602043152"/>
    <n v="242.44742602043152"/>
  </r>
  <r>
    <s v="B07R3GSNKL"/>
    <x v="33"/>
    <s v="H5-5I87-PT4U"/>
    <s v="03/24/2024"/>
    <n v="2"/>
    <s v="$122.92"/>
    <s v="17"/>
    <s v="17"/>
    <n v="1"/>
    <n v="0"/>
    <n v="0.11764705882352941"/>
    <n v="61.46"/>
    <n v="2"/>
    <n v="122.92"/>
    <n v="0"/>
    <n v="142.94905977229601"/>
    <n v="122.92"/>
    <n v="0"/>
  </r>
  <r>
    <s v="B0CGC3ZZZZ"/>
    <x v="34"/>
    <s v="TN-MC-U-1lb"/>
    <s v="03/24/2024"/>
    <n v="1"/>
    <s v="$42.94"/>
    <s v="22"/>
    <s v="22"/>
    <n v="1"/>
    <n v="0"/>
    <n v="4.5454545454545456E-2"/>
    <n v="42.94"/>
    <n v="1"/>
    <n v="42.94"/>
    <n v="0"/>
    <n v="113.39000000000003"/>
    <n v="42.94"/>
    <n v="0"/>
  </r>
  <r>
    <s v="B0CGBSBBMD"/>
    <x v="30"/>
    <s v="TN-HBC-U-5lb"/>
    <s v="03/24/2024"/>
    <n v="1"/>
    <s v="$105.94"/>
    <s v="30"/>
    <s v="28"/>
    <n v="0.93333333333333335"/>
    <n v="6.6666666666666652E-2"/>
    <n v="3.5714285714285712E-2"/>
    <n v="105.94"/>
    <n v="1.0714285714285714"/>
    <n v="113.50714285714285"/>
    <n v="7.567142857142855"/>
    <n v="349.34309980418499"/>
    <n v="349.34309980418499"/>
    <n v="243.40309980418499"/>
  </r>
  <r>
    <s v="B0CGC3ZZZZ"/>
    <x v="42"/>
    <s v="TN-MC-U-5lb"/>
    <s v="03/24/2024"/>
    <n v="1"/>
    <s v="$161.03"/>
    <s v="7"/>
    <s v="7"/>
    <n v="1"/>
    <n v="0"/>
    <n v="0.14285714285714285"/>
    <n v="161.03"/>
    <n v="1"/>
    <n v="161.03"/>
    <n v="0"/>
    <n v="213.12810699588476"/>
    <n v="161.03"/>
    <n v="0"/>
  </r>
  <r>
    <s v="B01LYTVIZE"/>
    <x v="0"/>
    <s v="TN-HBCD-UU-1"/>
    <s v="03/31/2024"/>
    <n v="160"/>
    <s v="$3684.03"/>
    <s v="669"/>
    <s v="661"/>
    <n v="0.98804185351270557"/>
    <n v="1.195814648729443E-2"/>
    <n v="0.24205748865355523"/>
    <n v="23.025187500000001"/>
    <n v="161.93645990922843"/>
    <n v="3728.6173524962178"/>
    <n v="44.587352496217591"/>
    <n v="2540.8632523234828"/>
    <n v="3728.6173524962178"/>
    <n v="44.587352496217591"/>
  </r>
  <r>
    <s v="B086GJXVQW"/>
    <x v="2"/>
    <s v="TN-HBCD-2-FBA"/>
    <s v="03/31/2024"/>
    <n v="75"/>
    <s v="$3475.50"/>
    <s v="222"/>
    <s v="222"/>
    <n v="1"/>
    <n v="0"/>
    <n v="0.33783783783783783"/>
    <n v="46.34"/>
    <n v="75"/>
    <n v="3475.5000000000005"/>
    <n v="0"/>
    <n v="3556.3734331611063"/>
    <n v="3475.5000000000005"/>
    <n v="0"/>
  </r>
  <r>
    <s v="B0CLPZZXMR"/>
    <x v="1"/>
    <s v="CD-2H68-E0KG"/>
    <s v="03/31/2024"/>
    <n v="81"/>
    <s v="$2025.00"/>
    <s v="675"/>
    <s v="672"/>
    <n v="0.99555555555555553"/>
    <n v="4.4444444444444731E-3"/>
    <n v="0.12053571428571429"/>
    <n v="25"/>
    <n v="81.361607142857139"/>
    <n v="2034.0401785714284"/>
    <n v="9.0401785714284415"/>
    <n v="1660.0271737461574"/>
    <n v="2034.0401785714284"/>
    <n v="9.0401785714284415"/>
  </r>
  <r>
    <s v="B0CDJNF7PB"/>
    <x v="6"/>
    <s v="TN-EWP-UU-1-FBA"/>
    <s v="03/31/2024"/>
    <n v="46"/>
    <s v="$1351.48"/>
    <s v="261"/>
    <s v="260"/>
    <n v="0.99616858237547889"/>
    <n v="3.8314176245211051E-3"/>
    <n v="0.17692307692307693"/>
    <n v="29.38"/>
    <n v="46.176923076923082"/>
    <n v="1356.6780000000001"/>
    <n v="5.1980000000000928"/>
    <n v="986.7228535652547"/>
    <n v="1356.6780000000001"/>
    <n v="5.1980000000000928"/>
  </r>
  <r>
    <s v="B0CLPZZXMR"/>
    <x v="48"/>
    <s v="KA-S353-7TNC"/>
    <s v="03/31/2024"/>
    <n v="36"/>
    <s v="$900.00"/>
    <s v="280"/>
    <s v="277"/>
    <n v="0.98928571428571432"/>
    <n v="1.0714285714285676E-2"/>
    <n v="0.1299638989169675"/>
    <n v="25"/>
    <n v="36.389891696750901"/>
    <n v="909.74729241877253"/>
    <n v="9.7472924187725312"/>
    <n v="1001.895971703365"/>
    <n v="909.74729241877253"/>
    <n v="9.7472924187725312"/>
  </r>
  <r>
    <s v="B06XNM8QGS"/>
    <x v="7"/>
    <s v="TN-WPC-UU-1"/>
    <s v="03/31/2024"/>
    <n v="28"/>
    <s v="$474.60"/>
    <s v="143"/>
    <s v="142"/>
    <n v="0.99300699300699302"/>
    <n v="6.9930069930069783E-3"/>
    <n v="0.19718309859154928"/>
    <n v="16.95"/>
    <n v="28.197183098591548"/>
    <n v="477.9422535211267"/>
    <n v="3.3422535211266791"/>
    <n v="402.0564586191594"/>
    <n v="477.9422535211267"/>
    <n v="3.3422535211266791"/>
  </r>
  <r>
    <s v="B0CDMZJM6F"/>
    <x v="13"/>
    <s v="AW-DYDR-WN0W-FBA"/>
    <s v="03/31/2024"/>
    <n v="20"/>
    <s v="$490.00"/>
    <s v="144"/>
    <s v="144"/>
    <n v="1"/>
    <n v="0"/>
    <n v="0.1388888888888889"/>
    <n v="24.5"/>
    <n v="20"/>
    <n v="490"/>
    <n v="0"/>
    <n v="432.17126944668388"/>
    <n v="490"/>
    <n v="0"/>
  </r>
  <r>
    <s v="B0CDMZJM6F"/>
    <x v="29"/>
    <s v="KD-3VCM-PAH1-FBA"/>
    <s v="03/31/2024"/>
    <n v="20"/>
    <s v="$474.60"/>
    <s v="160"/>
    <s v="157"/>
    <n v="0.98124999999999996"/>
    <n v="1.8750000000000044E-2"/>
    <n v="0.12738853503184713"/>
    <n v="23.73"/>
    <n v="20.38216560509554"/>
    <n v="483.66878980891721"/>
    <n v="9.0687898089171881"/>
    <n v="262.73173235291097"/>
    <n v="483.66878980891721"/>
    <n v="9.0687898089171881"/>
  </r>
  <r>
    <s v="B0CDQK65Y9"/>
    <x v="3"/>
    <s v="TN-CREMONO-500"/>
    <s v="03/31/2024"/>
    <n v="18"/>
    <s v="$611.82"/>
    <s v="108"/>
    <s v="79"/>
    <n v="0.73148148148148151"/>
    <n v="0.26851851851851849"/>
    <n v="0.22784810126582278"/>
    <n v="33.99"/>
    <n v="24.60759493670886"/>
    <n v="836.41215189873424"/>
    <n v="224.59215189873419"/>
    <n v="1008.6505494378865"/>
    <n v="1008.6505494378865"/>
    <n v="396.83054943788648"/>
  </r>
  <r>
    <s v="B075179VH5"/>
    <x v="9"/>
    <s v="F5-5FG7-2AO5-FBA"/>
    <s v="03/31/2024"/>
    <n v="21"/>
    <s v="$367.29"/>
    <s v="156"/>
    <s v="155"/>
    <n v="0.99358974358974361"/>
    <n v="6.4102564102563875E-3"/>
    <n v="0.13548387096774195"/>
    <n v="17.490000000000002"/>
    <n v="21.135483870967743"/>
    <n v="369.65961290322588"/>
    <n v="2.3696129032258568"/>
    <n v="509.97875225869211"/>
    <n v="369.65961290322588"/>
    <n v="2.3696129032258568"/>
  </r>
  <r>
    <s v="B0CGBSBBMD"/>
    <x v="11"/>
    <s v="TN-HBC1-MF"/>
    <s v="03/31/2024"/>
    <n v="18"/>
    <s v="$508.50"/>
    <s v="103"/>
    <s v="100"/>
    <n v="0.970873786407767"/>
    <n v="2.9126213592232997E-2"/>
    <n v="0.18"/>
    <n v="28.25"/>
    <n v="18.54"/>
    <n v="523.755"/>
    <n v="15.254999999999995"/>
    <n v="474.95202434552908"/>
    <n v="523.755"/>
    <n v="15.254999999999995"/>
  </r>
  <r>
    <s v="B06Y67HFSV"/>
    <x v="12"/>
    <s v="TN-PPI-CH-1"/>
    <s v="03/31/2024"/>
    <n v="13"/>
    <s v="$214.50"/>
    <s v="106"/>
    <s v="103"/>
    <n v="0.97169811320754718"/>
    <n v="2.8301886792452824E-2"/>
    <n v="0.12621359223300971"/>
    <n v="16.5"/>
    <n v="13.378640776699029"/>
    <n v="220.747572815534"/>
    <n v="6.2475728155339993"/>
    <n v="241.52783662390513"/>
    <n v="220.747572815534"/>
    <n v="6.2475728155339993"/>
  </r>
  <r>
    <s v="B0CLPZZXMR"/>
    <x v="45"/>
    <s v="TN-GFB-UU-1-FBA"/>
    <s v="03/31/2024"/>
    <n v="11"/>
    <s v="$275.00"/>
    <s v="162"/>
    <s v="159"/>
    <n v="0.98148148148148151"/>
    <n v="1.851851851851849E-2"/>
    <n v="6.9182389937106917E-2"/>
    <n v="25"/>
    <n v="11.20754716981132"/>
    <n v="280.18867924528303"/>
    <n v="5.1886792452830264"/>
    <n v="1230.0628331140392"/>
    <n v="280.18867924528303"/>
    <n v="5.1886792452830264"/>
  </r>
  <r>
    <s v="B06XKN8VL7"/>
    <x v="25"/>
    <s v="CX-43LN-4JUG"/>
    <s v="03/31/2024"/>
    <n v="9"/>
    <s v="$989.55"/>
    <s v="94"/>
    <s v="92"/>
    <n v="0.97872340425531912"/>
    <n v="2.1276595744680882E-2"/>
    <n v="9.7826086956521743E-2"/>
    <n v="109.94999999999999"/>
    <n v="9.195652173913043"/>
    <n v="1011.0619565217389"/>
    <n v="21.511956521738966"/>
    <n v="452.30920461865475"/>
    <n v="1011.0619565217389"/>
    <n v="21.511956521738966"/>
  </r>
  <r>
    <s v="B01LYTVMGJ"/>
    <x v="24"/>
    <s v="TN-PPI-CH-5-FBA"/>
    <s v="03/31/2024"/>
    <n v="8"/>
    <s v="$491.68"/>
    <s v="46"/>
    <s v="46"/>
    <n v="1"/>
    <n v="0"/>
    <n v="0.17391304347826086"/>
    <n v="61.46"/>
    <n v="8"/>
    <n v="491.68"/>
    <n v="0"/>
    <n v="356.95374351923277"/>
    <n v="491.68"/>
    <n v="0"/>
  </r>
  <r>
    <s v="B07MC17XJP"/>
    <x v="10"/>
    <s v="A-Bolic4"/>
    <s v="03/31/2024"/>
    <n v="9"/>
    <s v="$610.11"/>
    <s v="52"/>
    <s v="47"/>
    <n v="0.90384615384615385"/>
    <n v="9.6153846153846145E-2"/>
    <n v="0.19148936170212766"/>
    <n v="67.790000000000006"/>
    <n v="9.9574468085106389"/>
    <n v="675.01531914893633"/>
    <n v="64.905319148936314"/>
    <n v="1203.269181697887"/>
    <n v="1203.269181697887"/>
    <n v="593.15918169788699"/>
  </r>
  <r>
    <s v="B06XKN8VL7"/>
    <x v="28"/>
    <s v="TN-WPI-CF-FV-5"/>
    <s v="03/31/2024"/>
    <n v="7"/>
    <s v="$654.22"/>
    <s v="74"/>
    <s v="71"/>
    <n v="0.95945945945945943"/>
    <n v="4.0540540540540571E-2"/>
    <n v="9.8591549295774641E-2"/>
    <n v="93.460000000000008"/>
    <n v="7.2957746478873231"/>
    <n v="681.86309859154926"/>
    <n v="27.643098591549233"/>
    <n v="517.81376815679801"/>
    <n v="681.86309859154926"/>
    <n v="27.643098591549233"/>
  </r>
  <r>
    <s v="B07M75LHK5"/>
    <x v="14"/>
    <s v="J-FLEX9"/>
    <s v="03/31/2024"/>
    <n v="9"/>
    <s v="$494.91"/>
    <s v="23"/>
    <s v="22"/>
    <n v="0.95652173913043481"/>
    <n v="4.3478260869565188E-2"/>
    <n v="0.40909090909090912"/>
    <n v="54.99"/>
    <n v="9.4090909090909101"/>
    <n v="517.40590909090918"/>
    <n v="22.495909090909151"/>
    <n v="822.06952942344697"/>
    <n v="517.40590909090918"/>
    <n v="22.495909090909151"/>
  </r>
  <r>
    <s v="B0CLPZZXMR"/>
    <x v="43"/>
    <s v="2A-I2UN-DT1R"/>
    <s v="03/31/2024"/>
    <n v="7"/>
    <s v="$875.00"/>
    <s v="136"/>
    <s v="130"/>
    <n v="0.95588235294117652"/>
    <n v="4.4117647058823484E-2"/>
    <n v="5.3846153846153849E-2"/>
    <n v="125"/>
    <n v="7.3230769230769237"/>
    <n v="915.38461538461547"/>
    <n v="40.384615384615472"/>
    <n v="647.98523201917715"/>
    <n v="915.38461538461547"/>
    <n v="40.384615384615472"/>
  </r>
  <r>
    <s v="B0CLPZZXMR"/>
    <x v="20"/>
    <s v="TN-GFB-FV-5-FBA"/>
    <s v="03/31/2024"/>
    <n v="6"/>
    <s v="$750.00"/>
    <s v="112"/>
    <s v="104"/>
    <n v="0.9285714285714286"/>
    <n v="7.1428571428571397E-2"/>
    <n v="5.7692307692307696E-2"/>
    <n v="125"/>
    <n v="6.4615384615384617"/>
    <n v="807.69230769230774"/>
    <n v="57.692307692307736"/>
    <n v="682.83211869422109"/>
    <n v="807.69230769230774"/>
    <n v="57.692307692307736"/>
  </r>
  <r>
    <s v="B06XKN8VL7"/>
    <x v="16"/>
    <s v="TN-WPI-CF-CH-5"/>
    <s v="03/31/2024"/>
    <n v="6"/>
    <s v="$659.70"/>
    <s v="163"/>
    <s v="153"/>
    <n v="0.93865030674846628"/>
    <n v="6.1349693251533721E-2"/>
    <n v="3.9215686274509803E-2"/>
    <n v="109.95"/>
    <n v="6.3921568627450975"/>
    <n v="702.81764705882347"/>
    <n v="43.117647058823422"/>
    <n v="881.12986473287629"/>
    <n v="881.12986473287629"/>
    <n v="221.42986473287624"/>
  </r>
  <r>
    <s v="B06XNM8QGS"/>
    <x v="22"/>
    <s v="TN-WPC-FV-5-FBA"/>
    <s v="03/31/2024"/>
    <n v="5"/>
    <s v="$423.75"/>
    <s v="149"/>
    <s v="148"/>
    <n v="0.99328859060402686"/>
    <n v="6.7114093959731447E-3"/>
    <n v="3.3783783783783786E-2"/>
    <n v="84.75"/>
    <n v="5.0337837837837842"/>
    <n v="426.61317567567573"/>
    <n v="2.8631756756757341"/>
    <n v="430.53244454766707"/>
    <n v="426.61317567567573"/>
    <n v="2.8631756756757341"/>
  </r>
  <r>
    <s v="B0CDJNF7PB"/>
    <x v="40"/>
    <s v="TN-EWP-FV-5-FBA"/>
    <s v="03/31/2024"/>
    <n v="5"/>
    <s v="$550.90"/>
    <s v="59"/>
    <s v="59"/>
    <n v="1"/>
    <n v="0"/>
    <n v="8.4745762711864403E-2"/>
    <n v="110.17999999999999"/>
    <n v="5"/>
    <n v="550.9"/>
    <n v="0"/>
    <n v="459.36181285137855"/>
    <n v="550.9"/>
    <n v="0"/>
  </r>
  <r>
    <s v="B07MBWJP2B"/>
    <x v="23"/>
    <s v="T-Sterone10"/>
    <s v="03/31/2024"/>
    <n v="5"/>
    <s v="$338.75"/>
    <s v="24"/>
    <s v="23"/>
    <n v="0.95833333333333337"/>
    <n v="4.166666666666663E-2"/>
    <n v="0.21739130434782608"/>
    <n v="67.75"/>
    <n v="5.2173913043478262"/>
    <n v="353.47826086956525"/>
    <n v="14.728260869565247"/>
    <n v="310.19742602043152"/>
    <n v="353.47826086956525"/>
    <n v="14.728260869565247"/>
  </r>
  <r>
    <s v="B06Y67HFSV"/>
    <x v="17"/>
    <s v="TN-PPI-UU-1"/>
    <s v="03/31/2024"/>
    <n v="5"/>
    <s v="$82.50"/>
    <s v="49"/>
    <s v="49"/>
    <n v="1"/>
    <n v="0"/>
    <n v="0.10204081632653061"/>
    <n v="16.5"/>
    <n v="5"/>
    <n v="82.5"/>
    <n v="0"/>
    <n v="97.09336721479967"/>
    <n v="82.5"/>
    <n v="0"/>
  </r>
  <r>
    <s v="B0CGBSBBMD"/>
    <x v="30"/>
    <s v="TN-HBC-U-5lb"/>
    <s v="03/31/2024"/>
    <n v="4"/>
    <s v="$423.76"/>
    <s v="37"/>
    <s v="35"/>
    <n v="0.94594594594594594"/>
    <n v="5.4054054054054057E-2"/>
    <n v="0.11428571428571428"/>
    <n v="105.94"/>
    <n v="4.2285714285714286"/>
    <n v="447.97485714285716"/>
    <n v="24.21485714285717"/>
    <n v="349.34309980418499"/>
    <n v="447.97485714285716"/>
    <n v="24.21485714285717"/>
  </r>
  <r>
    <s v="B0CLPZZXMR"/>
    <x v="27"/>
    <s v="TN-GFB-CH-5-FBA"/>
    <s v="03/31/2024"/>
    <n v="3"/>
    <s v="$375.00"/>
    <s v="79"/>
    <s v="72"/>
    <n v="0.91139240506329111"/>
    <n v="8.8607594936708889E-2"/>
    <n v="4.1666666666666664E-2"/>
    <n v="125"/>
    <n v="3.2916666666666665"/>
    <n v="411.45833333333331"/>
    <n v="36.458333333333314"/>
    <n v="634.30941496923595"/>
    <n v="634.30941496923595"/>
    <n v="259.30941496923595"/>
  </r>
  <r>
    <s v="B07R8FY6QY"/>
    <x v="47"/>
    <s v="4T-JZF9-14ED"/>
    <s v="03/31/2024"/>
    <n v="3"/>
    <s v="$190.68"/>
    <s v="39"/>
    <s v="39"/>
    <n v="1"/>
    <n v="0"/>
    <n v="7.6923076923076927E-2"/>
    <n v="63.56"/>
    <n v="3"/>
    <n v="190.68"/>
    <n v="0"/>
    <n v="221.88016010744474"/>
    <n v="190.68"/>
    <n v="0"/>
  </r>
  <r>
    <s v="B08PG3SJSK"/>
    <x v="26"/>
    <s v="HA-Y0GZ-J25P"/>
    <s v="03/31/2024"/>
    <n v="3"/>
    <s v="$106.50"/>
    <s v="31"/>
    <s v="30"/>
    <n v="0.967741935483871"/>
    <n v="3.2258064516129004E-2"/>
    <n v="0.1"/>
    <n v="35.5"/>
    <n v="3.1"/>
    <n v="110.05"/>
    <n v="3.5499999999999972"/>
    <n v="135.22543982202083"/>
    <n v="110.05"/>
    <n v="3.5499999999999972"/>
  </r>
  <r>
    <s v="B01LX7B7KU"/>
    <x v="36"/>
    <s v="TN-PPI-FV-5-FBA"/>
    <s v="03/31/2024"/>
    <n v="2"/>
    <s v="$122.92"/>
    <s v="28"/>
    <s v="27"/>
    <n v="0.9642857142857143"/>
    <n v="3.5714285714285698E-2"/>
    <n v="7.407407407407407E-2"/>
    <n v="61.46"/>
    <n v="2.074074074074074"/>
    <n v="127.47259259259259"/>
    <n v="4.552592592592589"/>
    <n v="179.7198802624898"/>
    <n v="127.47259259259259"/>
    <n v="4.552592592592589"/>
  </r>
  <r>
    <s v="B01LZHAL2Z"/>
    <x v="18"/>
    <s v="TN-MCP-UU-1-FBA"/>
    <s v="03/31/2024"/>
    <n v="2"/>
    <s v="$45.20"/>
    <s v="29"/>
    <s v="29"/>
    <n v="1"/>
    <n v="0"/>
    <n v="6.8965517241379309E-2"/>
    <n v="22.6"/>
    <n v="2"/>
    <n v="45.2"/>
    <n v="0"/>
    <n v="108.47359134307027"/>
    <n v="45.2"/>
    <n v="0"/>
  </r>
  <r>
    <s v="B0CDJNF7PB"/>
    <x v="31"/>
    <s v="TN-EWP-CH-5-FBA"/>
    <s v="03/31/2024"/>
    <n v="2"/>
    <s v="$293.80"/>
    <s v="44"/>
    <s v="43"/>
    <n v="0.97727272727272729"/>
    <n v="2.2727272727272707E-2"/>
    <n v="4.6511627906976744E-2"/>
    <n v="146.9"/>
    <n v="2.0465116279069768"/>
    <n v="300.63255813953492"/>
    <n v="6.8325581395349104"/>
    <n v="304.90014300612245"/>
    <n v="300.63255813953492"/>
    <n v="6.8325581395349104"/>
  </r>
  <r>
    <s v="B0CDMZJM6F"/>
    <x v="41"/>
    <s v="MK-E8GS-IKZD-FBA"/>
    <s v="03/31/2024"/>
    <n v="2"/>
    <s v="$201.70"/>
    <s v="47"/>
    <s v="47"/>
    <n v="1"/>
    <n v="0"/>
    <n v="4.2553191489361701E-2"/>
    <n v="100.85"/>
    <n v="2"/>
    <n v="201.7"/>
    <n v="0"/>
    <n v="259.99038695118975"/>
    <n v="201.7"/>
    <n v="0"/>
  </r>
  <r>
    <s v="B0CDJNF7PB"/>
    <x v="21"/>
    <s v="0O-ZQN5-V9HH"/>
    <s v="03/31/2024"/>
    <n v="2"/>
    <s v="$220.36"/>
    <s v="65"/>
    <s v="65"/>
    <n v="1"/>
    <n v="0"/>
    <n v="3.0769230769230771E-2"/>
    <n v="110.18"/>
    <n v="2"/>
    <n v="220.36"/>
    <n v="0"/>
    <n v="693.78219144753052"/>
    <n v="220.36"/>
    <n v="0"/>
  </r>
  <r>
    <s v="B07R3GSNKL"/>
    <x v="33"/>
    <s v="H5-5I87-PT4U"/>
    <s v="03/31/2024"/>
    <n v="2"/>
    <s v="$122.92"/>
    <s v="24"/>
    <s v="24"/>
    <n v="1"/>
    <n v="0"/>
    <n v="8.3333333333333329E-2"/>
    <n v="61.46"/>
    <n v="2"/>
    <n v="122.92"/>
    <n v="0"/>
    <n v="142.94905977229601"/>
    <n v="122.92"/>
    <n v="0"/>
  </r>
  <r>
    <s v="B0CGBTX886"/>
    <x v="39"/>
    <s v="TN-RPC-U-5lb"/>
    <s v="03/31/2024"/>
    <n v="2"/>
    <s v="$127.12"/>
    <s v="9"/>
    <s v="9"/>
    <n v="1"/>
    <n v="0"/>
    <n v="0.22222222222222221"/>
    <n v="63.56"/>
    <n v="2"/>
    <n v="127.12"/>
    <n v="0"/>
    <n v="132.25036884683942"/>
    <n v="127.12"/>
    <n v="0"/>
  </r>
  <r>
    <s v="B0CGC3ZZZZ"/>
    <x v="34"/>
    <s v="TN-MC-U-1lb"/>
    <s v="03/31/2024"/>
    <n v="2"/>
    <s v="$85.88"/>
    <s v="28"/>
    <s v="28"/>
    <n v="1"/>
    <n v="0"/>
    <n v="7.1428571428571425E-2"/>
    <n v="42.94"/>
    <n v="2"/>
    <n v="85.88"/>
    <n v="0"/>
    <n v="113.39000000000003"/>
    <n v="85.88"/>
    <n v="0"/>
  </r>
  <r>
    <s v="B0CGBTX886"/>
    <x v="35"/>
    <s v="TN-RPC-U-1lb"/>
    <s v="03/31/2024"/>
    <n v="3"/>
    <s v="$50.85"/>
    <s v="51"/>
    <s v="51"/>
    <n v="1"/>
    <n v="0"/>
    <n v="5.8823529411764705E-2"/>
    <n v="16.95"/>
    <n v="3"/>
    <n v="50.849999999999994"/>
    <n v="0"/>
    <n v="98.278845345022447"/>
    <n v="50.849999999999994"/>
    <n v="0"/>
  </r>
  <r>
    <s v="B01M04NHZE"/>
    <x v="44"/>
    <s v="TN-MCP-UU-5-FBA"/>
    <s v="03/31/2024"/>
    <n v="1"/>
    <s v="$78.38"/>
    <s v="10"/>
    <s v="8"/>
    <n v="0.8"/>
    <n v="0.19999999999999996"/>
    <n v="0.125"/>
    <n v="78.38"/>
    <n v="1.25"/>
    <n v="97.974999999999994"/>
    <n v="19.594999999999999"/>
    <n v="82.731666666666669"/>
    <n v="97.974999999999994"/>
    <n v="19.594999999999999"/>
  </r>
  <r>
    <s v="B01N9WZPV8"/>
    <x v="32"/>
    <s v="87-1S5W-9J1I-FBA"/>
    <s v="03/31/2024"/>
    <n v="1"/>
    <s v="$25.99"/>
    <s v="11"/>
    <s v="11"/>
    <n v="1"/>
    <n v="0"/>
    <n v="9.0909090909090912E-2"/>
    <n v="25.99"/>
    <n v="1"/>
    <n v="25.99"/>
    <n v="0"/>
    <n v="41.062000000000005"/>
    <n v="25.99"/>
    <n v="0"/>
  </r>
  <r>
    <s v="B01LYTVIZE"/>
    <x v="0"/>
    <s v="TN-HBCD-UU-1"/>
    <s v="04/07/2024"/>
    <n v="92"/>
    <s v="$2131.64"/>
    <s v="424"/>
    <s v="415"/>
    <n v="0.97877358490566035"/>
    <n v="2.1226415094339646E-2"/>
    <n v="0.22168674698795179"/>
    <n v="23.169999999999998"/>
    <n v="93.995180722891561"/>
    <n v="2177.8683373493973"/>
    <n v="46.228337349397407"/>
    <n v="2540.8632523234828"/>
    <n v="2177.8683373493973"/>
    <n v="46.228337349397407"/>
  </r>
  <r>
    <s v="B0CLPZZXMR"/>
    <x v="1"/>
    <s v="CD-2H68-E0KG"/>
    <s v="04/07/2024"/>
    <n v="85"/>
    <s v="$2125.00"/>
    <s v="793"/>
    <s v="772"/>
    <n v="0.97351828499369486"/>
    <n v="2.648171500630514E-2"/>
    <n v="0.11010362694300518"/>
    <n v="25"/>
    <n v="87.312176165803109"/>
    <n v="2182.8044041450776"/>
    <n v="57.804404145077569"/>
    <n v="1660.0271737461574"/>
    <n v="2182.8044041450776"/>
    <n v="57.804404145077569"/>
  </r>
  <r>
    <s v="B086GJXVQW"/>
    <x v="2"/>
    <s v="TN-HBCD-2-FBA"/>
    <s v="04/07/2024"/>
    <n v="67"/>
    <s v="$3104.78"/>
    <s v="235"/>
    <s v="220"/>
    <n v="0.93617021276595747"/>
    <n v="6.3829787234042534E-2"/>
    <n v="0.30454545454545456"/>
    <n v="46.34"/>
    <n v="71.568181818181827"/>
    <n v="3316.4695454545463"/>
    <n v="211.68954545454608"/>
    <n v="3556.3734331611063"/>
    <n v="3556.3734331611063"/>
    <n v="451.59343316110608"/>
  </r>
  <r>
    <s v="B0CDJNF7PB"/>
    <x v="6"/>
    <s v="TN-EWP-UU-1-FBA"/>
    <s v="04/07/2024"/>
    <n v="42"/>
    <s v="$1233.96"/>
    <s v="262"/>
    <s v="226"/>
    <n v="0.86259541984732824"/>
    <n v="0.13740458015267176"/>
    <n v="0.18584070796460178"/>
    <n v="29.380000000000003"/>
    <n v="48.690265486725664"/>
    <n v="1430.5200000000002"/>
    <n v="196.56000000000017"/>
    <n v="986.7228535652547"/>
    <n v="1430.5200000000002"/>
    <n v="196.56000000000017"/>
  </r>
  <r>
    <s v="B0CLPZZXMR"/>
    <x v="48"/>
    <s v="KA-S353-7TNC"/>
    <s v="04/07/2024"/>
    <n v="40"/>
    <s v="$1000.00"/>
    <s v="300"/>
    <s v="295"/>
    <n v="0.98333333333333328"/>
    <n v="1.6666666666666718E-2"/>
    <n v="0.13559322033898305"/>
    <n v="25"/>
    <n v="40.677966101694913"/>
    <n v="1016.9491525423729"/>
    <n v="16.949152542372872"/>
    <n v="1001.895971703365"/>
    <n v="1016.9491525423729"/>
    <n v="16.949152542372872"/>
  </r>
  <r>
    <s v="B0CDQK65Y9"/>
    <x v="3"/>
    <s v="TN-CREMONO-500"/>
    <s v="04/07/2024"/>
    <n v="28"/>
    <s v="$951.72"/>
    <s v="124"/>
    <s v="91"/>
    <n v="0.7338709677419355"/>
    <n v="0.2661290322580645"/>
    <n v="0.30769230769230771"/>
    <n v="33.99"/>
    <n v="38.153846153846153"/>
    <n v="1296.8492307692309"/>
    <n v="345.12923076923084"/>
    <n v="1008.6505494378865"/>
    <n v="1296.8492307692309"/>
    <n v="345.12923076923084"/>
  </r>
  <r>
    <s v="B06XNM8QGS"/>
    <x v="7"/>
    <s v="TN-WPC-UU-1"/>
    <s v="04/07/2024"/>
    <n v="34"/>
    <s v="$576.30"/>
    <s v="148"/>
    <s v="148"/>
    <n v="1"/>
    <n v="0"/>
    <n v="0.22972972972972974"/>
    <n v="16.95"/>
    <n v="34"/>
    <n v="576.29999999999995"/>
    <n v="0"/>
    <n v="402.0564586191594"/>
    <n v="576.29999999999995"/>
    <n v="0"/>
  </r>
  <r>
    <s v="B0CDMZJM6F"/>
    <x v="29"/>
    <s v="KD-3VCM-PAH1-FBA"/>
    <s v="04/07/2024"/>
    <n v="24"/>
    <s v="$569.52"/>
    <s v="205"/>
    <s v="201"/>
    <n v="0.98048780487804876"/>
    <n v="1.9512195121951237E-2"/>
    <n v="0.11940298507462686"/>
    <n v="23.73"/>
    <n v="24.477611940298505"/>
    <n v="580.85373134328358"/>
    <n v="11.333731343283603"/>
    <n v="262.73173235291097"/>
    <n v="580.85373134328358"/>
    <n v="11.333731343283603"/>
  </r>
  <r>
    <s v="B0CGBSBBMD"/>
    <x v="11"/>
    <s v="TN-HBC1-MF"/>
    <s v="04/07/2024"/>
    <n v="27"/>
    <s v="$762.75"/>
    <s v="109"/>
    <s v="108"/>
    <n v="0.99082568807339455"/>
    <n v="9.1743119266054496E-3"/>
    <n v="0.25"/>
    <n v="28.25"/>
    <n v="27.25"/>
    <n v="769.8125"/>
    <n v="7.0625"/>
    <n v="474.95202434552908"/>
    <n v="769.8125"/>
    <n v="7.0625"/>
  </r>
  <r>
    <s v="B0CDMZJM6F"/>
    <x v="13"/>
    <s v="AW-DYDR-WN0W-FBA"/>
    <s v="04/07/2024"/>
    <n v="27"/>
    <s v="$661.50"/>
    <s v="139"/>
    <s v="138"/>
    <n v="0.9928057553956835"/>
    <n v="7.194244604316502E-3"/>
    <n v="0.19565217391304349"/>
    <n v="24.5"/>
    <n v="27.195652173913043"/>
    <n v="666.29347826086951"/>
    <n v="4.7934782608695059"/>
    <n v="432.17126944668388"/>
    <n v="666.29347826086951"/>
    <n v="4.7934782608695059"/>
  </r>
  <r>
    <s v="B07MC17XJP"/>
    <x v="10"/>
    <s v="A-Bolic4"/>
    <s v="04/07/2024"/>
    <n v="19"/>
    <s v="$1288.01"/>
    <s v="75"/>
    <s v="71"/>
    <n v="0.94666666666666666"/>
    <n v="5.3333333333333344E-2"/>
    <n v="0.26760563380281688"/>
    <n v="67.790000000000006"/>
    <n v="20.070422535211264"/>
    <n v="1360.5739436619717"/>
    <n v="72.563943661971734"/>
    <n v="1203.269181697887"/>
    <n v="1360.5739436619717"/>
    <n v="72.563943661971734"/>
  </r>
  <r>
    <s v="B086GJXVQW"/>
    <x v="0"/>
    <s v="TN-HBCD-UU-1"/>
    <s v="04/07/2024"/>
    <n v="16"/>
    <s v="$370.72"/>
    <s v="137"/>
    <s v="134"/>
    <n v="0.97810218978102192"/>
    <n v="2.1897810218978075E-2"/>
    <n v="0.11940298507462686"/>
    <n v="23.17"/>
    <n v="16.35820895522388"/>
    <n v="379.01970149253731"/>
    <n v="8.299701492537281"/>
    <n v="2540.8632523234828"/>
    <n v="379.01970149253731"/>
    <n v="8.299701492537281"/>
  </r>
  <r>
    <s v="B075179VH5"/>
    <x v="9"/>
    <s v="F5-5FG7-2AO5-FBA"/>
    <s v="04/07/2024"/>
    <n v="19"/>
    <s v="$332.31"/>
    <s v="142"/>
    <s v="141"/>
    <n v="0.99295774647887325"/>
    <n v="7.0422535211267512E-3"/>
    <n v="0.13475177304964539"/>
    <n v="17.489999999999998"/>
    <n v="19.134751773049647"/>
    <n v="334.6668085106383"/>
    <n v="2.3568085106383023"/>
    <n v="509.97875225869211"/>
    <n v="334.6668085106383"/>
    <n v="2.3568085106383023"/>
  </r>
  <r>
    <s v="B07M75LHK5"/>
    <x v="14"/>
    <s v="J-FLEX9"/>
    <s v="04/07/2024"/>
    <n v="14"/>
    <s v="$769.86"/>
    <s v="36"/>
    <s v="34"/>
    <n v="0.94444444444444442"/>
    <n v="5.555555555555558E-2"/>
    <n v="0.41176470588235292"/>
    <n v="54.99"/>
    <n v="14.823529411764705"/>
    <n v="815.14588235294116"/>
    <n v="45.285882352941144"/>
    <n v="822.06952942344697"/>
    <n v="822.06952942344697"/>
    <n v="52.209529423446952"/>
  </r>
  <r>
    <s v="B06Y67HFSV"/>
    <x v="12"/>
    <s v="TN-PPI-CH-1"/>
    <s v="04/07/2024"/>
    <n v="14"/>
    <s v="$231.00"/>
    <s v="87"/>
    <s v="87"/>
    <n v="1"/>
    <n v="0"/>
    <n v="0.16091954022988506"/>
    <n v="16.5"/>
    <n v="14"/>
    <n v="231"/>
    <n v="0"/>
    <n v="241.52783662390513"/>
    <n v="231"/>
    <n v="0"/>
  </r>
  <r>
    <s v="B06XKN8VL7"/>
    <x v="16"/>
    <s v="TN-WPI-CF-CH-5"/>
    <s v="04/07/2024"/>
    <n v="11"/>
    <s v="$1209.45"/>
    <s v="180"/>
    <s v="169"/>
    <n v="0.93888888888888888"/>
    <n v="6.1111111111111116E-2"/>
    <n v="6.5088757396449703E-2"/>
    <n v="109.95"/>
    <n v="11.715976331360947"/>
    <n v="1288.1715976331361"/>
    <n v="78.721597633136071"/>
    <n v="881.12986473287629"/>
    <n v="1288.1715976331361"/>
    <n v="78.721597633136071"/>
  </r>
  <r>
    <s v="B0CLPZZXMR"/>
    <x v="43"/>
    <s v="2A-I2UN-DT1R"/>
    <s v="04/07/2024"/>
    <n v="10"/>
    <s v="$1250.00"/>
    <s v="236"/>
    <s v="228"/>
    <n v="0.96610169491525422"/>
    <n v="3.3898305084745783E-2"/>
    <n v="4.3859649122807015E-2"/>
    <n v="125"/>
    <n v="10.350877192982455"/>
    <n v="1293.859649122807"/>
    <n v="43.859649122807014"/>
    <n v="647.98523201917715"/>
    <n v="1293.859649122807"/>
    <n v="43.859649122807014"/>
  </r>
  <r>
    <s v="B01LYTVMGJ"/>
    <x v="24"/>
    <s v="TN-PPI-CH-5-FBA"/>
    <s v="04/07/2024"/>
    <n v="8"/>
    <s v="$491.68"/>
    <s v="36"/>
    <s v="36"/>
    <n v="1"/>
    <n v="0"/>
    <n v="0.22222222222222221"/>
    <n v="61.46"/>
    <n v="8"/>
    <n v="491.68"/>
    <n v="0"/>
    <n v="356.95374351923277"/>
    <n v="491.68"/>
    <n v="0"/>
  </r>
  <r>
    <s v="B06XNM8QGS"/>
    <x v="22"/>
    <s v="TN-WPC-FV-5-FBA"/>
    <s v="04/07/2024"/>
    <n v="8"/>
    <s v="$678.00"/>
    <s v="127"/>
    <s v="121"/>
    <n v="0.952755905511811"/>
    <n v="4.7244094488189003E-2"/>
    <n v="6.6115702479338845E-2"/>
    <n v="84.75"/>
    <n v="8.3966942148760335"/>
    <n v="711.61983471074382"/>
    <n v="33.619834710743817"/>
    <n v="430.53244454766707"/>
    <n v="711.61983471074382"/>
    <n v="33.619834710743817"/>
  </r>
  <r>
    <s v="B0CLPZZXMR"/>
    <x v="27"/>
    <s v="TN-GFB-CH-5-FBA"/>
    <s v="04/07/2024"/>
    <n v="6"/>
    <s v="$750.00"/>
    <s v="87"/>
    <s v="81"/>
    <n v="0.93103448275862066"/>
    <n v="6.8965517241379337E-2"/>
    <n v="7.407407407407407E-2"/>
    <n v="125"/>
    <n v="6.4444444444444438"/>
    <n v="805.55555555555543"/>
    <n v="55.555555555555429"/>
    <n v="634.30941496923595"/>
    <n v="805.55555555555543"/>
    <n v="55.555555555555429"/>
  </r>
  <r>
    <s v="B0CDJNF7PB"/>
    <x v="21"/>
    <s v="0O-ZQN5-V9HH"/>
    <s v="04/07/2024"/>
    <n v="7"/>
    <s v="$771.26"/>
    <s v="38"/>
    <s v="33"/>
    <n v="0.86842105263157898"/>
    <n v="0.13157894736842102"/>
    <n v="0.21212121212121213"/>
    <n v="110.17999999999999"/>
    <n v="8.0606060606060606"/>
    <n v="888.11757575757565"/>
    <n v="116.85757575757566"/>
    <n v="693.78219144753052"/>
    <n v="888.11757575757565"/>
    <n v="116.85757575757566"/>
  </r>
  <r>
    <s v="B0CDJNF7PB"/>
    <x v="40"/>
    <s v="TN-EWP-FV-5-FBA"/>
    <s v="04/07/2024"/>
    <n v="5"/>
    <s v="$550.90"/>
    <s v="42"/>
    <s v="35"/>
    <n v="0.83333333333333337"/>
    <n v="0.16666666666666663"/>
    <n v="0.14285714285714285"/>
    <n v="110.17999999999999"/>
    <n v="6"/>
    <n v="661.07999999999993"/>
    <n v="110.17999999999995"/>
    <n v="459.36181285137855"/>
    <n v="661.07999999999993"/>
    <n v="110.17999999999995"/>
  </r>
  <r>
    <s v="B06XKN8VL7"/>
    <x v="25"/>
    <s v="CX-43LN-4JUG"/>
    <s v="04/07/2024"/>
    <n v="5"/>
    <s v="$549.75"/>
    <s v="85"/>
    <s v="80"/>
    <n v="0.94117647058823528"/>
    <n v="5.8823529411764719E-2"/>
    <n v="6.25E-2"/>
    <n v="109.95"/>
    <n v="5.3125"/>
    <n v="584.109375"/>
    <n v="34.359375"/>
    <n v="452.30920461865475"/>
    <n v="584.109375"/>
    <n v="34.359375"/>
  </r>
  <r>
    <s v="B0CLPZZXMR"/>
    <x v="20"/>
    <s v="TN-GFB-FV-5-FBA"/>
    <s v="04/07/2024"/>
    <n v="4"/>
    <s v="$500.00"/>
    <s v="119"/>
    <s v="82"/>
    <n v="0.68907563025210083"/>
    <n v="0.31092436974789917"/>
    <n v="4.878048780487805E-2"/>
    <n v="125"/>
    <n v="5.8048780487804876"/>
    <n v="725.60975609756099"/>
    <n v="225.60975609756099"/>
    <n v="682.83211869422109"/>
    <n v="725.60975609756099"/>
    <n v="225.60975609756099"/>
  </r>
  <r>
    <s v="B06XKN8VL7"/>
    <x v="28"/>
    <s v="TN-WPI-CF-FV-5"/>
    <s v="04/07/2024"/>
    <n v="4"/>
    <s v="$423.31"/>
    <s v="83"/>
    <s v="71"/>
    <n v="0.85542168674698793"/>
    <n v="0.14457831325301207"/>
    <n v="5.6338028169014086E-2"/>
    <n v="105.8275"/>
    <n v="4.676056338028169"/>
    <n v="494.85535211267603"/>
    <n v="71.545352112676028"/>
    <n v="517.81376815679801"/>
    <n v="517.81376815679801"/>
    <n v="94.503768156798003"/>
  </r>
  <r>
    <s v="B01LX7B7KU"/>
    <x v="36"/>
    <s v="TN-PPI-FV-5-FBA"/>
    <s v="04/07/2024"/>
    <n v="3"/>
    <s v="$184.38"/>
    <s v="33"/>
    <s v="32"/>
    <n v="0.96969696969696972"/>
    <n v="3.0303030303030276E-2"/>
    <n v="9.375E-2"/>
    <n v="61.46"/>
    <n v="3.09375"/>
    <n v="190.141875"/>
    <n v="5.7618750000000034"/>
    <n v="179.7198802624898"/>
    <n v="190.141875"/>
    <n v="5.7618750000000034"/>
  </r>
  <r>
    <s v="B06Y67HFSV"/>
    <x v="17"/>
    <s v="TN-PPI-UU-1"/>
    <s v="04/07/2024"/>
    <n v="3"/>
    <s v="$49.50"/>
    <s v="37"/>
    <s v="37"/>
    <n v="1"/>
    <n v="0"/>
    <n v="8.1081081081081086E-2"/>
    <n v="16.5"/>
    <n v="3"/>
    <n v="49.5"/>
    <n v="0"/>
    <n v="97.09336721479967"/>
    <n v="49.5"/>
    <n v="0"/>
  </r>
  <r>
    <s v="B01LZHAL2Z"/>
    <x v="18"/>
    <s v="TN-MCP-UU-1-FBA"/>
    <s v="04/07/2024"/>
    <n v="4"/>
    <s v="$90.40"/>
    <s v="35"/>
    <s v="35"/>
    <n v="1"/>
    <n v="0"/>
    <n v="0.11428571428571428"/>
    <n v="22.6"/>
    <n v="4"/>
    <n v="90.4"/>
    <n v="0"/>
    <n v="108.47359134307027"/>
    <n v="90.4"/>
    <n v="0"/>
  </r>
  <r>
    <s v="B08PG3SJSK"/>
    <x v="26"/>
    <s v="HA-Y0GZ-J25P"/>
    <s v="04/07/2024"/>
    <n v="3"/>
    <s v="$106.50"/>
    <s v="25"/>
    <s v="25"/>
    <n v="1"/>
    <n v="0"/>
    <n v="0.12"/>
    <n v="35.5"/>
    <n v="3"/>
    <n v="106.5"/>
    <n v="0"/>
    <n v="135.22543982202083"/>
    <n v="106.5"/>
    <n v="0"/>
  </r>
  <r>
    <s v="B0CGBSBBMD"/>
    <x v="30"/>
    <s v="TN-HBC-U-5lb"/>
    <s v="04/07/2024"/>
    <n v="3"/>
    <s v="$317.82"/>
    <s v="34"/>
    <s v="32"/>
    <n v="0.94117647058823528"/>
    <n v="5.8823529411764719E-2"/>
    <n v="9.375E-2"/>
    <n v="105.94"/>
    <n v="3.1875"/>
    <n v="337.68374999999997"/>
    <n v="19.863749999999982"/>
    <n v="349.34309980418499"/>
    <n v="349.34309980418499"/>
    <n v="31.523099804184994"/>
  </r>
  <r>
    <s v="B0CGBTX886"/>
    <x v="35"/>
    <s v="TN-RPC-U-1lb"/>
    <s v="04/07/2024"/>
    <n v="3"/>
    <s v="$50.85"/>
    <s v="36"/>
    <s v="36"/>
    <n v="1"/>
    <n v="0"/>
    <n v="8.3333333333333329E-2"/>
    <n v="16.95"/>
    <n v="3"/>
    <n v="50.849999999999994"/>
    <n v="0"/>
    <n v="98.278845345022447"/>
    <n v="50.849999999999994"/>
    <n v="0"/>
  </r>
  <r>
    <s v="B07R3GSNKL"/>
    <x v="33"/>
    <s v="H5-5I87-PT4U"/>
    <s v="04/07/2024"/>
    <n v="2"/>
    <s v="$122.92"/>
    <s v="17"/>
    <s v="16"/>
    <n v="0.94117647058823528"/>
    <n v="5.8823529411764719E-2"/>
    <n v="0.125"/>
    <n v="61.46"/>
    <n v="2.125"/>
    <n v="130.60249999999999"/>
    <n v="7.6824999999999903"/>
    <n v="142.94905977229601"/>
    <n v="142.94905977229601"/>
    <n v="20.029059772296009"/>
  </r>
  <r>
    <s v="B07R8FY6QY"/>
    <x v="47"/>
    <s v="4T-JZF9-14ED"/>
    <s v="04/07/2024"/>
    <n v="2"/>
    <s v="$127.12"/>
    <s v="23"/>
    <s v="22"/>
    <n v="0.95652173913043481"/>
    <n v="4.3478260869565188E-2"/>
    <n v="9.0909090909090912E-2"/>
    <n v="63.56"/>
    <n v="2.0909090909090908"/>
    <n v="132.89818181818183"/>
    <n v="5.778181818181821"/>
    <n v="221.88016010744474"/>
    <n v="132.89818181818183"/>
    <n v="5.778181818181821"/>
  </r>
  <r>
    <s v="B0CGC3ZZZZ"/>
    <x v="34"/>
    <s v="TN-MC-U-1lb"/>
    <s v="04/07/2024"/>
    <n v="2"/>
    <s v="$85.88"/>
    <s v="18"/>
    <s v="18"/>
    <n v="1"/>
    <n v="0"/>
    <n v="0.1111111111111111"/>
    <n v="42.94"/>
    <n v="2"/>
    <n v="85.88"/>
    <n v="0"/>
    <n v="113.39000000000003"/>
    <n v="85.88"/>
    <n v="0"/>
  </r>
  <r>
    <s v="B0CLPZZXMR"/>
    <x v="45"/>
    <s v="TN-GFB-UU-1-FBA"/>
    <s v="04/07/2024"/>
    <n v="1"/>
    <s v="$25.00"/>
    <s v="5"/>
    <s v="5"/>
    <n v="1"/>
    <n v="0"/>
    <n v="0.2"/>
    <n v="25"/>
    <n v="1"/>
    <n v="25"/>
    <n v="0"/>
    <n v="1230.0628331140392"/>
    <n v="25"/>
    <n v="0"/>
  </r>
  <r>
    <s v="B0CDJNF7PB"/>
    <x v="31"/>
    <s v="TN-EWP-CH-5-FBA"/>
    <s v="04/07/2024"/>
    <n v="1"/>
    <s v="$146.90"/>
    <s v="33"/>
    <s v="32"/>
    <n v="0.96969696969696972"/>
    <n v="3.0303030303030276E-2"/>
    <n v="3.125E-2"/>
    <n v="146.9"/>
    <n v="1.03125"/>
    <n v="151.49062499999999"/>
    <n v="4.5906249999999886"/>
    <n v="304.90014300612245"/>
    <n v="151.49062499999999"/>
    <n v="4.5906249999999886"/>
  </r>
  <r>
    <s v="B01NC0R0WH"/>
    <x v="37"/>
    <s v="MF-12Y8-ROEX"/>
    <s v="04/07/2024"/>
    <n v="1"/>
    <s v="$8.99"/>
    <s v="5"/>
    <s v="5"/>
    <n v="1"/>
    <n v="0"/>
    <n v="0.2"/>
    <n v="8.99"/>
    <n v="1"/>
    <n v="8.99"/>
    <n v="0"/>
    <n v="11.992307692307691"/>
    <n v="8.99"/>
    <n v="0"/>
  </r>
  <r>
    <s v="B0CDMZJM6F"/>
    <x v="41"/>
    <s v="MK-E8GS-IKZD-FBA"/>
    <s v="04/07/2024"/>
    <n v="1"/>
    <s v="$118.65"/>
    <s v="26"/>
    <s v="26"/>
    <n v="1"/>
    <n v="0"/>
    <n v="3.8461538461538464E-2"/>
    <n v="118.65"/>
    <n v="1"/>
    <n v="118.65"/>
    <n v="0"/>
    <n v="259.99038695118975"/>
    <n v="118.65"/>
    <n v="0"/>
  </r>
  <r>
    <s v="B07MBWJP2B"/>
    <x v="23"/>
    <s v="T-Sterone10"/>
    <s v="04/07/2024"/>
    <n v="1"/>
    <s v="$67.75"/>
    <s v="28"/>
    <s v="23"/>
    <n v="0.8214285714285714"/>
    <n v="0.1785714285714286"/>
    <n v="4.3478260869565216E-2"/>
    <n v="67.75"/>
    <n v="1.2173913043478262"/>
    <n v="82.478260869565219"/>
    <n v="14.728260869565219"/>
    <n v="310.19742602043152"/>
    <n v="310.19742602043152"/>
    <n v="242.44742602043152"/>
  </r>
  <r>
    <s v="B0CGBTX886"/>
    <x v="39"/>
    <s v="TN-RPC-U-5lb"/>
    <s v="04/07/2024"/>
    <n v="1"/>
    <s v="$63.56"/>
    <s v="5"/>
    <s v="5"/>
    <n v="1"/>
    <n v="0"/>
    <n v="0.2"/>
    <n v="63.56"/>
    <n v="1"/>
    <n v="63.56"/>
    <n v="0"/>
    <n v="132.25036884683942"/>
    <n v="63.56"/>
    <n v="0"/>
  </r>
  <r>
    <s v="B086GJXVQW"/>
    <x v="0"/>
    <s v="TN-HBCD-UU-1"/>
    <s v="04/14/2024"/>
    <n v="122"/>
    <s v="$2826.74"/>
    <s v="556"/>
    <s v="549"/>
    <n v="0.98741007194244601"/>
    <n v="1.258992805755399E-2"/>
    <n v="0.22222222222222221"/>
    <n v="23.169999999999998"/>
    <n v="123.55555555555554"/>
    <n v="2862.7822222222217"/>
    <n v="36.042222222221881"/>
    <n v="2540.8632523234828"/>
    <n v="2862.7822222222217"/>
    <n v="36.042222222221881"/>
  </r>
  <r>
    <s v="B0CLPZZXMR"/>
    <x v="1"/>
    <s v="CD-2H68-E0KG"/>
    <s v="04/14/2024"/>
    <n v="89"/>
    <s v="$2225.00"/>
    <s v="760"/>
    <s v="732"/>
    <n v="0.9631578947368421"/>
    <n v="3.6842105263157898E-2"/>
    <n v="0.12158469945355191"/>
    <n v="25"/>
    <n v="92.404371584699447"/>
    <n v="2310.109289617486"/>
    <n v="85.109289617485956"/>
    <n v="1660.0271737461574"/>
    <n v="2310.109289617486"/>
    <n v="85.109289617485956"/>
  </r>
  <r>
    <s v="B086GJXVQW"/>
    <x v="2"/>
    <s v="TN-HBCD-2-FBA"/>
    <s v="04/14/2024"/>
    <n v="74"/>
    <s v="$3429.16"/>
    <s v="243"/>
    <s v="224"/>
    <n v="0.92181069958847739"/>
    <n v="7.8189300411522611E-2"/>
    <n v="0.33035714285714285"/>
    <n v="46.339999999999996"/>
    <n v="80.276785714285708"/>
    <n v="3720.0262499999994"/>
    <n v="290.86624999999958"/>
    <n v="3556.3734331611063"/>
    <n v="3720.0262499999994"/>
    <n v="290.86624999999958"/>
  </r>
  <r>
    <s v="B0CDJNF7PB"/>
    <x v="6"/>
    <s v="TN-EWP-UU-1-FBA"/>
    <s v="04/14/2024"/>
    <n v="46"/>
    <s v="$1351.48"/>
    <s v="259"/>
    <s v="186"/>
    <n v="0.71814671814671815"/>
    <n v="0.28185328185328185"/>
    <n v="0.24731182795698925"/>
    <n v="29.38"/>
    <n v="64.053763440860209"/>
    <n v="1881.899569892473"/>
    <n v="530.41956989247296"/>
    <n v="986.7228535652547"/>
    <n v="1881.899569892473"/>
    <n v="530.41956989247296"/>
  </r>
  <r>
    <s v="B0CDQK65Y9"/>
    <x v="3"/>
    <s v="TN-CREMONO-500"/>
    <s v="04/14/2024"/>
    <n v="32"/>
    <s v="$1087.68"/>
    <s v="128"/>
    <s v="123"/>
    <n v="0.9609375"/>
    <n v="3.90625E-2"/>
    <n v="0.26016260162601629"/>
    <n v="33.99"/>
    <n v="33.300813008130085"/>
    <n v="1131.8946341463416"/>
    <n v="44.214634146341496"/>
    <n v="1008.6505494378865"/>
    <n v="1131.8946341463416"/>
    <n v="44.214634146341496"/>
  </r>
  <r>
    <s v="B0CLPZZXMR"/>
    <x v="48"/>
    <s v="KA-S353-7TNC"/>
    <s v="04/14/2024"/>
    <n v="36"/>
    <s v="$900.00"/>
    <s v="169"/>
    <s v="168"/>
    <n v="0.99408284023668636"/>
    <n v="5.9171597633136397E-3"/>
    <n v="0.21428571428571427"/>
    <n v="25"/>
    <n v="36.214285714285715"/>
    <n v="905.35714285714289"/>
    <n v="5.3571428571428896"/>
    <n v="1001.895971703365"/>
    <n v="905.35714285714289"/>
    <n v="5.3571428571428896"/>
  </r>
  <r>
    <s v="B0CDMZJM6F"/>
    <x v="29"/>
    <s v="KD-3VCM-PAH1-FBA"/>
    <s v="04/14/2024"/>
    <n v="31"/>
    <s v="$735.63"/>
    <s v="222"/>
    <s v="218"/>
    <n v="0.98198198198198194"/>
    <n v="1.8018018018018056E-2"/>
    <n v="0.14220183486238533"/>
    <n v="23.73"/>
    <n v="31.568807339449542"/>
    <n v="749.12779816513762"/>
    <n v="13.497798165137624"/>
    <n v="262.73173235291097"/>
    <n v="749.12779816513762"/>
    <n v="13.497798165137624"/>
  </r>
  <r>
    <s v="B075179VH5"/>
    <x v="9"/>
    <s v="F5-5FG7-2AO5-FBA"/>
    <s v="04/14/2024"/>
    <n v="30"/>
    <s v="$524.70"/>
    <s v="103"/>
    <s v="102"/>
    <n v="0.99029126213592233"/>
    <n v="9.7087378640776656E-3"/>
    <n v="0.29411764705882354"/>
    <n v="17.490000000000002"/>
    <n v="30.294117647058826"/>
    <n v="529.84411764705897"/>
    <n v="5.1441176470589198"/>
    <n v="509.97875225869211"/>
    <n v="529.84411764705897"/>
    <n v="5.1441176470589198"/>
  </r>
  <r>
    <s v="B0CGBSBBMD"/>
    <x v="11"/>
    <s v="TN-HBC1-MF"/>
    <s v="04/14/2024"/>
    <n v="26"/>
    <s v="$734.50"/>
    <s v="162"/>
    <s v="155"/>
    <n v="0.95679012345679015"/>
    <n v="4.3209876543209846E-2"/>
    <n v="0.16774193548387098"/>
    <n v="28.25"/>
    <n v="27.174193548387098"/>
    <n v="767.67096774193556"/>
    <n v="33.170967741935556"/>
    <n v="474.95202434552908"/>
    <n v="767.67096774193556"/>
    <n v="33.170967741935556"/>
  </r>
  <r>
    <s v="B0CDMZJM6F"/>
    <x v="13"/>
    <s v="AW-DYDR-WN0W-FBA"/>
    <s v="04/14/2024"/>
    <n v="23"/>
    <s v="$563.50"/>
    <s v="139"/>
    <s v="138"/>
    <n v="0.9928057553956835"/>
    <n v="7.194244604316502E-3"/>
    <n v="0.16666666666666666"/>
    <n v="24.5"/>
    <n v="23.166666666666664"/>
    <n v="567.58333333333326"/>
    <n v="4.0833333333332575"/>
    <n v="432.17126944668388"/>
    <n v="567.58333333333326"/>
    <n v="4.0833333333332575"/>
  </r>
  <r>
    <s v="B06XNM8QGS"/>
    <x v="7"/>
    <s v="TN-WPC-UU-1"/>
    <s v="04/14/2024"/>
    <n v="25"/>
    <s v="$423.75"/>
    <s v="155"/>
    <s v="154"/>
    <n v="0.99354838709677418"/>
    <n v="6.4516129032258229E-3"/>
    <n v="0.16233766233766234"/>
    <n v="16.95"/>
    <n v="25.162337662337663"/>
    <n v="426.50162337662334"/>
    <n v="2.7516233766233427"/>
    <n v="402.0564586191594"/>
    <n v="426.50162337662334"/>
    <n v="2.7516233766233427"/>
  </r>
  <r>
    <s v="B06Y67HFSV"/>
    <x v="12"/>
    <s v="TN-PPI-CH-1"/>
    <s v="04/14/2024"/>
    <n v="19"/>
    <s v="$313.50"/>
    <s v="106"/>
    <s v="105"/>
    <n v="0.99056603773584906"/>
    <n v="9.4339622641509413E-3"/>
    <n v="0.18095238095238095"/>
    <n v="16.5"/>
    <n v="19.18095238095238"/>
    <n v="316.48571428571427"/>
    <n v="2.9857142857142662"/>
    <n v="241.52783662390513"/>
    <n v="316.48571428571427"/>
    <n v="2.9857142857142662"/>
  </r>
  <r>
    <s v="B06XNM8QGS"/>
    <x v="4"/>
    <s v="TN-WPC-CH-1"/>
    <s v="04/14/2024"/>
    <n v="18"/>
    <s v="$305.10"/>
    <s v="92"/>
    <s v="91"/>
    <n v="0.98913043478260865"/>
    <n v="1.0869565217391353E-2"/>
    <n v="0.19780219780219779"/>
    <n v="16.950000000000003"/>
    <n v="18.197802197802197"/>
    <n v="308.45274725274732"/>
    <n v="3.3527472527472924"/>
    <n v="814.78131156142933"/>
    <n v="308.45274725274732"/>
    <n v="3.3527472527472924"/>
  </r>
  <r>
    <s v="B07M75LHK5"/>
    <x v="14"/>
    <s v="J-FLEX9"/>
    <s v="04/14/2024"/>
    <n v="16"/>
    <s v="$879.84"/>
    <s v="35"/>
    <s v="35"/>
    <n v="1"/>
    <n v="0"/>
    <n v="0.45714285714285713"/>
    <n v="54.99"/>
    <n v="16"/>
    <n v="879.84"/>
    <n v="0"/>
    <n v="822.06952942344697"/>
    <n v="879.84"/>
    <n v="0"/>
  </r>
  <r>
    <s v="B07MC17XJP"/>
    <x v="10"/>
    <s v="A-Bolic4"/>
    <s v="04/14/2024"/>
    <n v="11"/>
    <s v="$745.69"/>
    <s v="69"/>
    <s v="61"/>
    <n v="0.88405797101449279"/>
    <n v="0.11594202898550721"/>
    <n v="0.18032786885245902"/>
    <n v="67.790000000000006"/>
    <n v="12.442622950819672"/>
    <n v="843.48540983606563"/>
    <n v="97.795409836065573"/>
    <n v="1203.269181697887"/>
    <n v="1203.269181697887"/>
    <n v="457.57918169788695"/>
  </r>
  <r>
    <s v="B06XKN8VL7"/>
    <x v="16"/>
    <s v="TN-WPI-CF-CH-5"/>
    <s v="04/14/2024"/>
    <n v="8"/>
    <s v="$879.60"/>
    <s v="228"/>
    <s v="203"/>
    <n v="0.89035087719298245"/>
    <n v="0.10964912280701755"/>
    <n v="3.9408866995073892E-2"/>
    <n v="109.95"/>
    <n v="8.985221674876847"/>
    <n v="987.92512315270938"/>
    <n v="108.32512315270935"/>
    <n v="881.12986473287629"/>
    <n v="987.92512315270938"/>
    <n v="108.32512315270935"/>
  </r>
  <r>
    <s v="B06XKN8VL7"/>
    <x v="28"/>
    <s v="TN-WPI-CF-FV-5"/>
    <s v="04/14/2024"/>
    <n v="7"/>
    <s v="$769.65"/>
    <s v="98"/>
    <s v="88"/>
    <n v="0.89795918367346939"/>
    <n v="0.10204081632653061"/>
    <n v="7.9545454545454544E-2"/>
    <n v="109.95"/>
    <n v="7.795454545454545"/>
    <n v="857.11022727272723"/>
    <n v="87.460227272727252"/>
    <n v="517.81376815679801"/>
    <n v="857.11022727272723"/>
    <n v="87.460227272727252"/>
  </r>
  <r>
    <s v="B06Y67HFSV"/>
    <x v="17"/>
    <s v="TN-PPI-UU-1"/>
    <s v="04/14/2024"/>
    <n v="7"/>
    <s v="$115.50"/>
    <s v="45"/>
    <s v="45"/>
    <n v="1"/>
    <n v="0"/>
    <n v="0.15555555555555556"/>
    <n v="16.5"/>
    <n v="7"/>
    <n v="115.5"/>
    <n v="0"/>
    <n v="97.09336721479967"/>
    <n v="115.5"/>
    <n v="0"/>
  </r>
  <r>
    <s v="B06XKN8VL7"/>
    <x v="25"/>
    <s v="CX-43LN-4JUG"/>
    <s v="04/14/2024"/>
    <n v="7"/>
    <s v="$742.16"/>
    <s v="87"/>
    <s v="81"/>
    <n v="0.93103448275862066"/>
    <n v="6.8965517241379337E-2"/>
    <n v="8.6419753086419748E-2"/>
    <n v="106.02285714285713"/>
    <n v="7.5185185185185182"/>
    <n v="797.13481481481472"/>
    <n v="54.974814814814749"/>
    <n v="452.30920461865475"/>
    <n v="797.13481481481472"/>
    <n v="54.974814814814749"/>
  </r>
  <r>
    <s v="B0CGBTX886"/>
    <x v="35"/>
    <s v="TN-RPC-U-1lb"/>
    <s v="04/14/2024"/>
    <n v="8"/>
    <s v="$135.60"/>
    <s v="52"/>
    <s v="50"/>
    <n v="0.96153846153846156"/>
    <n v="3.8461538461538436E-2"/>
    <n v="0.16"/>
    <n v="16.95"/>
    <n v="8.32"/>
    <n v="141.024"/>
    <n v="5.4240000000000066"/>
    <n v="98.278845345022447"/>
    <n v="141.024"/>
    <n v="5.4240000000000066"/>
  </r>
  <r>
    <s v="B0CLPZZXMR"/>
    <x v="27"/>
    <s v="TN-GFB-CH-5-FBA"/>
    <s v="04/14/2024"/>
    <n v="10"/>
    <s v="$1250.00"/>
    <s v="158"/>
    <s v="148"/>
    <n v="0.93670886075949367"/>
    <n v="6.3291139240506333E-2"/>
    <n v="6.7567567567567571E-2"/>
    <n v="125"/>
    <n v="10.675675675675675"/>
    <n v="1334.4594594594594"/>
    <n v="84.459459459459367"/>
    <n v="634.30941496923595"/>
    <n v="1334.4594594594594"/>
    <n v="84.459459459459367"/>
  </r>
  <r>
    <s v="B06XNM8QGS"/>
    <x v="22"/>
    <s v="TN-WPC-FV-5-FBA"/>
    <s v="04/14/2024"/>
    <n v="5"/>
    <s v="$423.75"/>
    <s v="87"/>
    <s v="85"/>
    <n v="0.97701149425287359"/>
    <n v="2.2988505747126409E-2"/>
    <n v="5.8823529411764705E-2"/>
    <n v="84.75"/>
    <n v="5.117647058823529"/>
    <n v="433.72058823529409"/>
    <n v="9.9705882352940876"/>
    <n v="430.53244454766707"/>
    <n v="433.72058823529409"/>
    <n v="9.9705882352940876"/>
  </r>
  <r>
    <s v="B0CLPZZXMR"/>
    <x v="43"/>
    <s v="2A-I2UN-DT1R"/>
    <s v="04/14/2024"/>
    <n v="4"/>
    <s v="$500.00"/>
    <s v="189"/>
    <s v="182"/>
    <n v="0.96296296296296291"/>
    <n v="3.703703703703709E-2"/>
    <n v="2.197802197802198E-2"/>
    <n v="125"/>
    <n v="4.1538461538461542"/>
    <n v="519.23076923076928"/>
    <n v="19.230769230769283"/>
    <n v="647.98523201917715"/>
    <n v="519.23076923076928"/>
    <n v="19.230769230769283"/>
  </r>
  <r>
    <s v="B08PG3SJSK"/>
    <x v="26"/>
    <s v="HA-Y0GZ-J25P"/>
    <s v="04/14/2024"/>
    <n v="4"/>
    <s v="$142.00"/>
    <s v="47"/>
    <s v="45"/>
    <n v="0.95744680851063835"/>
    <n v="4.2553191489361653E-2"/>
    <n v="8.8888888888888892E-2"/>
    <n v="35.5"/>
    <n v="4.177777777777778"/>
    <n v="148.31111111111113"/>
    <n v="6.3111111111111313"/>
    <n v="135.22543982202083"/>
    <n v="148.31111111111113"/>
    <n v="6.3111111111111313"/>
  </r>
  <r>
    <s v="B0CLPZZXMR"/>
    <x v="20"/>
    <s v="TN-GFB-FV-5-FBA"/>
    <s v="04/14/2024"/>
    <n v="3"/>
    <s v="$375.00"/>
    <s v="138"/>
    <s v="135"/>
    <n v="0.97826086956521741"/>
    <n v="2.1739130434782594E-2"/>
    <n v="2.2222222222222223E-2"/>
    <n v="125"/>
    <n v="3.0666666666666669"/>
    <n v="383.33333333333337"/>
    <n v="8.3333333333333712"/>
    <n v="682.83211869422109"/>
    <n v="383.33333333333337"/>
    <n v="8.3333333333333712"/>
  </r>
  <r>
    <s v="B0CGC3ZZZZ"/>
    <x v="34"/>
    <s v="TN-MC-U-1lb"/>
    <s v="04/14/2024"/>
    <n v="3"/>
    <s v="$128.82"/>
    <s v="19"/>
    <s v="19"/>
    <n v="1"/>
    <n v="0"/>
    <n v="0.15789473684210525"/>
    <n v="42.94"/>
    <n v="3"/>
    <n v="128.82"/>
    <n v="0"/>
    <n v="113.39000000000003"/>
    <n v="128.82"/>
    <n v="0"/>
  </r>
  <r>
    <s v="B0CDJNF7PB"/>
    <x v="49"/>
    <s v="TN-EWP-FV-1-FBA"/>
    <s v="04/14/2024"/>
    <n v="2"/>
    <s v="$58.76"/>
    <s v="18"/>
    <s v="18"/>
    <n v="1"/>
    <n v="0"/>
    <n v="0.1111111111111111"/>
    <n v="29.38"/>
    <n v="2"/>
    <n v="58.76"/>
    <n v="0"/>
    <n v="544.9605106405993"/>
    <n v="58.76"/>
    <n v="0"/>
  </r>
  <r>
    <s v="B01LX7B7KU"/>
    <x v="36"/>
    <s v="TN-PPI-FV-5-FBA"/>
    <s v="04/14/2024"/>
    <n v="2"/>
    <s v="$163.90"/>
    <s v="23"/>
    <s v="23"/>
    <n v="1"/>
    <n v="0"/>
    <n v="8.6956521739130432E-2"/>
    <n v="81.95"/>
    <n v="2"/>
    <n v="163.9"/>
    <n v="0"/>
    <n v="179.7198802624898"/>
    <n v="163.9"/>
    <n v="0"/>
  </r>
  <r>
    <s v="B07MBWJP2B"/>
    <x v="23"/>
    <s v="T-Sterone10"/>
    <s v="04/14/2024"/>
    <n v="2"/>
    <s v="$135.50"/>
    <s v="32"/>
    <s v="30"/>
    <n v="0.9375"/>
    <n v="6.25E-2"/>
    <n v="6.6666666666666666E-2"/>
    <n v="67.75"/>
    <n v="2.1333333333333333"/>
    <n v="144.53333333333333"/>
    <n v="9.0333333333333314"/>
    <n v="310.19742602043152"/>
    <n v="310.19742602043152"/>
    <n v="174.69742602043152"/>
  </r>
  <r>
    <s v="B01LYTVMGJ"/>
    <x v="24"/>
    <s v="TN-PPI-CH-5-FBA"/>
    <s v="04/14/2024"/>
    <n v="1"/>
    <s v="$81.95"/>
    <s v="36"/>
    <s v="35"/>
    <n v="0.97222222222222221"/>
    <n v="2.777777777777779E-2"/>
    <n v="2.8571428571428571E-2"/>
    <n v="81.95"/>
    <n v="1.0285714285714285"/>
    <n v="84.291428571428568"/>
    <n v="2.3414285714285654"/>
    <n v="356.95374351923277"/>
    <n v="84.291428571428568"/>
    <n v="2.3414285714285654"/>
  </r>
  <r>
    <s v="B01N9WZPV8"/>
    <x v="32"/>
    <s v="87-1S5W-9J1I-FBA"/>
    <s v="04/14/2024"/>
    <n v="1"/>
    <s v="$25.99"/>
    <s v="6"/>
    <s v="6"/>
    <n v="1"/>
    <n v="0"/>
    <n v="0.16666666666666666"/>
    <n v="25.99"/>
    <n v="1"/>
    <n v="25.99"/>
    <n v="0"/>
    <n v="41.062000000000005"/>
    <n v="25.99"/>
    <n v="0"/>
  </r>
  <r>
    <s v="B01NC0R0WH"/>
    <x v="37"/>
    <s v="MF-12Y8-ROEX"/>
    <s v="04/14/2024"/>
    <n v="3"/>
    <s v="$26.97"/>
    <s v="5"/>
    <s v="5"/>
    <n v="1"/>
    <n v="0"/>
    <n v="0.6"/>
    <n v="8.99"/>
    <n v="3"/>
    <n v="26.97"/>
    <n v="0"/>
    <n v="11.992307692307691"/>
    <n v="26.97"/>
    <n v="0"/>
  </r>
  <r>
    <s v="B0CDMZJM6F"/>
    <x v="41"/>
    <s v="MK-E8GS-IKZD-FBA"/>
    <s v="04/14/2024"/>
    <n v="1"/>
    <s v="$118.65"/>
    <s v="45"/>
    <s v="44"/>
    <n v="0.97777777777777775"/>
    <n v="2.2222222222222254E-2"/>
    <n v="2.2727272727272728E-2"/>
    <n v="118.65"/>
    <n v="1.0227272727272727"/>
    <n v="121.34659090909091"/>
    <n v="2.6965909090909008"/>
    <n v="259.99038695118975"/>
    <n v="121.34659090909091"/>
    <n v="2.6965909090909008"/>
  </r>
  <r>
    <s v="B0CDJNF7PB"/>
    <x v="21"/>
    <s v="0O-ZQN5-V9HH"/>
    <s v="04/14/2024"/>
    <n v="1"/>
    <s v="$146.90"/>
    <s v="51"/>
    <s v="44"/>
    <n v="0.86274509803921573"/>
    <n v="0.13725490196078427"/>
    <n v="2.2727272727272728E-2"/>
    <n v="146.9"/>
    <n v="1.1590909090909092"/>
    <n v="170.27045454545456"/>
    <n v="23.37045454545455"/>
    <n v="693.78219144753052"/>
    <n v="693.78219144753052"/>
    <n v="546.88219144753054"/>
  </r>
  <r>
    <s v="B07R8FY6QY"/>
    <x v="47"/>
    <s v="4T-JZF9-14ED"/>
    <s v="04/14/2024"/>
    <n v="1"/>
    <s v="$84.75"/>
    <s v="15"/>
    <s v="14"/>
    <n v="0.93333333333333335"/>
    <n v="6.6666666666666652E-2"/>
    <n v="7.1428571428571425E-2"/>
    <n v="84.75"/>
    <n v="1.0714285714285714"/>
    <n v="90.803571428571431"/>
    <n v="6.0535714285714306"/>
    <n v="221.88016010744474"/>
    <n v="221.88016010744474"/>
    <n v="137.13016010744474"/>
  </r>
  <r>
    <s v="B0CGBTX886"/>
    <x v="39"/>
    <s v="TN-RPC-U-5lb"/>
    <s v="04/14/2024"/>
    <n v="1"/>
    <s v="$84.75"/>
    <s v="8"/>
    <s v="7"/>
    <n v="0.875"/>
    <n v="0.125"/>
    <n v="0.14285714285714285"/>
    <n v="84.75"/>
    <n v="1.1428571428571428"/>
    <n v="96.857142857142847"/>
    <n v="12.107142857142847"/>
    <n v="132.25036884683942"/>
    <n v="132.25036884683942"/>
    <n v="47.500368846839422"/>
  </r>
  <r>
    <s v="B0CGBSBBMD"/>
    <x v="30"/>
    <s v="TN-HBC-U-5lb"/>
    <s v="04/14/2024"/>
    <n v="1"/>
    <s v="$141.25"/>
    <s v="46"/>
    <s v="44"/>
    <n v="0.95652173913043481"/>
    <n v="4.3478260869565188E-2"/>
    <n v="2.2727272727272728E-2"/>
    <n v="141.25"/>
    <n v="1.0454545454545454"/>
    <n v="147.67045454545453"/>
    <n v="6.4204545454545325"/>
    <n v="349.34309980418499"/>
    <n v="147.67045454545453"/>
    <n v="6.4204545454545325"/>
  </r>
  <r>
    <s v="B086GJXVQW"/>
    <x v="0"/>
    <s v="TN-HBCD-UU-1"/>
    <s v="04/21/2024"/>
    <n v="123"/>
    <s v="$2885.29"/>
    <s v="556"/>
    <s v="535"/>
    <n v="0.96223021582733814"/>
    <n v="3.7769784172661858E-2"/>
    <n v="0.22990654205607478"/>
    <n v="23.457642276422764"/>
    <n v="127.82803738317757"/>
    <n v="2998.5443738317758"/>
    <n v="113.25437383177587"/>
    <n v="2540.8632523234828"/>
    <n v="2998.5443738317758"/>
    <n v="113.25437383177587"/>
  </r>
  <r>
    <s v="B086GJXVQW"/>
    <x v="2"/>
    <s v="TN-HBCD-2-FBA"/>
    <s v="04/21/2024"/>
    <n v="79"/>
    <s v="$3666.94"/>
    <s v="283"/>
    <s v="279"/>
    <n v="0.98586572438162545"/>
    <n v="1.4134275618374548E-2"/>
    <n v="0.28315412186379929"/>
    <n v="46.416962025316458"/>
    <n v="80.132616487455195"/>
    <n v="3719.5126164874555"/>
    <n v="52.572616487455434"/>
    <n v="3556.3734331611063"/>
    <n v="3719.5126164874555"/>
    <n v="52.572616487455434"/>
  </r>
  <r>
    <s v="B0CLPZZXMR"/>
    <x v="1"/>
    <s v="CD-2H68-E0KG"/>
    <s v="04/21/2024"/>
    <n v="71"/>
    <s v="$1790.00"/>
    <s v="659"/>
    <s v="652"/>
    <n v="0.98937784522003036"/>
    <n v="1.0622154779969639E-2"/>
    <n v="0.10889570552147239"/>
    <n v="25.211267605633804"/>
    <n v="71.762269938650306"/>
    <n v="1809.217791411043"/>
    <n v="19.217791411042981"/>
    <n v="1660.0271737461574"/>
    <n v="1809.217791411043"/>
    <n v="19.217791411042981"/>
  </r>
  <r>
    <s v="B0CDQK65Y9"/>
    <x v="3"/>
    <s v="TN-CREMONO-500"/>
    <s v="04/21/2024"/>
    <n v="36"/>
    <s v="$1223.64"/>
    <s v="109"/>
    <s v="104"/>
    <n v="0.95412844036697253"/>
    <n v="4.587155963302747E-2"/>
    <n v="0.34615384615384615"/>
    <n v="33.99"/>
    <n v="37.730769230769226"/>
    <n v="1282.468846153846"/>
    <n v="58.828846153845916"/>
    <n v="1008.6505494378865"/>
    <n v="1282.468846153846"/>
    <n v="58.828846153845916"/>
  </r>
  <r>
    <s v="B0CDMZJM6F"/>
    <x v="29"/>
    <s v="KD-3VCM-PAH1-FBA"/>
    <s v="04/21/2024"/>
    <n v="31"/>
    <s v="$711.90"/>
    <s v="225"/>
    <s v="221"/>
    <n v="0.98222222222222222"/>
    <n v="1.7777777777777781E-2"/>
    <n v="0.14027149321266968"/>
    <n v="22.964516129032258"/>
    <n v="31.56108597285068"/>
    <n v="724.78506787330321"/>
    <n v="12.885067873303228"/>
    <n v="262.73173235291097"/>
    <n v="724.78506787330321"/>
    <n v="12.885067873303228"/>
  </r>
  <r>
    <s v="B0CDJNF7PB"/>
    <x v="6"/>
    <s v="TN-EWP-UU-1-FBA"/>
    <s v="04/21/2024"/>
    <n v="33"/>
    <s v="$1005.74"/>
    <s v="212"/>
    <s v="210"/>
    <n v="0.99056603773584906"/>
    <n v="9.4339622641509413E-3"/>
    <n v="0.15714285714285714"/>
    <n v="30.476969696969697"/>
    <n v="33.314285714285717"/>
    <n v="1015.3184761904763"/>
    <n v="9.5784761904762945"/>
    <n v="986.7228535652547"/>
    <n v="1015.3184761904763"/>
    <n v="9.5784761904762945"/>
  </r>
  <r>
    <s v="B0CGBSBBMD"/>
    <x v="11"/>
    <s v="TN-HBC1-MF"/>
    <s v="04/21/2024"/>
    <n v="23"/>
    <s v="$649.75"/>
    <s v="148"/>
    <s v="146"/>
    <n v="0.98648648648648651"/>
    <n v="1.3513513513513487E-2"/>
    <n v="0.15753424657534246"/>
    <n v="28.25"/>
    <n v="23.315068493150683"/>
    <n v="658.65068493150682"/>
    <n v="8.9006849315068166"/>
    <n v="474.95202434552908"/>
    <n v="658.65068493150682"/>
    <n v="8.9006849315068166"/>
  </r>
  <r>
    <s v="B075179VH5"/>
    <x v="9"/>
    <s v="F5-5FG7-2AO5-FBA"/>
    <s v="04/21/2024"/>
    <n v="22"/>
    <s v="$384.78"/>
    <s v="151"/>
    <s v="148"/>
    <n v="0.98013245033112584"/>
    <n v="1.9867549668874163E-2"/>
    <n v="0.14864864864864866"/>
    <n v="17.489999999999998"/>
    <n v="22.445945945945947"/>
    <n v="392.5795945945946"/>
    <n v="7.7995945945946232"/>
    <n v="509.97875225869211"/>
    <n v="392.5795945945946"/>
    <n v="7.7995945945946232"/>
  </r>
  <r>
    <s v="B06XNM8QGS"/>
    <x v="4"/>
    <s v="TN-WPC-CH-1"/>
    <s v="04/21/2024"/>
    <n v="18"/>
    <s v="$310.60"/>
    <s v="168"/>
    <s v="167"/>
    <n v="0.99404761904761907"/>
    <n v="5.9523809523809312E-3"/>
    <n v="0.10778443113772455"/>
    <n v="17.255555555555556"/>
    <n v="18.107784431137723"/>
    <n v="312.45988023952094"/>
    <n v="1.8598802395209191"/>
    <n v="814.78131156142933"/>
    <n v="312.45988023952094"/>
    <n v="1.8598802395209191"/>
  </r>
  <r>
    <s v="B06XNM8QGS"/>
    <x v="7"/>
    <s v="TN-WPC-UU-1"/>
    <s v="04/21/2024"/>
    <n v="23"/>
    <s v="$399.20"/>
    <s v="143"/>
    <s v="136"/>
    <n v="0.95104895104895104"/>
    <n v="4.8951048951048959E-2"/>
    <n v="0.16911764705882354"/>
    <n v="17.356521739130436"/>
    <n v="24.183823529411764"/>
    <n v="419.74705882352941"/>
    <n v="20.547058823529426"/>
    <n v="402.0564586191594"/>
    <n v="419.74705882352941"/>
    <n v="20.547058823529426"/>
  </r>
  <r>
    <s v="B0CDMZJM6F"/>
    <x v="13"/>
    <s v="AW-DYDR-WN0W-FBA"/>
    <s v="04/21/2024"/>
    <n v="20"/>
    <s v="$490.00"/>
    <s v="127"/>
    <s v="124"/>
    <n v="0.97637795275590555"/>
    <n v="2.3622047244094446E-2"/>
    <n v="0.16129032258064516"/>
    <n v="24.5"/>
    <n v="20.483870967741936"/>
    <n v="501.85483870967744"/>
    <n v="11.854838709677438"/>
    <n v="432.17126944668388"/>
    <n v="501.85483870967744"/>
    <n v="11.854838709677438"/>
  </r>
  <r>
    <s v="B01LYTVMGJ"/>
    <x v="24"/>
    <s v="TN-PPI-CH-5-FBA"/>
    <s v="04/21/2024"/>
    <n v="11"/>
    <s v="$676.06"/>
    <s v="63"/>
    <s v="61"/>
    <n v="0.96825396825396826"/>
    <n v="3.1746031746031744E-2"/>
    <n v="0.18032786885245902"/>
    <n v="61.459999999999994"/>
    <n v="11.360655737704919"/>
    <n v="698.22590163934422"/>
    <n v="22.16590163934427"/>
    <n v="356.95374351923277"/>
    <n v="698.22590163934422"/>
    <n v="22.16590163934427"/>
  </r>
  <r>
    <s v="B06XNM8QGS"/>
    <x v="22"/>
    <s v="TN-WPC-FV-5-FBA"/>
    <s v="04/21/2024"/>
    <n v="11"/>
    <s v="$741.54"/>
    <s v="80"/>
    <s v="78"/>
    <n v="0.97499999999999998"/>
    <n v="2.5000000000000022E-2"/>
    <n v="0.14102564102564102"/>
    <n v="67.412727272727267"/>
    <n v="11.282051282051281"/>
    <n v="760.55384615384605"/>
    <n v="19.013846153846089"/>
    <n v="430.53244454766707"/>
    <n v="760.55384615384605"/>
    <n v="19.013846153846089"/>
  </r>
  <r>
    <s v="B07M75LHK5"/>
    <x v="14"/>
    <s v="J-FLEX9"/>
    <s v="04/21/2024"/>
    <n v="11"/>
    <s v="$604.89"/>
    <s v="30"/>
    <s v="24"/>
    <n v="0.8"/>
    <n v="0.19999999999999996"/>
    <n v="0.45833333333333331"/>
    <n v="54.99"/>
    <n v="13.75"/>
    <n v="756.11250000000007"/>
    <n v="151.22250000000008"/>
    <n v="822.06952942344697"/>
    <n v="822.06952942344697"/>
    <n v="217.17952942344698"/>
  </r>
  <r>
    <s v="B0CLPZZXMR"/>
    <x v="43"/>
    <s v="2A-I2UN-DT1R"/>
    <s v="04/21/2024"/>
    <n v="11"/>
    <s v="$1375.00"/>
    <s v="170"/>
    <s v="164"/>
    <n v="0.96470588235294119"/>
    <n v="3.5294117647058809E-2"/>
    <n v="6.7073170731707321E-2"/>
    <n v="125"/>
    <n v="11.402439024390244"/>
    <n v="1425.3048780487804"/>
    <n v="50.304878048780438"/>
    <n v="647.98523201917715"/>
    <n v="1425.3048780487804"/>
    <n v="50.304878048780438"/>
  </r>
  <r>
    <s v="B06XKN8VL7"/>
    <x v="28"/>
    <s v="TN-WPI-CF-FV-5"/>
    <s v="04/21/2024"/>
    <n v="10"/>
    <s v="$824.60"/>
    <s v="137"/>
    <s v="134"/>
    <n v="0.97810218978102192"/>
    <n v="2.1897810218978075E-2"/>
    <n v="7.4626865671641784E-2"/>
    <n v="82.460000000000008"/>
    <n v="10.223880597014924"/>
    <n v="843.06119402985075"/>
    <n v="18.461194029850731"/>
    <n v="517.81376815679801"/>
    <n v="843.06119402985075"/>
    <n v="18.461194029850731"/>
  </r>
  <r>
    <s v="B07MC17XJP"/>
    <x v="10"/>
    <s v="A-Bolic4"/>
    <s v="04/21/2024"/>
    <n v="9"/>
    <s v="$610.11"/>
    <s v="48"/>
    <s v="42"/>
    <n v="0.875"/>
    <n v="0.125"/>
    <n v="0.21428571428571427"/>
    <n v="67.790000000000006"/>
    <n v="10.285714285714285"/>
    <n v="697.26857142857148"/>
    <n v="87.158571428571463"/>
    <n v="1203.269181697887"/>
    <n v="1203.269181697887"/>
    <n v="593.15918169788699"/>
  </r>
  <r>
    <s v="B06XKN8VL7"/>
    <x v="25"/>
    <s v="CX-43LN-4JUG"/>
    <s v="04/21/2024"/>
    <n v="9"/>
    <s v="$769.63"/>
    <s v="120"/>
    <s v="118"/>
    <n v="0.98333333333333328"/>
    <n v="1.6666666666666718E-2"/>
    <n v="7.6271186440677971E-2"/>
    <n v="85.51444444444445"/>
    <n v="9.1525423728813564"/>
    <n v="782.67457627118654"/>
    <n v="13.044576271186543"/>
    <n v="452.30920461865475"/>
    <n v="782.67457627118654"/>
    <n v="13.044576271186543"/>
  </r>
  <r>
    <s v="B06XKN8VL7"/>
    <x v="16"/>
    <s v="TN-WPI-CF-CH-5"/>
    <s v="04/21/2024"/>
    <n v="7"/>
    <s v="$769.65"/>
    <s v="269"/>
    <s v="246"/>
    <n v="0.91449814126394047"/>
    <n v="8.5501858736059533E-2"/>
    <n v="2.8455284552845527E-2"/>
    <n v="109.95"/>
    <n v="7.654471544715447"/>
    <n v="841.60914634146343"/>
    <n v="71.959146341463452"/>
    <n v="881.12986473287629"/>
    <n v="881.12986473287629"/>
    <n v="111.47986473287631"/>
  </r>
  <r>
    <s v="B0CLPZZXMR"/>
    <x v="20"/>
    <s v="TN-GFB-FV-5-FBA"/>
    <s v="04/21/2024"/>
    <n v="7"/>
    <s v="$656.25"/>
    <s v="172"/>
    <s v="170"/>
    <n v="0.98837209302325579"/>
    <n v="1.1627906976744207E-2"/>
    <n v="4.1176470588235294E-2"/>
    <n v="93.75"/>
    <n v="7.0823529411764703"/>
    <n v="663.97058823529414"/>
    <n v="7.7205882352941444"/>
    <n v="682.83211869422109"/>
    <n v="663.97058823529414"/>
    <n v="7.7205882352941444"/>
  </r>
  <r>
    <s v="B0CGBTX886"/>
    <x v="35"/>
    <s v="TN-RPC-U-1lb"/>
    <s v="04/21/2024"/>
    <n v="9"/>
    <s v="$152.55"/>
    <s v="52"/>
    <s v="52"/>
    <n v="1"/>
    <n v="0"/>
    <n v="0.17307692307692307"/>
    <n v="16.950000000000003"/>
    <n v="9"/>
    <n v="152.55000000000001"/>
    <n v="0"/>
    <n v="98.278845345022447"/>
    <n v="152.55000000000001"/>
    <n v="0"/>
  </r>
  <r>
    <s v="B06Y67HFSV"/>
    <x v="17"/>
    <s v="TN-PPI-UU-1"/>
    <s v="04/21/2024"/>
    <n v="6"/>
    <s v="$99.00"/>
    <s v="71"/>
    <s v="70"/>
    <n v="0.9859154929577465"/>
    <n v="1.4084507042253502E-2"/>
    <n v="8.5714285714285715E-2"/>
    <n v="16.5"/>
    <n v="6.0857142857142854"/>
    <n v="100.41428571428571"/>
    <n v="1.414285714285711"/>
    <n v="97.09336721479967"/>
    <n v="100.41428571428571"/>
    <n v="1.414285714285711"/>
  </r>
  <r>
    <s v="B0CDMZJM6F"/>
    <x v="41"/>
    <s v="MK-E8GS-IKZD-FBA"/>
    <s v="04/21/2024"/>
    <n v="6"/>
    <s v="$533.94"/>
    <s v="59"/>
    <s v="58"/>
    <n v="0.98305084745762716"/>
    <n v="1.6949152542372836E-2"/>
    <n v="0.10344827586206896"/>
    <n v="88.990000000000009"/>
    <n v="6.1034482758620685"/>
    <n v="543.14586206896558"/>
    <n v="9.2058620689655299"/>
    <n v="259.99038695118975"/>
    <n v="543.14586206896558"/>
    <n v="9.2058620689655299"/>
  </r>
  <r>
    <s v="B0CLPZZXMR"/>
    <x v="27"/>
    <s v="TN-GFB-CH-5-FBA"/>
    <s v="04/21/2024"/>
    <n v="4"/>
    <s v="$500.00"/>
    <s v="167"/>
    <s v="164"/>
    <n v="0.98203592814371254"/>
    <n v="1.7964071856287456E-2"/>
    <n v="2.4390243902439025E-2"/>
    <n v="125"/>
    <n v="4.0731707317073171"/>
    <n v="509.14634146341461"/>
    <n v="9.1463414634146147"/>
    <n v="634.30941496923595"/>
    <n v="509.14634146341461"/>
    <n v="9.1463414634146147"/>
  </r>
  <r>
    <s v="B0CDJNF7PB"/>
    <x v="31"/>
    <s v="TN-EWP-CH-5-FBA"/>
    <s v="04/21/2024"/>
    <n v="4"/>
    <s v="$514.16"/>
    <s v="27"/>
    <s v="25"/>
    <n v="0.92592592592592593"/>
    <n v="7.407407407407407E-2"/>
    <n v="0.16"/>
    <n v="128.54"/>
    <n v="4.32"/>
    <n v="555.29280000000006"/>
    <n v="41.132800000000088"/>
    <n v="304.90014300612245"/>
    <n v="555.29280000000006"/>
    <n v="41.132800000000088"/>
  </r>
  <r>
    <s v="B0CDJNF7PB"/>
    <x v="21"/>
    <s v="0O-ZQN5-V9HH"/>
    <s v="04/21/2024"/>
    <n v="4"/>
    <s v="$444.38"/>
    <s v="35"/>
    <s v="34"/>
    <n v="0.97142857142857142"/>
    <n v="2.8571428571428581E-2"/>
    <n v="0.11764705882352941"/>
    <n v="111.095"/>
    <n v="4.117647058823529"/>
    <n v="457.44999999999993"/>
    <n v="13.069999999999936"/>
    <n v="693.78219144753052"/>
    <n v="457.44999999999993"/>
    <n v="13.069999999999936"/>
  </r>
  <r>
    <s v="B01LZHAL2Z"/>
    <x v="18"/>
    <s v="TN-MCP-UU-1-FBA"/>
    <s v="04/21/2024"/>
    <n v="3"/>
    <s v="$50.85"/>
    <s v="45"/>
    <s v="45"/>
    <n v="1"/>
    <n v="0"/>
    <n v="6.6666666666666666E-2"/>
    <n v="16.95"/>
    <n v="3"/>
    <n v="50.849999999999994"/>
    <n v="0"/>
    <n v="108.47359134307027"/>
    <n v="50.849999999999994"/>
    <n v="0"/>
  </r>
  <r>
    <s v="B07R8FY6QY"/>
    <x v="47"/>
    <s v="4T-JZF9-14ED"/>
    <s v="04/21/2024"/>
    <n v="3"/>
    <s v="$190.68"/>
    <s v="23"/>
    <s v="22"/>
    <n v="0.95652173913043481"/>
    <n v="4.3478260869565188E-2"/>
    <n v="0.13636363636363635"/>
    <n v="63.56"/>
    <n v="3.1363636363636362"/>
    <n v="199.34727272727272"/>
    <n v="8.6672727272727172"/>
    <n v="221.88016010744474"/>
    <n v="199.34727272727272"/>
    <n v="8.6672727272727172"/>
  </r>
  <r>
    <s v="B0CGC3ZZZZ"/>
    <x v="34"/>
    <s v="TN-MC-U-1lb"/>
    <s v="04/21/2024"/>
    <n v="3"/>
    <s v="$96.63"/>
    <s v="29"/>
    <s v="27"/>
    <n v="0.93103448275862066"/>
    <n v="6.8965517241379337E-2"/>
    <n v="0.1111111111111111"/>
    <n v="32.21"/>
    <n v="3.2222222222222219"/>
    <n v="103.78777777777776"/>
    <n v="7.1577777777777669"/>
    <n v="113.39000000000003"/>
    <n v="113.39000000000003"/>
    <n v="16.760000000000034"/>
  </r>
  <r>
    <s v="B0CGBSBBMD"/>
    <x v="30"/>
    <s v="TN-HBC-U-5lb"/>
    <s v="04/21/2024"/>
    <n v="3"/>
    <s v="$423.75"/>
    <s v="37"/>
    <s v="31"/>
    <n v="0.83783783783783783"/>
    <n v="0.16216216216216217"/>
    <n v="9.6774193548387094E-2"/>
    <n v="141.25"/>
    <n v="3.5806451612903225"/>
    <n v="505.76612903225805"/>
    <n v="82.01612903225805"/>
    <n v="349.34309980418499"/>
    <n v="505.76612903225805"/>
    <n v="82.01612903225805"/>
  </r>
  <r>
    <s v="B01N9WZPV8"/>
    <x v="32"/>
    <s v="87-1S5W-9J1I-FBA"/>
    <s v="04/21/2024"/>
    <n v="2"/>
    <s v="$23.24"/>
    <s v="17"/>
    <s v="17"/>
    <n v="1"/>
    <n v="0"/>
    <n v="0.11764705882352941"/>
    <n v="11.62"/>
    <n v="2"/>
    <n v="23.24"/>
    <n v="0"/>
    <n v="41.062000000000005"/>
    <n v="23.24"/>
    <n v="0"/>
  </r>
  <r>
    <s v="B07MBWJP2B"/>
    <x v="23"/>
    <s v="T-Sterone10"/>
    <s v="04/21/2024"/>
    <n v="2"/>
    <s v="$135.50"/>
    <s v="37"/>
    <s v="33"/>
    <n v="0.89189189189189189"/>
    <n v="0.10810810810810811"/>
    <n v="6.0606060606060608E-2"/>
    <n v="67.75"/>
    <n v="2.2424242424242427"/>
    <n v="151.92424242424244"/>
    <n v="16.424242424242436"/>
    <n v="310.19742602043152"/>
    <n v="310.19742602043152"/>
    <n v="174.69742602043152"/>
  </r>
  <r>
    <s v="B0CDJNF7PB"/>
    <x v="49"/>
    <s v="TN-EWP-FV-1-FBA"/>
    <s v="04/21/2024"/>
    <n v="1"/>
    <s v="$33.00"/>
    <s v="52"/>
    <s v="47"/>
    <n v="0.90384615384615385"/>
    <n v="9.6153846153846145E-2"/>
    <n v="2.1276595744680851E-2"/>
    <n v="33"/>
    <n v="1.1063829787234043"/>
    <n v="36.51063829787234"/>
    <n v="3.5106382978723403"/>
    <n v="544.9605106405993"/>
    <n v="544.9605106405993"/>
    <n v="511.9605106405993"/>
  </r>
  <r>
    <s v="B06Y67HFSV"/>
    <x v="12"/>
    <s v="TN-PPI-CH-1"/>
    <s v="04/21/2024"/>
    <n v="1"/>
    <s v="$16.50"/>
    <s v="4"/>
    <s v="4"/>
    <n v="1"/>
    <n v="0"/>
    <n v="0.25"/>
    <n v="16.5"/>
    <n v="1"/>
    <n v="16.5"/>
    <n v="0"/>
    <n v="241.52783662390513"/>
    <n v="16.5"/>
    <n v="0"/>
  </r>
  <r>
    <s v="B0CLPZZXMR"/>
    <x v="48"/>
    <s v="KA-S353-7TNC"/>
    <s v="04/21/2024"/>
    <n v="1"/>
    <s v="$25.50"/>
    <s v="6"/>
    <s v="6"/>
    <n v="1"/>
    <n v="0"/>
    <n v="0.16666666666666666"/>
    <n v="25.5"/>
    <n v="1"/>
    <n v="25.5"/>
    <n v="0"/>
    <n v="1001.895971703365"/>
    <n v="25.5"/>
    <n v="0"/>
  </r>
  <r>
    <s v="B01M04NHZE"/>
    <x v="44"/>
    <s v="TN-MCP-UU-5-FBA"/>
    <s v="04/21/2024"/>
    <n v="1"/>
    <s v="$78.38"/>
    <s v="8"/>
    <s v="8"/>
    <n v="1"/>
    <n v="0"/>
    <n v="0.125"/>
    <n v="78.38"/>
    <n v="1"/>
    <n v="78.38"/>
    <n v="0"/>
    <n v="82.731666666666669"/>
    <n v="78.38"/>
    <n v="0"/>
  </r>
  <r>
    <s v="B01NC0R0WH"/>
    <x v="37"/>
    <s v="MF-12Y8-ROEX"/>
    <s v="04/21/2024"/>
    <n v="1"/>
    <s v="$8.47"/>
    <s v="5"/>
    <s v="5"/>
    <n v="1"/>
    <n v="0"/>
    <n v="0.2"/>
    <n v="8.4700000000000006"/>
    <n v="1"/>
    <n v="8.4700000000000006"/>
    <n v="0"/>
    <n v="11.992307692307691"/>
    <n v="8.4700000000000006"/>
    <n v="0"/>
  </r>
  <r>
    <s v="B07R3GSNKL"/>
    <x v="33"/>
    <s v="H5-5I87-PT4U"/>
    <s v="04/21/2024"/>
    <n v="1"/>
    <s v="$61.46"/>
    <s v="26"/>
    <s v="26"/>
    <n v="1"/>
    <n v="0"/>
    <n v="3.8461538461538464E-2"/>
    <n v="61.46"/>
    <n v="1"/>
    <n v="61.46"/>
    <n v="0"/>
    <n v="142.94905977229601"/>
    <n v="61.46"/>
    <n v="0"/>
  </r>
  <r>
    <s v="B086GJXVQW"/>
    <x v="0"/>
    <s v="TN-HBCD-UU-1"/>
    <s v="04/28/2024"/>
    <n v="118"/>
    <s v="$2802.50"/>
    <s v="520"/>
    <s v="507"/>
    <n v="0.97499999999999998"/>
    <n v="2.5000000000000022E-2"/>
    <n v="0.23274161735700197"/>
    <n v="23.75"/>
    <n v="121.02564102564102"/>
    <n v="2874.3589743589741"/>
    <n v="71.858974358974137"/>
    <n v="2540.8632523234828"/>
    <n v="2874.3589743589741"/>
    <n v="71.858974358974137"/>
  </r>
  <r>
    <s v="B0CLPZZXMR"/>
    <x v="1"/>
    <s v="CD-2H68-E0KG"/>
    <s v="04/28/2024"/>
    <n v="74"/>
    <s v="$1961.00"/>
    <s v="681"/>
    <s v="648"/>
    <n v="0.95154185022026427"/>
    <n v="4.8458149779735726E-2"/>
    <n v="0.11419753086419752"/>
    <n v="26.5"/>
    <n v="77.768518518518519"/>
    <n v="2060.8657407407409"/>
    <n v="99.865740740740875"/>
    <n v="1660.0271737461574"/>
    <n v="2060.8657407407409"/>
    <n v="99.865740740740875"/>
  </r>
  <r>
    <s v="B086GJXVQW"/>
    <x v="2"/>
    <s v="TN-HBCD-2-FBA"/>
    <s v="04/28/2024"/>
    <n v="74"/>
    <s v="$3441.00"/>
    <s v="249"/>
    <s v="235"/>
    <n v="0.94377510040160639"/>
    <n v="5.6224899598393607E-2"/>
    <n v="0.31489361702127661"/>
    <n v="46.5"/>
    <n v="78.408510638297869"/>
    <n v="3645.9957446808507"/>
    <n v="204.99574468085075"/>
    <n v="3556.3734331611063"/>
    <n v="3645.9957446808507"/>
    <n v="204.99574468085075"/>
  </r>
  <r>
    <s v="B0CDMZJM6F"/>
    <x v="29"/>
    <s v="KD-3VCM-PAH1-FBA"/>
    <s v="04/28/2024"/>
    <n v="40"/>
    <s v="$949.20"/>
    <s v="269"/>
    <s v="254"/>
    <n v="0.94423791821561343"/>
    <n v="5.5762081784386575E-2"/>
    <n v="0.15748031496062992"/>
    <n v="23.73"/>
    <n v="42.362204724409452"/>
    <n v="1005.2551181102363"/>
    <n v="56.055118110236208"/>
    <n v="262.73173235291097"/>
    <n v="1005.2551181102363"/>
    <n v="56.055118110236208"/>
  </r>
  <r>
    <s v="B0CDJNF7PB"/>
    <x v="6"/>
    <s v="TN-EWP-UU-1-FBA"/>
    <s v="04/28/2024"/>
    <n v="37"/>
    <s v="$1221.00"/>
    <s v="226"/>
    <s v="214"/>
    <n v="0.94690265486725667"/>
    <n v="5.3097345132743334E-2"/>
    <n v="0.17289719626168223"/>
    <n v="33"/>
    <n v="39.074766355140184"/>
    <n v="1289.467289719626"/>
    <n v="68.467289719626024"/>
    <n v="986.7228535652547"/>
    <n v="1289.467289719626"/>
    <n v="68.467289719626024"/>
  </r>
  <r>
    <s v="B06XNM8QGS"/>
    <x v="7"/>
    <s v="TN-WPC-UU-1"/>
    <s v="04/28/2024"/>
    <n v="32"/>
    <s v="$560.00"/>
    <s v="163"/>
    <s v="142"/>
    <n v="0.87116564417177911"/>
    <n v="0.12883435582822089"/>
    <n v="0.22535211267605634"/>
    <n v="17.5"/>
    <n v="36.732394366197184"/>
    <n v="642.81690140845069"/>
    <n v="82.81690140845069"/>
    <n v="402.0564586191594"/>
    <n v="642.81690140845069"/>
    <n v="82.81690140845069"/>
  </r>
  <r>
    <s v="B0CDQK65Y9"/>
    <x v="3"/>
    <s v="TN-CREMONO-500"/>
    <s v="04/28/2024"/>
    <n v="27"/>
    <s v="$917.73"/>
    <s v="131"/>
    <s v="104"/>
    <n v="0.79389312977099236"/>
    <n v="0.20610687022900764"/>
    <n v="0.25961538461538464"/>
    <n v="33.99"/>
    <n v="34.009615384615387"/>
    <n v="1155.9868269230772"/>
    <n v="238.25682692307714"/>
    <n v="1008.6505494378865"/>
    <n v="1155.9868269230772"/>
    <n v="238.25682692307714"/>
  </r>
  <r>
    <s v="B075179VH5"/>
    <x v="9"/>
    <s v="F5-5FG7-2AO5-FBA"/>
    <s v="04/28/2024"/>
    <n v="32"/>
    <s v="$559.68"/>
    <s v="159"/>
    <s v="151"/>
    <n v="0.94968553459119498"/>
    <n v="5.031446540880502E-2"/>
    <n v="0.2119205298013245"/>
    <n v="17.489999999999998"/>
    <n v="33.695364238410598"/>
    <n v="589.33192052980132"/>
    <n v="29.651920529801373"/>
    <n v="509.97875225869211"/>
    <n v="589.33192052980132"/>
    <n v="29.651920529801373"/>
  </r>
  <r>
    <s v="B0CGBSBBMD"/>
    <x v="11"/>
    <s v="TN-HBC1-MF"/>
    <s v="04/28/2024"/>
    <n v="22"/>
    <s v="$621.50"/>
    <s v="131"/>
    <s v="121"/>
    <n v="0.92366412213740456"/>
    <n v="7.6335877862595436E-2"/>
    <n v="0.18181818181818182"/>
    <n v="28.25"/>
    <n v="23.81818181818182"/>
    <n v="672.86363636363637"/>
    <n v="51.363636363636374"/>
    <n v="474.95202434552908"/>
    <n v="672.86363636363637"/>
    <n v="51.363636363636374"/>
  </r>
  <r>
    <s v="B06XNM8QGS"/>
    <x v="4"/>
    <s v="TN-WPC-CH-1"/>
    <s v="04/28/2024"/>
    <n v="25"/>
    <s v="$437.50"/>
    <s v="205"/>
    <s v="197"/>
    <n v="0.96097560975609753"/>
    <n v="3.9024390243902474E-2"/>
    <n v="0.12690355329949238"/>
    <n v="17.5"/>
    <n v="26.015228426395936"/>
    <n v="455.26649746192891"/>
    <n v="17.766497461928907"/>
    <n v="814.78131156142933"/>
    <n v="455.26649746192891"/>
    <n v="17.766497461928907"/>
  </r>
  <r>
    <s v="B0CLPZZXMR"/>
    <x v="20"/>
    <s v="TN-GFB-FV-5-FBA"/>
    <s v="04/28/2024"/>
    <n v="19"/>
    <s v="$1781.25"/>
    <s v="171"/>
    <s v="164"/>
    <n v="0.95906432748538006"/>
    <n v="4.0935672514619936E-2"/>
    <n v="0.11585365853658537"/>
    <n v="93.75"/>
    <n v="19.810975609756099"/>
    <n v="1857.2789634146343"/>
    <n v="76.028963414634291"/>
    <n v="682.83211869422109"/>
    <n v="1857.2789634146343"/>
    <n v="76.028963414634291"/>
  </r>
  <r>
    <s v="B07MC17XJP"/>
    <x v="10"/>
    <s v="A-Bolic4"/>
    <s v="04/28/2024"/>
    <n v="17"/>
    <s v="$1152.43"/>
    <s v="56"/>
    <s v="49"/>
    <n v="0.875"/>
    <n v="0.125"/>
    <n v="0.34693877551020408"/>
    <n v="67.790000000000006"/>
    <n v="19.428571428571427"/>
    <n v="1317.0628571428572"/>
    <n v="164.63285714285712"/>
    <n v="1203.269181697887"/>
    <n v="1317.0628571428572"/>
    <n v="164.63285714285712"/>
  </r>
  <r>
    <s v="B0CDMZJM6F"/>
    <x v="13"/>
    <s v="AW-DYDR-WN0W-FBA"/>
    <s v="04/28/2024"/>
    <n v="13"/>
    <s v="$318.50"/>
    <s v="87"/>
    <s v="84"/>
    <n v="0.96551724137931039"/>
    <n v="3.4482758620689613E-2"/>
    <n v="0.15476190476190477"/>
    <n v="24.5"/>
    <n v="13.464285714285715"/>
    <n v="329.875"/>
    <n v="11.375"/>
    <n v="432.17126944668388"/>
    <n v="329.875"/>
    <n v="11.375"/>
  </r>
  <r>
    <s v="B0CLPZZXMR"/>
    <x v="43"/>
    <s v="2A-I2UN-DT1R"/>
    <s v="04/28/2024"/>
    <n v="11"/>
    <s v="$1375.00"/>
    <s v="205"/>
    <s v="189"/>
    <n v="0.92195121951219516"/>
    <n v="7.8048780487804836E-2"/>
    <n v="5.8201058201058198E-2"/>
    <n v="125"/>
    <n v="11.93121693121693"/>
    <n v="1491.4021164021162"/>
    <n v="116.40211640211623"/>
    <n v="647.98523201917715"/>
    <n v="1491.4021164021162"/>
    <n v="116.40211640211623"/>
  </r>
  <r>
    <s v="B06XKN8VL7"/>
    <x v="28"/>
    <s v="TN-WPI-CF-FV-5"/>
    <s v="04/28/2024"/>
    <n v="8"/>
    <s v="$659.68"/>
    <s v="173"/>
    <s v="165"/>
    <n v="0.95375722543352603"/>
    <n v="4.6242774566473965E-2"/>
    <n v="4.8484848484848485E-2"/>
    <n v="82.46"/>
    <n v="8.3878787878787886"/>
    <n v="691.6644848484849"/>
    <n v="31.984484848484954"/>
    <n v="517.81376815679801"/>
    <n v="691.6644848484849"/>
    <n v="31.984484848484954"/>
  </r>
  <r>
    <s v="B01LZHAL2Z"/>
    <x v="18"/>
    <s v="TN-MCP-UU-1-FBA"/>
    <s v="04/28/2024"/>
    <n v="9"/>
    <s v="$152.55"/>
    <s v="61"/>
    <s v="59"/>
    <n v="0.96721311475409832"/>
    <n v="3.2786885245901676E-2"/>
    <n v="0.15254237288135594"/>
    <n v="16.950000000000003"/>
    <n v="9.3050847457627128"/>
    <n v="157.721186440678"/>
    <n v="5.1711864406779853"/>
    <n v="108.47359134307027"/>
    <n v="157.721186440678"/>
    <n v="5.1711864406779853"/>
  </r>
  <r>
    <s v="B0CDJNF7PB"/>
    <x v="49"/>
    <s v="TN-EWP-FV-1-FBA"/>
    <s v="04/28/2024"/>
    <n v="7"/>
    <s v="$231.00"/>
    <s v="54"/>
    <s v="51"/>
    <n v="0.94444444444444442"/>
    <n v="5.555555555555558E-2"/>
    <n v="0.13725490196078433"/>
    <n v="33"/>
    <n v="7.4117647058823533"/>
    <n v="244.58823529411765"/>
    <n v="13.588235294117652"/>
    <n v="544.9605106405993"/>
    <n v="544.9605106405993"/>
    <n v="313.9605106405993"/>
  </r>
  <r>
    <s v="B06XNM8QGS"/>
    <x v="22"/>
    <s v="TN-WPC-FV-5-FBA"/>
    <s v="04/28/2024"/>
    <n v="7"/>
    <s v="$444.92"/>
    <s v="93"/>
    <s v="93"/>
    <n v="1"/>
    <n v="0"/>
    <n v="7.5268817204301078E-2"/>
    <n v="63.56"/>
    <n v="7"/>
    <n v="444.92"/>
    <n v="0"/>
    <n v="430.53244454766707"/>
    <n v="444.92"/>
    <n v="0"/>
  </r>
  <r>
    <s v="B07M75LHK5"/>
    <x v="14"/>
    <s v="J-FLEX9"/>
    <s v="04/28/2024"/>
    <n v="9"/>
    <s v="$494.91"/>
    <s v="35"/>
    <s v="26"/>
    <n v="0.74285714285714288"/>
    <n v="0.25714285714285712"/>
    <n v="0.34615384615384615"/>
    <n v="54.99"/>
    <n v="12.115384615384615"/>
    <n v="666.22500000000002"/>
    <n v="171.315"/>
    <n v="822.06952942344697"/>
    <n v="822.06952942344697"/>
    <n v="327.15952942344694"/>
  </r>
  <r>
    <s v="B06XKN8VL7"/>
    <x v="25"/>
    <s v="CX-43LN-4JUG"/>
    <s v="04/28/2024"/>
    <n v="8"/>
    <s v="$659.68"/>
    <s v="159"/>
    <s v="145"/>
    <n v="0.91194968553459121"/>
    <n v="8.8050314465408785E-2"/>
    <n v="5.5172413793103448E-2"/>
    <n v="82.46"/>
    <n v="8.772413793103448"/>
    <n v="723.37324137931023"/>
    <n v="63.69324137931028"/>
    <n v="452.30920461865475"/>
    <n v="723.37324137931023"/>
    <n v="63.69324137931028"/>
  </r>
  <r>
    <s v="B06XKN8VL7"/>
    <x v="5"/>
    <s v="TN-WPI-CF-CH-1"/>
    <s v="04/28/2024"/>
    <n v="6"/>
    <s v="$135.00"/>
    <s v="294"/>
    <s v="273"/>
    <n v="0.9285714285714286"/>
    <n v="7.1428571428571397E-2"/>
    <n v="2.197802197802198E-2"/>
    <n v="22.5"/>
    <n v="6.4615384615384617"/>
    <n v="145.38461538461539"/>
    <n v="10.384615384615387"/>
    <n v="760.79957694808206"/>
    <n v="760.79957694808206"/>
    <n v="625.79957694808206"/>
  </r>
  <r>
    <s v="B01LYTVMGJ"/>
    <x v="24"/>
    <s v="TN-PPI-CH-5-FBA"/>
    <s v="04/28/2024"/>
    <n v="6"/>
    <s v="$368.76"/>
    <s v="64"/>
    <s v="61"/>
    <n v="0.953125"/>
    <n v="4.6875E-2"/>
    <n v="9.8360655737704916E-2"/>
    <n v="61.46"/>
    <n v="6.2950819672131146"/>
    <n v="386.89573770491802"/>
    <n v="18.135737704918029"/>
    <n v="356.95374351923277"/>
    <n v="386.89573770491802"/>
    <n v="18.135737704918029"/>
  </r>
  <r>
    <s v="B0CDJNF7PB"/>
    <x v="21"/>
    <s v="0O-ZQN5-V9HH"/>
    <s v="04/28/2024"/>
    <n v="5"/>
    <s v="$495.80"/>
    <s v="39"/>
    <s v="38"/>
    <n v="0.97435897435897434"/>
    <n v="2.5641025641025661E-2"/>
    <n v="0.13157894736842105"/>
    <n v="99.16"/>
    <n v="5.1315789473684204"/>
    <n v="508.84736842105252"/>
    <n v="13.047368421052511"/>
    <n v="693.78219144753052"/>
    <n v="508.84736842105252"/>
    <n v="13.047368421052511"/>
  </r>
  <r>
    <s v="B0CDJNF7PB"/>
    <x v="31"/>
    <s v="TN-EWP-CH-5-FBA"/>
    <s v="04/28/2024"/>
    <n v="4"/>
    <s v="$440.72"/>
    <s v="24"/>
    <s v="22"/>
    <n v="0.91666666666666663"/>
    <n v="8.333333333333337E-2"/>
    <n v="0.18181818181818182"/>
    <n v="110.18"/>
    <n v="4.3636363636363633"/>
    <n v="480.78545454545451"/>
    <n v="40.065454545454486"/>
    <n v="304.90014300612245"/>
    <n v="480.78545454545451"/>
    <n v="40.065454545454486"/>
  </r>
  <r>
    <s v="B0CDJNF7PB"/>
    <x v="46"/>
    <s v="TN-EWP-CH-1-FBA"/>
    <s v="04/28/2024"/>
    <n v="4"/>
    <s v="$132.00"/>
    <s v="54"/>
    <s v="53"/>
    <n v="0.98148148148148151"/>
    <n v="1.851851851851849E-2"/>
    <n v="7.5471698113207544E-2"/>
    <n v="33"/>
    <n v="4.0754716981132075"/>
    <n v="134.49056603773585"/>
    <n v="2.4905660377358458"/>
    <n v="307.60219015902038"/>
    <n v="134.49056603773585"/>
    <n v="2.4905660377358458"/>
  </r>
  <r>
    <s v="B07MBWJP2B"/>
    <x v="23"/>
    <s v="T-Sterone10"/>
    <s v="04/28/2024"/>
    <n v="4"/>
    <s v="$271.00"/>
    <s v="63"/>
    <s v="22"/>
    <n v="0.34920634920634919"/>
    <n v="0.65079365079365081"/>
    <n v="0.18181818181818182"/>
    <n v="67.75"/>
    <n v="11.454545454545455"/>
    <n v="776.04545454545462"/>
    <n v="505.04545454545462"/>
    <n v="310.19742602043152"/>
    <n v="776.04545454545462"/>
    <n v="505.04545454545462"/>
  </r>
  <r>
    <s v="B06XKN8VL7"/>
    <x v="16"/>
    <s v="TN-WPI-CF-CH-5"/>
    <s v="04/28/2024"/>
    <n v="3"/>
    <s v="$329.85"/>
    <s v="306"/>
    <s v="272"/>
    <n v="0.88888888888888884"/>
    <n v="0.11111111111111116"/>
    <n v="1.1029411764705883E-2"/>
    <n v="109.95"/>
    <n v="3.375"/>
    <n v="371.08125000000001"/>
    <n v="41.231249999999989"/>
    <n v="881.12986473287629"/>
    <n v="881.12986473287629"/>
    <n v="551.27986473287626"/>
  </r>
  <r>
    <s v="B01LX7B7KU"/>
    <x v="36"/>
    <s v="TN-PPI-FV-5-FBA"/>
    <s v="04/28/2024"/>
    <n v="3"/>
    <s v="$184.38"/>
    <s v="29"/>
    <s v="29"/>
    <n v="1"/>
    <n v="0"/>
    <n v="0.10344827586206896"/>
    <n v="61.46"/>
    <n v="3"/>
    <n v="184.38"/>
    <n v="0"/>
    <n v="179.7198802624898"/>
    <n v="184.38"/>
    <n v="0"/>
  </r>
  <r>
    <s v="B01N9WZPV8"/>
    <x v="32"/>
    <s v="87-1S5W-9J1I-FBA"/>
    <s v="04/28/2024"/>
    <n v="4"/>
    <s v="$46.48"/>
    <s v="18"/>
    <s v="18"/>
    <n v="1"/>
    <n v="0"/>
    <n v="0.22222222222222221"/>
    <n v="11.62"/>
    <n v="4"/>
    <n v="46.48"/>
    <n v="0"/>
    <n v="41.062000000000005"/>
    <n v="46.48"/>
    <n v="0"/>
  </r>
  <r>
    <s v="B0CGC3ZZZZ"/>
    <x v="34"/>
    <s v="TN-MC-U-1lb"/>
    <s v="04/28/2024"/>
    <n v="4"/>
    <s v="$128.84"/>
    <s v="32"/>
    <s v="20"/>
    <n v="0.625"/>
    <n v="0.375"/>
    <n v="0.2"/>
    <n v="32.21"/>
    <n v="6.4"/>
    <n v="206.14400000000001"/>
    <n v="77.304000000000002"/>
    <n v="113.39000000000003"/>
    <n v="206.14400000000001"/>
    <n v="77.304000000000002"/>
  </r>
  <r>
    <s v="B0CLPZZXMR"/>
    <x v="27"/>
    <s v="TN-GFB-CH-5-FBA"/>
    <s v="04/28/2024"/>
    <n v="2"/>
    <s v="$250.00"/>
    <s v="32"/>
    <s v="32"/>
    <n v="1"/>
    <n v="0"/>
    <n v="6.25E-2"/>
    <n v="125"/>
    <n v="2"/>
    <n v="250"/>
    <n v="0"/>
    <n v="634.30941496923595"/>
    <n v="250"/>
    <n v="0"/>
  </r>
  <r>
    <s v="B06Y67HFSV"/>
    <x v="17"/>
    <s v="TN-PPI-UU-1"/>
    <s v="04/28/2024"/>
    <n v="2"/>
    <s v="$33.00"/>
    <s v="77"/>
    <s v="71"/>
    <n v="0.92207792207792205"/>
    <n v="7.7922077922077948E-2"/>
    <n v="2.8169014084507043E-2"/>
    <n v="16.5"/>
    <n v="2.1690140845070425"/>
    <n v="35.7887323943662"/>
    <n v="2.7887323943661997"/>
    <n v="97.09336721479967"/>
    <n v="97.09336721479967"/>
    <n v="64.09336721479967"/>
  </r>
  <r>
    <s v="B0CDMZJM6F"/>
    <x v="41"/>
    <s v="MK-E8GS-IKZD-FBA"/>
    <s v="04/28/2024"/>
    <n v="2"/>
    <s v="$177.98"/>
    <s v="83"/>
    <s v="78"/>
    <n v="0.93975903614457834"/>
    <n v="6.0240963855421659E-2"/>
    <n v="2.564102564102564E-2"/>
    <n v="88.99"/>
    <n v="2.1282051282051282"/>
    <n v="189.38897435897434"/>
    <n v="11.408974358974348"/>
    <n v="259.99038695118975"/>
    <n v="259.99038695118975"/>
    <n v="82.010386951189759"/>
  </r>
  <r>
    <s v="B07R8FY6QY"/>
    <x v="47"/>
    <s v="4T-JZF9-14ED"/>
    <s v="04/28/2024"/>
    <n v="2"/>
    <s v="$127.12"/>
    <s v="32"/>
    <s v="29"/>
    <n v="0.90625"/>
    <n v="9.375E-2"/>
    <n v="6.8965517241379309E-2"/>
    <n v="63.56"/>
    <n v="2.2068965517241379"/>
    <n v="140.2703448275862"/>
    <n v="13.150344827586196"/>
    <n v="221.88016010744474"/>
    <n v="221.88016010744474"/>
    <n v="94.760160107444733"/>
  </r>
  <r>
    <s v="B08PG3SJSK"/>
    <x v="26"/>
    <s v="HA-Y0GZ-J25P"/>
    <s v="04/28/2024"/>
    <n v="2"/>
    <s v="$71.00"/>
    <s v="24"/>
    <s v="23"/>
    <n v="0.95833333333333337"/>
    <n v="4.166666666666663E-2"/>
    <n v="8.6956521739130432E-2"/>
    <n v="35.5"/>
    <n v="2.0869565217391304"/>
    <n v="74.086956521739125"/>
    <n v="3.0869565217391255"/>
    <n v="135.22543982202083"/>
    <n v="74.086956521739125"/>
    <n v="3.0869565217391255"/>
  </r>
  <r>
    <s v="B0CDJNF7PB"/>
    <x v="40"/>
    <s v="TN-EWP-FV-5-FBA"/>
    <s v="04/28/2024"/>
    <n v="1"/>
    <s v="$110.18"/>
    <s v="29"/>
    <s v="28"/>
    <n v="0.96551724137931039"/>
    <n v="3.4482758620689613E-2"/>
    <n v="3.5714285714285712E-2"/>
    <n v="110.18"/>
    <n v="1.0357142857142856"/>
    <n v="114.11499999999999"/>
    <n v="3.9349999999999881"/>
    <n v="459.36181285137855"/>
    <n v="114.11499999999999"/>
    <n v="3.9349999999999881"/>
  </r>
  <r>
    <s v="B07R3GSNKL"/>
    <x v="33"/>
    <s v="H5-5I87-PT4U"/>
    <s v="04/28/2024"/>
    <n v="1"/>
    <s v="$61.46"/>
    <s v="30"/>
    <s v="28"/>
    <n v="0.93333333333333335"/>
    <n v="6.6666666666666652E-2"/>
    <n v="3.5714285714285712E-2"/>
    <n v="61.46"/>
    <n v="1.0714285714285714"/>
    <n v="65.849999999999994"/>
    <n v="4.3899999999999935"/>
    <n v="142.94905977229601"/>
    <n v="142.94905977229601"/>
    <n v="81.489059772296002"/>
  </r>
  <r>
    <s v="B0CGC3ZZZZ"/>
    <x v="42"/>
    <s v="TN-MC-U-5lb"/>
    <s v="04/28/2024"/>
    <n v="1"/>
    <s v="$161.03"/>
    <s v="11"/>
    <s v="9"/>
    <n v="0.81818181818181823"/>
    <n v="0.18181818181818177"/>
    <n v="0.1111111111111111"/>
    <n v="161.03"/>
    <n v="1.2222222222222221"/>
    <n v="196.81444444444443"/>
    <n v="35.784444444444432"/>
    <n v="213.12810699588476"/>
    <n v="213.12810699588476"/>
    <n v="52.098106995884763"/>
  </r>
  <r>
    <s v="B0CGBTX886"/>
    <x v="35"/>
    <s v="TN-RPC-U-1lb"/>
    <s v="04/28/2024"/>
    <n v="1"/>
    <s v="$16.95"/>
    <s v="54"/>
    <s v="52"/>
    <n v="0.96296296296296291"/>
    <n v="3.703703703703709E-2"/>
    <n v="1.9230769230769232E-2"/>
    <n v="16.95"/>
    <n v="1.0384615384615385"/>
    <n v="17.601923076923079"/>
    <n v="0.65192307692307949"/>
    <n v="98.278845345022447"/>
    <n v="17.601923076923079"/>
    <n v="0.65192307692307949"/>
  </r>
  <r>
    <s v="B086GJXVQW"/>
    <x v="0"/>
    <s v="TN-HBCD-UU-1"/>
    <s v="05/05/2024"/>
    <n v="119"/>
    <s v="$2826.25"/>
    <s v="556"/>
    <s v="527"/>
    <n v="0.94784172661870503"/>
    <n v="5.2158273381294973E-2"/>
    <n v="0.22580645161290322"/>
    <n v="23.75"/>
    <n v="125.54838709677419"/>
    <n v="2981.7741935483868"/>
    <n v="155.52419354838685"/>
    <n v="2540.8632523234828"/>
    <n v="2981.7741935483868"/>
    <n v="155.52419354838685"/>
  </r>
  <r>
    <s v="B086GJXVQW"/>
    <x v="2"/>
    <s v="TN-HBCD-2-FBA"/>
    <s v="05/05/2024"/>
    <n v="91"/>
    <s v="$4231.50"/>
    <s v="276"/>
    <s v="268"/>
    <n v="0.97101449275362317"/>
    <n v="2.8985507246376829E-2"/>
    <n v="0.33955223880597013"/>
    <n v="46.5"/>
    <n v="93.71641791044776"/>
    <n v="4357.813432835821"/>
    <n v="126.313432835821"/>
    <n v="3556.3734331611063"/>
    <n v="4357.813432835821"/>
    <n v="126.313432835821"/>
  </r>
  <r>
    <s v="B0CLPZZXMR"/>
    <x v="1"/>
    <s v="CD-2H68-E0KG"/>
    <s v="05/05/2024"/>
    <n v="61"/>
    <s v="$1677.50"/>
    <s v="659"/>
    <s v="633"/>
    <n v="0.96054628224582705"/>
    <n v="3.9453717754172946E-2"/>
    <n v="9.6366508688783575E-2"/>
    <n v="27.5"/>
    <n v="63.505529225908376"/>
    <n v="1746.4020537124804"/>
    <n v="68.902053712480438"/>
    <n v="1660.0271737461574"/>
    <n v="1746.4020537124804"/>
    <n v="68.902053712480438"/>
  </r>
  <r>
    <s v="B06XKN8VL7"/>
    <x v="5"/>
    <s v="TN-WPI-CF-CH-1"/>
    <s v="05/05/2024"/>
    <n v="28"/>
    <s v="$630.00"/>
    <s v="481"/>
    <s v="442"/>
    <n v="0.91891891891891897"/>
    <n v="8.108108108108103E-2"/>
    <n v="6.3348416289592757E-2"/>
    <n v="22.5"/>
    <n v="30.470588235294116"/>
    <n v="685.58823529411757"/>
    <n v="55.588235294117567"/>
    <n v="760.79957694808206"/>
    <n v="760.79957694808206"/>
    <n v="130.79957694808206"/>
  </r>
  <r>
    <s v="B075179VH5"/>
    <x v="9"/>
    <s v="F5-5FG7-2AO5-FBA"/>
    <s v="05/05/2024"/>
    <n v="33"/>
    <s v="$577.17"/>
    <s v="146"/>
    <s v="137"/>
    <n v="0.93835616438356162"/>
    <n v="6.164383561643838E-2"/>
    <n v="0.24087591240875914"/>
    <n v="17.489999999999998"/>
    <n v="35.167883211678834"/>
    <n v="615.08627737226277"/>
    <n v="37.916277372262812"/>
    <n v="509.97875225869211"/>
    <n v="615.08627737226277"/>
    <n v="37.916277372262812"/>
  </r>
  <r>
    <s v="B0CGBSBBMD"/>
    <x v="11"/>
    <s v="TN-HBC1-MF"/>
    <s v="05/05/2024"/>
    <n v="25"/>
    <s v="$706.25"/>
    <s v="136"/>
    <s v="127"/>
    <n v="0.93382352941176472"/>
    <n v="6.6176470588235281E-2"/>
    <n v="0.19685039370078741"/>
    <n v="28.25"/>
    <n v="26.771653543307089"/>
    <n v="756.29921259842524"/>
    <n v="50.049212598425243"/>
    <n v="474.95202434552908"/>
    <n v="756.29921259842524"/>
    <n v="50.049212598425243"/>
  </r>
  <r>
    <s v="B0CDQK65Y9"/>
    <x v="3"/>
    <s v="TN-CREMONO-500"/>
    <s v="05/05/2024"/>
    <n v="23"/>
    <s v="$781.77"/>
    <s v="207"/>
    <s v="109"/>
    <n v="0.52657004830917875"/>
    <n v="0.47342995169082125"/>
    <n v="0.21100917431192662"/>
    <n v="33.99"/>
    <n v="43.678899082568812"/>
    <n v="1484.6457798165141"/>
    <n v="702.87577981651407"/>
    <n v="1008.6505494378865"/>
    <n v="1484.6457798165141"/>
    <n v="702.87577981651407"/>
  </r>
  <r>
    <s v="B07MC17XJP"/>
    <x v="10"/>
    <s v="A-Bolic4"/>
    <s v="05/05/2024"/>
    <n v="26"/>
    <s v="$1762.54"/>
    <s v="64"/>
    <s v="52"/>
    <n v="0.8125"/>
    <n v="0.1875"/>
    <n v="0.5"/>
    <n v="67.789999999999992"/>
    <n v="32"/>
    <n v="2169.2799999999997"/>
    <n v="406.73999999999978"/>
    <n v="1203.269181697887"/>
    <n v="2169.2799999999997"/>
    <n v="406.73999999999978"/>
  </r>
  <r>
    <s v="B06XNM8QGS"/>
    <x v="4"/>
    <s v="TN-WPC-CH-1"/>
    <s v="05/05/2024"/>
    <n v="26"/>
    <s v="$455.00"/>
    <s v="244"/>
    <s v="229"/>
    <n v="0.93852459016393441"/>
    <n v="6.1475409836065587E-2"/>
    <n v="0.11353711790393013"/>
    <n v="17.5"/>
    <n v="27.703056768558952"/>
    <n v="484.80349344978163"/>
    <n v="29.803493449781627"/>
    <n v="814.78131156142933"/>
    <n v="814.78131156142933"/>
    <n v="359.78131156142933"/>
  </r>
  <r>
    <s v="B06XNM8QGS"/>
    <x v="7"/>
    <s v="TN-WPC-UU-1"/>
    <s v="05/05/2024"/>
    <n v="24"/>
    <s v="$420.00"/>
    <s v="146"/>
    <s v="122"/>
    <n v="0.83561643835616439"/>
    <n v="0.16438356164383561"/>
    <n v="0.19672131147540983"/>
    <n v="17.5"/>
    <n v="28.721311475409834"/>
    <n v="502.6229508196721"/>
    <n v="82.622950819672099"/>
    <n v="402.0564586191594"/>
    <n v="502.6229508196721"/>
    <n v="82.622950819672099"/>
  </r>
  <r>
    <s v="B0CDJNF7PB"/>
    <x v="6"/>
    <s v="TN-EWP-UU-1-FBA"/>
    <s v="05/05/2024"/>
    <n v="18"/>
    <s v="$594.00"/>
    <s v="210"/>
    <s v="199"/>
    <n v="0.94761904761904758"/>
    <n v="5.2380952380952417E-2"/>
    <n v="9.0452261306532666E-2"/>
    <n v="33"/>
    <n v="18.994974874371859"/>
    <n v="626.83417085427141"/>
    <n v="32.834170854271406"/>
    <n v="986.7228535652547"/>
    <n v="986.7228535652547"/>
    <n v="392.7228535652547"/>
  </r>
  <r>
    <s v="B06XKN8VL7"/>
    <x v="25"/>
    <s v="CX-43LN-4JUG"/>
    <s v="05/05/2024"/>
    <n v="16"/>
    <s v="$1319.36"/>
    <s v="157"/>
    <s v="153"/>
    <n v="0.97452229299363058"/>
    <n v="2.5477707006369421E-2"/>
    <n v="0.10457516339869281"/>
    <n v="82.46"/>
    <n v="16.418300653594773"/>
    <n v="1353.8530718954248"/>
    <n v="34.493071895424919"/>
    <n v="452.30920461865475"/>
    <n v="1353.8530718954248"/>
    <n v="34.493071895424919"/>
  </r>
  <r>
    <s v="B0CDJNF7PB"/>
    <x v="49"/>
    <s v="TN-EWP-FV-1-FBA"/>
    <s v="05/05/2024"/>
    <n v="15"/>
    <s v="$495.00"/>
    <s v="67"/>
    <s v="64"/>
    <n v="0.95522388059701491"/>
    <n v="4.4776119402985093E-2"/>
    <n v="0.234375"/>
    <n v="33"/>
    <n v="15.703125"/>
    <n v="518.203125"/>
    <n v="23.203125"/>
    <n v="544.9605106405993"/>
    <n v="518.203125"/>
    <n v="23.203125"/>
  </r>
  <r>
    <s v="B0CLPZZXMR"/>
    <x v="20"/>
    <s v="TN-GFB-FV-5-FBA"/>
    <s v="05/05/2024"/>
    <n v="15"/>
    <s v="$1406.25"/>
    <s v="194"/>
    <s v="190"/>
    <n v="0.97938144329896903"/>
    <n v="2.0618556701030966E-2"/>
    <n v="7.8947368421052627E-2"/>
    <n v="93.75"/>
    <n v="15.315789473684209"/>
    <n v="1435.8552631578946"/>
    <n v="29.605263157894569"/>
    <n v="682.83211869422109"/>
    <n v="1435.8552631578946"/>
    <n v="29.605263157894569"/>
  </r>
  <r>
    <s v="B01LYTVMGJ"/>
    <x v="24"/>
    <s v="TN-PPI-CH-5-FBA"/>
    <s v="05/05/2024"/>
    <n v="13"/>
    <s v="$798.98"/>
    <s v="75"/>
    <s v="71"/>
    <n v="0.94666666666666666"/>
    <n v="5.3333333333333344E-2"/>
    <n v="0.18309859154929578"/>
    <n v="61.46"/>
    <n v="13.732394366197184"/>
    <n v="843.99295774647896"/>
    <n v="45.012957746478946"/>
    <n v="356.95374351923277"/>
    <n v="843.99295774647896"/>
    <n v="45.012957746478946"/>
  </r>
  <r>
    <s v="B06XKN8VL7"/>
    <x v="28"/>
    <s v="TN-WPI-CF-FV-5"/>
    <s v="05/05/2024"/>
    <n v="11"/>
    <s v="$907.06"/>
    <s v="167"/>
    <s v="164"/>
    <n v="0.98203592814371254"/>
    <n v="1.7964071856287456E-2"/>
    <n v="6.7073170731707321E-2"/>
    <n v="82.46"/>
    <n v="11.201219512195122"/>
    <n v="923.65256097560973"/>
    <n v="16.592560975609786"/>
    <n v="517.81376815679801"/>
    <n v="923.65256097560973"/>
    <n v="16.592560975609786"/>
  </r>
  <r>
    <s v="B0CLPZZXMR"/>
    <x v="43"/>
    <s v="2A-I2UN-DT1R"/>
    <s v="05/05/2024"/>
    <n v="10"/>
    <s v="$1250.00"/>
    <s v="235"/>
    <s v="224"/>
    <n v="0.95319148936170217"/>
    <n v="4.6808510638297829E-2"/>
    <n v="4.4642857142857144E-2"/>
    <n v="125"/>
    <n v="10.491071428571429"/>
    <n v="1311.3839285714287"/>
    <n v="61.383928571428669"/>
    <n v="647.98523201917715"/>
    <n v="1311.3839285714287"/>
    <n v="61.383928571428669"/>
  </r>
  <r>
    <s v="B06XNM8QGS"/>
    <x v="22"/>
    <s v="TN-WPC-FV-5-FBA"/>
    <s v="05/05/2024"/>
    <n v="8"/>
    <s v="$508.48"/>
    <s v="95"/>
    <s v="91"/>
    <n v="0.95789473684210524"/>
    <n v="4.2105263157894757E-2"/>
    <n v="8.7912087912087919E-2"/>
    <n v="63.56"/>
    <n v="8.3516483516483522"/>
    <n v="530.83076923076931"/>
    <n v="22.350769230769288"/>
    <n v="430.53244454766707"/>
    <n v="530.83076923076931"/>
    <n v="22.350769230769288"/>
  </r>
  <r>
    <s v="B01LZHAL2Z"/>
    <x v="18"/>
    <s v="TN-MCP-UU-1-FBA"/>
    <s v="05/05/2024"/>
    <n v="7"/>
    <s v="$118.65"/>
    <s v="73"/>
    <s v="69"/>
    <n v="0.9452054794520548"/>
    <n v="5.4794520547945202E-2"/>
    <n v="0.10144927536231885"/>
    <n v="16.95"/>
    <n v="7.4057971014492754"/>
    <n v="125.52826086956522"/>
    <n v="6.8782608695652101"/>
    <n v="108.47359134307027"/>
    <n v="125.52826086956522"/>
    <n v="6.8782608695652101"/>
  </r>
  <r>
    <s v="B07M75LHK5"/>
    <x v="14"/>
    <s v="J-FLEX9"/>
    <s v="05/05/2024"/>
    <n v="8"/>
    <s v="$439.92"/>
    <s v="18"/>
    <s v="14"/>
    <n v="0.77777777777777779"/>
    <n v="0.22222222222222221"/>
    <n v="0.5714285714285714"/>
    <n v="54.99"/>
    <n v="10.285714285714285"/>
    <n v="565.61142857142852"/>
    <n v="125.6914285714285"/>
    <n v="822.06952942344697"/>
    <n v="822.06952942344697"/>
    <n v="382.14952942344695"/>
  </r>
  <r>
    <s v="B0CGBTX886"/>
    <x v="35"/>
    <s v="TN-RPC-U-1lb"/>
    <s v="05/05/2024"/>
    <n v="10"/>
    <s v="$169.50"/>
    <s v="49"/>
    <s v="46"/>
    <n v="0.93877551020408168"/>
    <n v="6.1224489795918324E-2"/>
    <n v="0.21739130434782608"/>
    <n v="16.95"/>
    <n v="10.652173913043478"/>
    <n v="180.55434782608694"/>
    <n v="11.054347826086939"/>
    <n v="98.278845345022447"/>
    <n v="180.55434782608694"/>
    <n v="11.054347826086939"/>
  </r>
  <r>
    <s v="B0CDMZJM6F"/>
    <x v="41"/>
    <s v="MK-E8GS-IKZD-FBA"/>
    <s v="05/05/2024"/>
    <n v="5"/>
    <s v="$444.95"/>
    <s v="146"/>
    <s v="142"/>
    <n v="0.9726027397260274"/>
    <n v="2.7397260273972601E-2"/>
    <n v="3.5211267605633804E-2"/>
    <n v="88.99"/>
    <n v="5.140845070422535"/>
    <n v="457.48380281690135"/>
    <n v="12.533802816901357"/>
    <n v="259.99038695118975"/>
    <n v="457.48380281690135"/>
    <n v="12.533802816901357"/>
  </r>
  <r>
    <s v="B0CDJNF7PB"/>
    <x v="21"/>
    <s v="0O-ZQN5-V9HH"/>
    <s v="05/05/2024"/>
    <n v="4"/>
    <s v="$396.64"/>
    <s v="50"/>
    <s v="48"/>
    <n v="0.96"/>
    <n v="4.0000000000000036E-2"/>
    <n v="8.3333333333333329E-2"/>
    <n v="99.16"/>
    <n v="4.1666666666666661"/>
    <n v="413.16666666666657"/>
    <n v="16.526666666666586"/>
    <n v="693.78219144753052"/>
    <n v="413.16666666666657"/>
    <n v="16.526666666666586"/>
  </r>
  <r>
    <s v="B07R3GSNKL"/>
    <x v="33"/>
    <s v="H5-5I87-PT4U"/>
    <s v="05/05/2024"/>
    <n v="4"/>
    <s v="$245.84"/>
    <s v="35"/>
    <s v="34"/>
    <n v="0.97142857142857142"/>
    <n v="2.8571428571428581E-2"/>
    <n v="0.11764705882352941"/>
    <n v="61.46"/>
    <n v="4.117647058823529"/>
    <n v="253.07058823529408"/>
    <n v="7.2305882352940785"/>
    <n v="142.94905977229601"/>
    <n v="253.07058823529408"/>
    <n v="7.2305882352940785"/>
  </r>
  <r>
    <s v="B06XKN8VL7"/>
    <x v="16"/>
    <s v="TN-WPI-CF-CH-5"/>
    <s v="05/05/2024"/>
    <n v="3"/>
    <s v="$329.85"/>
    <s v="155"/>
    <s v="145"/>
    <n v="0.93548387096774188"/>
    <n v="6.4516129032258118E-2"/>
    <n v="2.0689655172413793E-2"/>
    <n v="109.95"/>
    <n v="3.2068965517241379"/>
    <n v="352.59827586206899"/>
    <n v="22.748275862068965"/>
    <n v="881.12986473287629"/>
    <n v="881.12986473287629"/>
    <n v="551.27986473287626"/>
  </r>
  <r>
    <s v="B01LX7B7KU"/>
    <x v="36"/>
    <s v="TN-PPI-FV-5-FBA"/>
    <s v="05/05/2024"/>
    <n v="3"/>
    <s v="$184.38"/>
    <s v="41"/>
    <s v="39"/>
    <n v="0.95121951219512191"/>
    <n v="4.8780487804878092E-2"/>
    <n v="7.6923076923076927E-2"/>
    <n v="61.46"/>
    <n v="3.1538461538461542"/>
    <n v="193.83538461538464"/>
    <n v="9.455384615384645"/>
    <n v="179.7198802624898"/>
    <n v="193.83538461538464"/>
    <n v="9.455384615384645"/>
  </r>
  <r>
    <s v="B06Y67HFSV"/>
    <x v="17"/>
    <s v="TN-PPI-UU-1"/>
    <s v="05/05/2024"/>
    <n v="3"/>
    <s v="$49.50"/>
    <s v="84"/>
    <s v="74"/>
    <n v="0.88095238095238093"/>
    <n v="0.11904761904761907"/>
    <n v="4.0540540540540543E-2"/>
    <n v="16.5"/>
    <n v="3.4054054054054057"/>
    <n v="56.189189189189193"/>
    <n v="6.689189189189193"/>
    <n v="97.09336721479967"/>
    <n v="97.09336721479967"/>
    <n v="47.59336721479967"/>
  </r>
  <r>
    <s v="B07MBWJP2B"/>
    <x v="23"/>
    <s v="T-Sterone10"/>
    <s v="05/05/2024"/>
    <n v="3"/>
    <s v="$203.25"/>
    <s v="36"/>
    <s v="13"/>
    <n v="0.3611111111111111"/>
    <n v="0.63888888888888884"/>
    <n v="0.23076923076923078"/>
    <n v="67.75"/>
    <n v="8.3076923076923084"/>
    <n v="562.84615384615392"/>
    <n v="359.59615384615392"/>
    <n v="310.19742602043152"/>
    <n v="562.84615384615392"/>
    <n v="359.59615384615392"/>
  </r>
  <r>
    <s v="B08PG3SJSK"/>
    <x v="26"/>
    <s v="HA-Y0GZ-J25P"/>
    <s v="05/05/2024"/>
    <n v="4"/>
    <s v="$142.00"/>
    <s v="29"/>
    <s v="27"/>
    <n v="0.93103448275862066"/>
    <n v="6.8965517241379337E-2"/>
    <n v="0.14814814814814814"/>
    <n v="35.5"/>
    <n v="4.2962962962962958"/>
    <n v="152.5185185185185"/>
    <n v="10.518518518518505"/>
    <n v="135.22543982202083"/>
    <n v="152.5185185185185"/>
    <n v="10.518518518518505"/>
  </r>
  <r>
    <s v="B0CLPZZXMR"/>
    <x v="45"/>
    <s v="TN-GFB-UU-1-FBA"/>
    <s v="05/05/2024"/>
    <n v="2"/>
    <s v="$51.00"/>
    <s v="31"/>
    <s v="31"/>
    <n v="1"/>
    <n v="0"/>
    <n v="6.4516129032258063E-2"/>
    <n v="25.5"/>
    <n v="2"/>
    <n v="51"/>
    <n v="0"/>
    <n v="1230.0628331140392"/>
    <n v="51"/>
    <n v="0"/>
  </r>
  <r>
    <s v="B0CDJNF7PB"/>
    <x v="40"/>
    <s v="TN-EWP-FV-5-FBA"/>
    <s v="05/05/2024"/>
    <n v="2"/>
    <s v="$220.36"/>
    <s v="27"/>
    <s v="26"/>
    <n v="0.96296296296296291"/>
    <n v="3.703703703703709E-2"/>
    <n v="7.6923076923076927E-2"/>
    <n v="110.18"/>
    <n v="2.0769230769230771"/>
    <n v="228.83538461538464"/>
    <n v="8.4753846153846268"/>
    <n v="459.36181285137855"/>
    <n v="228.83538461538464"/>
    <n v="8.4753846153846268"/>
  </r>
  <r>
    <s v="B0CDMZJM6F"/>
    <x v="29"/>
    <s v="KD-3VCM-PAH1-FBA"/>
    <s v="05/05/2024"/>
    <n v="2"/>
    <s v="$47.46"/>
    <s v="12"/>
    <s v="12"/>
    <n v="1"/>
    <n v="0"/>
    <n v="0.16666666666666666"/>
    <n v="23.73"/>
    <n v="2"/>
    <n v="47.46"/>
    <n v="0"/>
    <n v="262.73173235291097"/>
    <n v="47.46"/>
    <n v="0"/>
  </r>
  <r>
    <s v="B0CGC3ZZZZ"/>
    <x v="34"/>
    <s v="TN-MC-U-1lb"/>
    <s v="05/05/2024"/>
    <n v="2"/>
    <s v="$64.42"/>
    <s v="21"/>
    <s v="16"/>
    <n v="0.76190476190476186"/>
    <n v="0.23809523809523814"/>
    <n v="0.125"/>
    <n v="32.21"/>
    <n v="2.625"/>
    <n v="84.551249999999996"/>
    <n v="20.131249999999994"/>
    <n v="113.39000000000003"/>
    <n v="113.39000000000003"/>
    <n v="48.970000000000027"/>
  </r>
  <r>
    <s v="B0CGBSBBMD"/>
    <x v="30"/>
    <s v="TN-HBC-U-5lb"/>
    <s v="05/05/2024"/>
    <n v="2"/>
    <s v="$282.50"/>
    <s v="65"/>
    <s v="51"/>
    <n v="0.7846153846153846"/>
    <n v="0.2153846153846154"/>
    <n v="3.9215686274509803E-2"/>
    <n v="141.25"/>
    <n v="2.5490196078431371"/>
    <n v="360.04901960784309"/>
    <n v="77.549019607843093"/>
    <n v="349.34309980418499"/>
    <n v="360.04901960784309"/>
    <n v="77.549019607843093"/>
  </r>
  <r>
    <s v="B0CDJNF7PB"/>
    <x v="31"/>
    <s v="TN-EWP-CH-5-FBA"/>
    <s v="05/05/2024"/>
    <n v="1"/>
    <s v="$110.18"/>
    <s v="8"/>
    <s v="8"/>
    <n v="1"/>
    <n v="0"/>
    <n v="0.125"/>
    <n v="110.18"/>
    <n v="1"/>
    <n v="110.18"/>
    <n v="0"/>
    <n v="304.90014300612245"/>
    <n v="110.18"/>
    <n v="0"/>
  </r>
  <r>
    <s v="B01M04NHZE"/>
    <x v="44"/>
    <s v="TN-MCP-UU-5-FBA"/>
    <s v="05/05/2024"/>
    <n v="1"/>
    <s v="$78.38"/>
    <s v="11"/>
    <s v="10"/>
    <n v="0.90909090909090906"/>
    <n v="9.0909090909090939E-2"/>
    <n v="0.1"/>
    <n v="78.38"/>
    <n v="1.1000000000000001"/>
    <n v="86.218000000000004"/>
    <n v="7.8380000000000081"/>
    <n v="82.731666666666669"/>
    <n v="86.218000000000004"/>
    <n v="7.8380000000000081"/>
  </r>
  <r>
    <s v="B06XKN8VL7"/>
    <x v="15"/>
    <s v="TN-WPI-CF-FV-1"/>
    <s v="05/05/2024"/>
    <n v="1"/>
    <s v="$22.50"/>
    <s v="18"/>
    <s v="18"/>
    <n v="1"/>
    <n v="0"/>
    <n v="5.5555555555555552E-2"/>
    <n v="22.5"/>
    <n v="1"/>
    <n v="22.5"/>
    <n v="0"/>
    <n v="202.13813469387756"/>
    <n v="22.5"/>
    <n v="0"/>
  </r>
  <r>
    <s v="B0CDJNF7PB"/>
    <x v="46"/>
    <s v="TN-EWP-CH-1-FBA"/>
    <s v="05/05/2024"/>
    <n v="1"/>
    <s v="$33.00"/>
    <s v="44"/>
    <s v="42"/>
    <n v="0.95454545454545459"/>
    <n v="4.5454545454545414E-2"/>
    <n v="2.3809523809523808E-2"/>
    <n v="33"/>
    <n v="1.0476190476190474"/>
    <n v="34.571428571428569"/>
    <n v="1.5714285714285694"/>
    <n v="307.60219015902038"/>
    <n v="34.571428571428569"/>
    <n v="1.5714285714285694"/>
  </r>
  <r>
    <s v="B01N9WZPV8"/>
    <x v="32"/>
    <s v="87-1S5W-9J1I-FBA"/>
    <s v="05/05/2024"/>
    <n v="1"/>
    <s v="$11.62"/>
    <s v="6"/>
    <s v="6"/>
    <n v="1"/>
    <n v="0"/>
    <n v="0.16666666666666666"/>
    <n v="11.62"/>
    <n v="1"/>
    <n v="11.62"/>
    <n v="0"/>
    <n v="41.062000000000005"/>
    <n v="11.62"/>
    <n v="0"/>
  </r>
  <r>
    <s v="B01NC0R0WH"/>
    <x v="37"/>
    <s v="MF-12Y8-ROEX"/>
    <s v="05/05/2024"/>
    <n v="1"/>
    <s v="$8.47"/>
    <s v="7"/>
    <s v="4"/>
    <n v="0.5714285714285714"/>
    <n v="0.4285714285714286"/>
    <n v="0.25"/>
    <n v="8.4700000000000006"/>
    <n v="1.75"/>
    <n v="14.822500000000002"/>
    <n v="6.3525000000000009"/>
    <n v="11.992307692307691"/>
    <n v="14.822500000000002"/>
    <n v="6.3525000000000009"/>
  </r>
  <r>
    <s v="B07R8FY6QY"/>
    <x v="47"/>
    <s v="4T-JZF9-14ED"/>
    <s v="05/05/2024"/>
    <n v="1"/>
    <s v="$63.56"/>
    <s v="15"/>
    <s v="13"/>
    <n v="0.8666666666666667"/>
    <n v="0.1333333333333333"/>
    <n v="7.6923076923076927E-2"/>
    <n v="63.56"/>
    <n v="1.153846153846154"/>
    <n v="73.338461538461544"/>
    <n v="9.7784615384615421"/>
    <n v="221.88016010744474"/>
    <n v="221.88016010744474"/>
    <n v="158.32016010744474"/>
  </r>
  <r>
    <s v="B086GJXVQW"/>
    <x v="0"/>
    <s v="TN-HBCD-UU-1"/>
    <s v="05/12/2024"/>
    <n v="99"/>
    <s v="$2351.25"/>
    <s v="423"/>
    <s v="411"/>
    <n v="0.97163120567375882"/>
    <n v="2.8368794326241176E-2"/>
    <n v="0.24087591240875914"/>
    <n v="23.75"/>
    <n v="101.89051094890512"/>
    <n v="2419.8996350364964"/>
    <n v="68.64963503649642"/>
    <n v="2540.8632523234828"/>
    <n v="2419.8996350364964"/>
    <n v="68.64963503649642"/>
  </r>
  <r>
    <s v="B086GJXVQW"/>
    <x v="2"/>
    <s v="TN-HBCD-2-FBA"/>
    <s v="05/12/2024"/>
    <n v="64"/>
    <s v="$2976.00"/>
    <s v="234"/>
    <s v="226"/>
    <n v="0.96581196581196582"/>
    <n v="3.4188034188034178E-2"/>
    <n v="0.2831858407079646"/>
    <n v="46.5"/>
    <n v="66.26548672566372"/>
    <n v="3081.3451327433631"/>
    <n v="105.34513274336314"/>
    <n v="3556.3734331611063"/>
    <n v="3081.3451327433631"/>
    <n v="105.34513274336314"/>
  </r>
  <r>
    <s v="B06XKN8VL7"/>
    <x v="5"/>
    <s v="TN-WPI-CF-CH-1"/>
    <s v="05/12/2024"/>
    <n v="36"/>
    <s v="$810.00"/>
    <s v="503"/>
    <s v="463"/>
    <n v="0.92047713717693835"/>
    <n v="7.9522862823061646E-2"/>
    <n v="7.775377969762419E-2"/>
    <n v="22.5"/>
    <n v="39.110151187904968"/>
    <n v="879.97840172786175"/>
    <n v="69.978401727861751"/>
    <n v="760.79957694808206"/>
    <n v="879.97840172786175"/>
    <n v="69.978401727861751"/>
  </r>
  <r>
    <s v="B0CLPZZXMR"/>
    <x v="45"/>
    <s v="TN-GFB-UU-1-FBA"/>
    <s v="05/12/2024"/>
    <n v="32"/>
    <s v="$816.00"/>
    <s v="524"/>
    <s v="511"/>
    <n v="0.97519083969465647"/>
    <n v="2.4809160305343525E-2"/>
    <n v="6.262230919765166E-2"/>
    <n v="25.5"/>
    <n v="32.81409001956947"/>
    <n v="836.7592954990215"/>
    <n v="20.759295499021505"/>
    <n v="1230.0628331140392"/>
    <n v="836.7592954990215"/>
    <n v="20.759295499021505"/>
  </r>
  <r>
    <s v="B06XNM8QGS"/>
    <x v="7"/>
    <s v="TN-WPC-UU-1"/>
    <s v="05/12/2024"/>
    <n v="40"/>
    <s v="$700.00"/>
    <s v="204"/>
    <s v="175"/>
    <n v="0.85784313725490191"/>
    <n v="0.14215686274509809"/>
    <n v="0.22857142857142856"/>
    <n v="17.5"/>
    <n v="46.628571428571426"/>
    <n v="816"/>
    <n v="116"/>
    <n v="402.0564586191594"/>
    <n v="816"/>
    <n v="116"/>
  </r>
  <r>
    <s v="B0CGBSBBMD"/>
    <x v="11"/>
    <s v="TN-HBC1-MF"/>
    <s v="05/12/2024"/>
    <n v="55"/>
    <s v="$1553.75"/>
    <s v="125"/>
    <s v="117"/>
    <n v="0.93600000000000005"/>
    <n v="6.3999999999999946E-2"/>
    <n v="0.47008547008547008"/>
    <n v="28.25"/>
    <n v="58.760683760683762"/>
    <n v="1659.9893162393162"/>
    <n v="106.23931623931617"/>
    <n v="474.95202434552908"/>
    <n v="1659.9893162393162"/>
    <n v="106.23931623931617"/>
  </r>
  <r>
    <s v="B0CDJNF7PB"/>
    <x v="6"/>
    <s v="TN-EWP-UU-1-FBA"/>
    <s v="05/12/2024"/>
    <n v="33"/>
    <s v="$1089.00"/>
    <s v="222"/>
    <s v="208"/>
    <n v="0.93693693693693691"/>
    <n v="6.3063063063063085E-2"/>
    <n v="0.15865384615384615"/>
    <n v="33"/>
    <n v="35.221153846153847"/>
    <n v="1162.2980769230769"/>
    <n v="73.298076923076906"/>
    <n v="986.7228535652547"/>
    <n v="1162.2980769230769"/>
    <n v="73.298076923076906"/>
  </r>
  <r>
    <s v="B06XNM8QGS"/>
    <x v="4"/>
    <s v="TN-WPC-CH-1"/>
    <s v="05/12/2024"/>
    <n v="30"/>
    <s v="$525.00"/>
    <s v="255"/>
    <s v="247"/>
    <n v="0.96862745098039216"/>
    <n v="3.1372549019607843E-2"/>
    <n v="0.1214574898785425"/>
    <n v="17.5"/>
    <n v="30.97165991902834"/>
    <n v="542.00404858299601"/>
    <n v="17.004048582996006"/>
    <n v="814.78131156142933"/>
    <n v="542.00404858299601"/>
    <n v="17.004048582996006"/>
  </r>
  <r>
    <s v="B075179VH5"/>
    <x v="9"/>
    <s v="F5-5FG7-2AO5-FBA"/>
    <s v="05/12/2024"/>
    <n v="32"/>
    <s v="$559.68"/>
    <s v="147"/>
    <s v="137"/>
    <n v="0.93197278911564629"/>
    <n v="6.8027210884353706E-2"/>
    <n v="0.23357664233576642"/>
    <n v="17.489999999999998"/>
    <n v="34.335766423357661"/>
    <n v="600.53255474452544"/>
    <n v="40.852554744525492"/>
    <n v="509.97875225869211"/>
    <n v="600.53255474452544"/>
    <n v="40.852554744525492"/>
  </r>
  <r>
    <s v="B0CDQK65Y9"/>
    <x v="3"/>
    <s v="TN-CREMONO-500"/>
    <s v="05/12/2024"/>
    <n v="24"/>
    <s v="$815.76"/>
    <s v="191"/>
    <s v="107"/>
    <n v="0.56020942408376961"/>
    <n v="0.43979057591623039"/>
    <n v="0.22429906542056074"/>
    <n v="33.99"/>
    <n v="42.841121495327101"/>
    <n v="1456.1697196261682"/>
    <n v="640.40971962616823"/>
    <n v="1008.6505494378865"/>
    <n v="1456.1697196261682"/>
    <n v="640.40971962616823"/>
  </r>
  <r>
    <s v="B06XKN8VL7"/>
    <x v="15"/>
    <s v="TN-WPI-CF-FV-1"/>
    <s v="05/12/2024"/>
    <n v="17"/>
    <s v="$382.50"/>
    <s v="152"/>
    <s v="147"/>
    <n v="0.96710526315789469"/>
    <n v="3.289473684210531E-2"/>
    <n v="0.11564625850340136"/>
    <n v="22.5"/>
    <n v="17.578231292517007"/>
    <n v="395.51020408163265"/>
    <n v="13.010204081632651"/>
    <n v="202.13813469387756"/>
    <n v="395.51020408163265"/>
    <n v="13.010204081632651"/>
  </r>
  <r>
    <s v="B01LZHAL2Z"/>
    <x v="18"/>
    <s v="TN-MCP-UU-1-FBA"/>
    <s v="05/12/2024"/>
    <n v="17"/>
    <s v="$288.15"/>
    <s v="76"/>
    <s v="71"/>
    <n v="0.93421052631578949"/>
    <n v="6.5789473684210509E-2"/>
    <n v="0.23943661971830985"/>
    <n v="16.95"/>
    <n v="18.197183098591548"/>
    <n v="308.4422535211267"/>
    <n v="20.292253521126725"/>
    <n v="108.47359134307027"/>
    <n v="308.4422535211267"/>
    <n v="20.292253521126725"/>
  </r>
  <r>
    <s v="B07M75LHK5"/>
    <x v="14"/>
    <s v="J-FLEX9"/>
    <s v="05/12/2024"/>
    <n v="15"/>
    <s v="$824.85"/>
    <s v="26"/>
    <s v="19"/>
    <n v="0.73076923076923073"/>
    <n v="0.26923076923076927"/>
    <n v="0.78947368421052633"/>
    <n v="54.99"/>
    <n v="20.526315789473685"/>
    <n v="1128.742105263158"/>
    <n v="303.89210526315799"/>
    <n v="822.06952942344697"/>
    <n v="1128.742105263158"/>
    <n v="303.89210526315799"/>
  </r>
  <r>
    <s v="B01LYTVMGJ"/>
    <x v="24"/>
    <s v="TN-PPI-CH-5-FBA"/>
    <s v="05/12/2024"/>
    <n v="11"/>
    <s v="$676.06"/>
    <s v="70"/>
    <s v="67"/>
    <n v="0.95714285714285718"/>
    <n v="4.2857142857142816E-2"/>
    <n v="0.16417910447761194"/>
    <n v="61.459999999999994"/>
    <n v="11.492537313432836"/>
    <n v="706.33134328358199"/>
    <n v="30.271343283582041"/>
    <n v="356.95374351923277"/>
    <n v="706.33134328358199"/>
    <n v="30.271343283582041"/>
  </r>
  <r>
    <s v="B0CLPZZXMR"/>
    <x v="20"/>
    <s v="TN-GFB-FV-5-FBA"/>
    <s v="05/12/2024"/>
    <n v="11"/>
    <s v="$1031.25"/>
    <s v="156"/>
    <s v="146"/>
    <n v="0.9358974358974359"/>
    <n v="6.4102564102564097E-2"/>
    <n v="7.5342465753424653E-2"/>
    <n v="93.75"/>
    <n v="11.753424657534246"/>
    <n v="1101.8835616438357"/>
    <n v="70.633561643835719"/>
    <n v="682.83211869422109"/>
    <n v="1101.8835616438357"/>
    <n v="70.633561643835719"/>
  </r>
  <r>
    <s v="B0CLPZZXMR"/>
    <x v="43"/>
    <s v="2A-I2UN-DT1R"/>
    <s v="05/12/2024"/>
    <n v="14"/>
    <s v="$1750.00"/>
    <s v="260"/>
    <s v="236"/>
    <n v="0.90769230769230769"/>
    <n v="9.2307692307692313E-2"/>
    <n v="5.9322033898305086E-2"/>
    <n v="125"/>
    <n v="15.423728813559322"/>
    <n v="1927.9661016949153"/>
    <n v="177.96610169491532"/>
    <n v="647.98523201917715"/>
    <n v="1927.9661016949153"/>
    <n v="177.96610169491532"/>
  </r>
  <r>
    <s v="B0CGBTX886"/>
    <x v="35"/>
    <s v="TN-RPC-U-1lb"/>
    <s v="05/12/2024"/>
    <n v="10"/>
    <s v="$169.50"/>
    <s v="65"/>
    <s v="60"/>
    <n v="0.92307692307692313"/>
    <n v="7.6923076923076872E-2"/>
    <n v="0.16666666666666666"/>
    <n v="16.95"/>
    <n v="10.833333333333332"/>
    <n v="183.62499999999997"/>
    <n v="14.124999999999972"/>
    <n v="98.278845345022447"/>
    <n v="183.62499999999997"/>
    <n v="14.124999999999972"/>
  </r>
  <r>
    <s v="B06XKN8VL7"/>
    <x v="28"/>
    <s v="TN-WPI-CF-FV-5"/>
    <s v="05/12/2024"/>
    <n v="12"/>
    <s v="$989.52"/>
    <s v="93"/>
    <s v="84"/>
    <n v="0.90322580645161288"/>
    <n v="9.6774193548387122E-2"/>
    <n v="0.14285714285714285"/>
    <n v="82.46"/>
    <n v="13.285714285714285"/>
    <n v="1095.5399999999997"/>
    <n v="106.01999999999975"/>
    <n v="517.81376815679801"/>
    <n v="1095.5399999999997"/>
    <n v="106.01999999999975"/>
  </r>
  <r>
    <s v="B0CDMZJM6F"/>
    <x v="41"/>
    <s v="MK-E8GS-IKZD-FBA"/>
    <s v="05/12/2024"/>
    <n v="8"/>
    <s v="$711.92"/>
    <s v="162"/>
    <s v="154"/>
    <n v="0.95061728395061729"/>
    <n v="4.9382716049382713E-2"/>
    <n v="5.1948051948051951E-2"/>
    <n v="88.99"/>
    <n v="8.4155844155844157"/>
    <n v="748.9028571428571"/>
    <n v="36.982857142857142"/>
    <n v="259.99038695118975"/>
    <n v="748.9028571428571"/>
    <n v="36.982857142857142"/>
  </r>
  <r>
    <s v="B06XKN8VL7"/>
    <x v="25"/>
    <s v="CX-43LN-4JUG"/>
    <s v="05/12/2024"/>
    <n v="8"/>
    <s v="$659.68"/>
    <s v="114"/>
    <s v="110"/>
    <n v="0.96491228070175439"/>
    <n v="3.5087719298245612E-2"/>
    <n v="7.2727272727272724E-2"/>
    <n v="82.46"/>
    <n v="8.290909090909091"/>
    <n v="683.66836363636355"/>
    <n v="23.988363636363601"/>
    <n v="452.30920461865475"/>
    <n v="683.66836363636355"/>
    <n v="23.988363636363601"/>
  </r>
  <r>
    <s v="B06Y67HFSV"/>
    <x v="17"/>
    <s v="TN-PPI-UU-1"/>
    <s v="05/12/2024"/>
    <n v="7"/>
    <s v="$115.50"/>
    <s v="52"/>
    <s v="47"/>
    <n v="0.90384615384615385"/>
    <n v="9.6153846153846145E-2"/>
    <n v="0.14893617021276595"/>
    <n v="16.5"/>
    <n v="7.7446808510638299"/>
    <n v="127.78723404255319"/>
    <n v="12.287234042553195"/>
    <n v="97.09336721479967"/>
    <n v="127.78723404255319"/>
    <n v="12.287234042553195"/>
  </r>
  <r>
    <s v="B0CDJNF7PB"/>
    <x v="46"/>
    <s v="TN-EWP-CH-1-FBA"/>
    <s v="05/12/2024"/>
    <n v="7"/>
    <s v="$231.00"/>
    <s v="81"/>
    <s v="80"/>
    <n v="0.98765432098765427"/>
    <n v="1.2345679012345734E-2"/>
    <n v="8.7499999999999994E-2"/>
    <n v="33"/>
    <n v="7.0874999999999995"/>
    <n v="233.88749999999999"/>
    <n v="2.8874999999999886"/>
    <n v="307.60219015902038"/>
    <n v="233.88749999999999"/>
    <n v="2.8874999999999886"/>
  </r>
  <r>
    <s v="B0CDJNF7PB"/>
    <x v="49"/>
    <s v="TN-EWP-FV-1-FBA"/>
    <s v="05/12/2024"/>
    <n v="6"/>
    <s v="$198.00"/>
    <s v="83"/>
    <s v="79"/>
    <n v="0.95180722891566261"/>
    <n v="4.8192771084337394E-2"/>
    <n v="7.5949367088607597E-2"/>
    <n v="33"/>
    <n v="6.3037974683544302"/>
    <n v="208.02531645569618"/>
    <n v="10.025316455696185"/>
    <n v="544.9605106405993"/>
    <n v="208.02531645569618"/>
    <n v="10.025316455696185"/>
  </r>
  <r>
    <s v="B06XNM8QGS"/>
    <x v="22"/>
    <s v="TN-WPC-FV-5-FBA"/>
    <s v="05/12/2024"/>
    <n v="5"/>
    <s v="$317.80"/>
    <s v="111"/>
    <s v="107"/>
    <n v="0.963963963963964"/>
    <n v="3.6036036036036001E-2"/>
    <n v="4.6728971962616821E-2"/>
    <n v="63.56"/>
    <n v="5.1869158878504669"/>
    <n v="329.68037383177568"/>
    <n v="11.880373831775671"/>
    <n v="430.53244454766707"/>
    <n v="329.68037383177568"/>
    <n v="11.880373831775671"/>
  </r>
  <r>
    <s v="B01N9WZPV8"/>
    <x v="32"/>
    <s v="87-1S5W-9J1I-FBA"/>
    <s v="05/12/2024"/>
    <n v="5"/>
    <s v="$58.10"/>
    <s v="18"/>
    <s v="18"/>
    <n v="1"/>
    <n v="0"/>
    <n v="0.27777777777777779"/>
    <n v="11.620000000000001"/>
    <n v="5"/>
    <n v="58.100000000000009"/>
    <n v="0"/>
    <n v="41.062000000000005"/>
    <n v="58.100000000000009"/>
    <n v="0"/>
  </r>
  <r>
    <s v="B0CDJNF7PB"/>
    <x v="21"/>
    <s v="0O-ZQN5-V9HH"/>
    <s v="05/12/2024"/>
    <n v="5"/>
    <s v="$495.80"/>
    <s v="40"/>
    <s v="38"/>
    <n v="0.95"/>
    <n v="5.0000000000000044E-2"/>
    <n v="0.13157894736842105"/>
    <n v="99.16"/>
    <n v="5.2631578947368416"/>
    <n v="521.8947368421052"/>
    <n v="26.094736842105192"/>
    <n v="693.78219144753052"/>
    <n v="521.8947368421052"/>
    <n v="26.094736842105192"/>
  </r>
  <r>
    <s v="B01LX7B7KU"/>
    <x v="36"/>
    <s v="TN-PPI-FV-5-FBA"/>
    <s v="05/12/2024"/>
    <n v="4"/>
    <s v="$245.84"/>
    <s v="36"/>
    <s v="35"/>
    <n v="0.97222222222222221"/>
    <n v="2.777777777777779E-2"/>
    <n v="0.11428571428571428"/>
    <n v="61.46"/>
    <n v="4.1142857142857139"/>
    <n v="252.86399999999998"/>
    <n v="7.0239999999999725"/>
    <n v="179.7198802624898"/>
    <n v="252.86399999999998"/>
    <n v="7.0239999999999725"/>
  </r>
  <r>
    <s v="B07MC17XJP"/>
    <x v="10"/>
    <s v="A-Bolic4"/>
    <s v="05/12/2024"/>
    <n v="4"/>
    <s v="$271.16"/>
    <s v="33"/>
    <s v="25"/>
    <n v="0.75757575757575757"/>
    <n v="0.24242424242424243"/>
    <n v="0.16"/>
    <n v="67.790000000000006"/>
    <n v="5.28"/>
    <n v="357.93120000000005"/>
    <n v="86.771200000000022"/>
    <n v="1203.269181697887"/>
    <n v="1203.269181697887"/>
    <n v="932.10918169788692"/>
  </r>
  <r>
    <s v="B07R3GSNKL"/>
    <x v="33"/>
    <s v="H5-5I87-PT4U"/>
    <s v="05/12/2024"/>
    <n v="5"/>
    <s v="$307.30"/>
    <s v="23"/>
    <s v="21"/>
    <n v="0.91304347826086951"/>
    <n v="8.6956521739130488E-2"/>
    <n v="0.23809523809523808"/>
    <n v="61.46"/>
    <n v="5.4761904761904763"/>
    <n v="336.56666666666666"/>
    <n v="29.266666666666652"/>
    <n v="142.94905977229601"/>
    <n v="336.56666666666666"/>
    <n v="29.266666666666652"/>
  </r>
  <r>
    <s v="B06XKN8VL7"/>
    <x v="16"/>
    <s v="TN-WPI-CF-CH-5"/>
    <s v="05/12/2024"/>
    <n v="4"/>
    <s v="$439.80"/>
    <s v="100"/>
    <s v="86"/>
    <n v="0.86"/>
    <n v="0.14000000000000001"/>
    <n v="4.6511627906976744E-2"/>
    <n v="109.95"/>
    <n v="4.6511627906976747"/>
    <n v="511.39534883720933"/>
    <n v="71.595348837209315"/>
    <n v="881.12986473287629"/>
    <n v="881.12986473287629"/>
    <n v="441.32986473287627"/>
  </r>
  <r>
    <s v="B07MBWJP2B"/>
    <x v="23"/>
    <s v="T-Sterone10"/>
    <s v="05/12/2024"/>
    <n v="4"/>
    <s v="$271.00"/>
    <s v="67"/>
    <s v="18"/>
    <n v="0.26865671641791045"/>
    <n v="0.73134328358208955"/>
    <n v="0.22222222222222221"/>
    <n v="67.75"/>
    <n v="14.888888888888888"/>
    <n v="1008.7222222222222"/>
    <n v="737.72222222222217"/>
    <n v="310.19742602043152"/>
    <n v="1008.7222222222222"/>
    <n v="737.72222222222217"/>
  </r>
  <r>
    <s v="B08PG3SJSK"/>
    <x v="26"/>
    <s v="HA-Y0GZ-J25P"/>
    <s v="05/12/2024"/>
    <n v="3"/>
    <s v="$106.50"/>
    <s v="25"/>
    <s v="22"/>
    <n v="0.88"/>
    <n v="0.12"/>
    <n v="0.13636363636363635"/>
    <n v="35.5"/>
    <n v="3.4090909090909087"/>
    <n v="121.02272727272727"/>
    <n v="14.522727272727266"/>
    <n v="135.22543982202083"/>
    <n v="135.22543982202083"/>
    <n v="28.725439822020832"/>
  </r>
  <r>
    <s v="B07R8FY6QY"/>
    <x v="47"/>
    <s v="4T-JZF9-14ED"/>
    <s v="05/12/2024"/>
    <n v="2"/>
    <s v="$127.12"/>
    <s v="37"/>
    <s v="35"/>
    <n v="0.94594594594594594"/>
    <n v="5.4054054054054057E-2"/>
    <n v="5.7142857142857141E-2"/>
    <n v="63.56"/>
    <n v="2.1142857142857143"/>
    <n v="134.38400000000001"/>
    <n v="7.26400000000001"/>
    <n v="221.88016010744474"/>
    <n v="221.88016010744474"/>
    <n v="94.760160107444733"/>
  </r>
  <r>
    <s v="B0CGC3ZZZZ"/>
    <x v="34"/>
    <s v="TN-MC-U-1lb"/>
    <s v="05/12/2024"/>
    <n v="2"/>
    <s v="$64.42"/>
    <s v="18"/>
    <s v="14"/>
    <n v="0.77777777777777779"/>
    <n v="0.22222222222222221"/>
    <n v="0.14285714285714285"/>
    <n v="32.21"/>
    <n v="2.5714285714285712"/>
    <n v="82.825714285714284"/>
    <n v="18.405714285714282"/>
    <n v="113.39000000000003"/>
    <n v="113.39000000000003"/>
    <n v="48.970000000000027"/>
  </r>
  <r>
    <s v="B0CDJNF7PB"/>
    <x v="31"/>
    <s v="TN-EWP-CH-5-FBA"/>
    <s v="05/12/2024"/>
    <n v="1"/>
    <s v="$110.18"/>
    <s v="15"/>
    <s v="15"/>
    <n v="1"/>
    <n v="0"/>
    <n v="6.6666666666666666E-2"/>
    <n v="110.18"/>
    <n v="1"/>
    <n v="110.18"/>
    <n v="0"/>
    <n v="304.90014300612245"/>
    <n v="110.18"/>
    <n v="0"/>
  </r>
  <r>
    <s v="B01M04NHZE"/>
    <x v="44"/>
    <s v="TN-MCP-UU-5-FBA"/>
    <s v="05/12/2024"/>
    <n v="1"/>
    <s v="$78.38"/>
    <s v="15"/>
    <s v="12"/>
    <n v="0.8"/>
    <n v="0.19999999999999996"/>
    <n v="8.3333333333333329E-2"/>
    <n v="78.38"/>
    <n v="1.25"/>
    <n v="97.974999999999994"/>
    <n v="19.594999999999999"/>
    <n v="82.731666666666669"/>
    <n v="97.974999999999994"/>
    <n v="19.594999999999999"/>
  </r>
  <r>
    <s v="B0CLPZZXMR"/>
    <x v="1"/>
    <s v="CD-2H68-E0KG"/>
    <s v="05/12/2024"/>
    <n v="1"/>
    <s v="$27.50"/>
    <s v="5"/>
    <s v="5"/>
    <n v="1"/>
    <n v="0"/>
    <n v="0.2"/>
    <n v="27.5"/>
    <n v="1"/>
    <n v="27.5"/>
    <n v="0"/>
    <n v="1660.0271737461574"/>
    <n v="27.5"/>
    <n v="0"/>
  </r>
  <r>
    <s v="B0CDMZJM6F"/>
    <x v="29"/>
    <s v="KD-3VCM-PAH1-FBA"/>
    <s v="05/12/2024"/>
    <n v="1"/>
    <s v="$23.73"/>
    <s v="1"/>
    <s v="1"/>
    <n v="1"/>
    <n v="0"/>
    <n v="1"/>
    <n v="23.73"/>
    <n v="1"/>
    <n v="23.73"/>
    <n v="0"/>
    <n v="262.73173235291097"/>
    <n v="23.73"/>
    <n v="0"/>
  </r>
  <r>
    <s v="B0CGBTX886"/>
    <x v="39"/>
    <s v="TN-RPC-U-5lb"/>
    <s v="05/12/2024"/>
    <n v="1"/>
    <s v="$63.56"/>
    <s v="9"/>
    <s v="9"/>
    <n v="1"/>
    <n v="0"/>
    <n v="0.1111111111111111"/>
    <n v="63.56"/>
    <n v="1"/>
    <n v="63.56"/>
    <n v="0"/>
    <n v="132.25036884683942"/>
    <n v="63.56"/>
    <n v="0"/>
  </r>
  <r>
    <s v="B0CGBSBBMD"/>
    <x v="30"/>
    <s v="TN-HBC-U-5lb"/>
    <s v="05/12/2024"/>
    <n v="1"/>
    <s v="$141.25"/>
    <s v="53"/>
    <s v="40"/>
    <n v="0.75471698113207553"/>
    <n v="0.24528301886792447"/>
    <n v="2.5000000000000001E-2"/>
    <n v="141.25"/>
    <n v="1.3250000000000002"/>
    <n v="187.15625000000003"/>
    <n v="45.906250000000028"/>
    <n v="349.34309980418499"/>
    <n v="349.34309980418499"/>
    <n v="208.09309980418499"/>
  </r>
  <r>
    <s v="B086GJXVQW"/>
    <x v="0"/>
    <s v="TN-HBCD-UU-1"/>
    <s v="05/19/2024"/>
    <n v="105"/>
    <s v="$2493.75"/>
    <s v="447"/>
    <s v="425"/>
    <n v="0.95078299776286357"/>
    <n v="4.9217002237136431E-2"/>
    <n v="0.24705882352941178"/>
    <n v="23.75"/>
    <n v="110.43529411764706"/>
    <n v="2622.8382352941176"/>
    <n v="129.08823529411757"/>
    <n v="2540.8632523234828"/>
    <n v="2622.8382352941176"/>
    <n v="129.08823529411757"/>
  </r>
  <r>
    <s v="B086GJXVQW"/>
    <x v="2"/>
    <s v="TN-HBCD-2-FBA"/>
    <s v="05/19/2024"/>
    <n v="76"/>
    <s v="$3534.00"/>
    <s v="254"/>
    <s v="243"/>
    <n v="0.95669291338582674"/>
    <n v="4.3307086614173262E-2"/>
    <n v="0.31275720164609055"/>
    <n v="46.5"/>
    <n v="79.440329218106996"/>
    <n v="3693.9753086419755"/>
    <n v="159.97530864197552"/>
    <n v="3556.3734331611063"/>
    <n v="3693.9753086419755"/>
    <n v="159.97530864197552"/>
  </r>
  <r>
    <s v="B0CLPZZXMR"/>
    <x v="45"/>
    <s v="TN-GFB-UU-1-FBA"/>
    <s v="05/19/2024"/>
    <n v="75"/>
    <s v="$1912.50"/>
    <s v="663"/>
    <s v="639"/>
    <n v="0.96380090497737558"/>
    <n v="3.6199095022624417E-2"/>
    <n v="0.11737089201877934"/>
    <n v="25.5"/>
    <n v="77.816901408450704"/>
    <n v="1984.3309859154929"/>
    <n v="71.830985915492874"/>
    <n v="1230.0628331140392"/>
    <n v="1984.3309859154929"/>
    <n v="71.830985915492874"/>
  </r>
  <r>
    <s v="B06XKN8VL7"/>
    <x v="5"/>
    <s v="TN-WPI-CF-CH-1"/>
    <s v="05/19/2024"/>
    <n v="39"/>
    <s v="$894.50"/>
    <s v="551"/>
    <s v="495"/>
    <n v="0.89836660617059894"/>
    <n v="0.10163339382940106"/>
    <n v="7.8787878787878782E-2"/>
    <n v="22.935897435897434"/>
    <n v="43.412121212121207"/>
    <n v="995.69595959595938"/>
    <n v="101.19595959595938"/>
    <n v="760.79957694808206"/>
    <n v="995.69595959595938"/>
    <n v="101.19595959595938"/>
  </r>
  <r>
    <s v="B075179VH5"/>
    <x v="9"/>
    <s v="F5-5FG7-2AO5-FBA"/>
    <s v="05/19/2024"/>
    <n v="40"/>
    <s v="$699.60"/>
    <s v="183"/>
    <s v="175"/>
    <n v="0.95628415300546443"/>
    <n v="4.3715846994535568E-2"/>
    <n v="0.22857142857142856"/>
    <n v="17.490000000000002"/>
    <n v="41.828571428571429"/>
    <n v="731.58171428571438"/>
    <n v="31.981714285714361"/>
    <n v="509.97875225869211"/>
    <n v="731.58171428571438"/>
    <n v="31.981714285714361"/>
  </r>
  <r>
    <s v="B0CDJNF7PB"/>
    <x v="6"/>
    <s v="TN-EWP-UU-1-FBA"/>
    <s v="05/19/2024"/>
    <n v="30"/>
    <s v="$990.00"/>
    <s v="256"/>
    <s v="234"/>
    <n v="0.9140625"/>
    <n v="8.59375E-2"/>
    <n v="0.12820512820512819"/>
    <n v="33"/>
    <n v="32.820512820512818"/>
    <n v="1083.0769230769229"/>
    <n v="93.076923076922867"/>
    <n v="986.7228535652547"/>
    <n v="1083.0769230769229"/>
    <n v="93.076923076922867"/>
  </r>
  <r>
    <s v="B0CDQK65Y9"/>
    <x v="3"/>
    <s v="TN-CREMONO-500"/>
    <s v="05/19/2024"/>
    <n v="26"/>
    <s v="$883.74"/>
    <s v="185"/>
    <s v="110"/>
    <n v="0.59459459459459463"/>
    <n v="0.40540540540540537"/>
    <n v="0.23636363636363636"/>
    <n v="33.99"/>
    <n v="43.727272727272727"/>
    <n v="1486.29"/>
    <n v="602.54999999999995"/>
    <n v="1008.6505494378865"/>
    <n v="1486.29"/>
    <n v="602.54999999999995"/>
  </r>
  <r>
    <s v="B0CGBSBBMD"/>
    <x v="11"/>
    <s v="TN-HBC1-MF"/>
    <s v="05/19/2024"/>
    <n v="28"/>
    <s v="$791.00"/>
    <s v="122"/>
    <s v="101"/>
    <n v="0.82786885245901642"/>
    <n v="0.17213114754098358"/>
    <n v="0.27722772277227725"/>
    <n v="28.25"/>
    <n v="33.821782178217823"/>
    <n v="955.46534653465346"/>
    <n v="164.46534653465346"/>
    <n v="474.95202434552908"/>
    <n v="955.46534653465346"/>
    <n v="164.46534653465346"/>
  </r>
  <r>
    <s v="B06XKN8VL7"/>
    <x v="15"/>
    <s v="TN-WPI-CF-FV-1"/>
    <s v="05/19/2024"/>
    <n v="22"/>
    <s v="$504.00"/>
    <s v="180"/>
    <s v="159"/>
    <n v="0.8833333333333333"/>
    <n v="0.1166666666666667"/>
    <n v="0.13836477987421383"/>
    <n v="22.90909090909091"/>
    <n v="24.90566037735849"/>
    <n v="570.56603773584902"/>
    <n v="66.566037735849022"/>
    <n v="202.13813469387756"/>
    <n v="570.56603773584902"/>
    <n v="66.566037735849022"/>
  </r>
  <r>
    <s v="B06XNM8QGS"/>
    <x v="4"/>
    <s v="TN-WPC-CH-1"/>
    <s v="05/19/2024"/>
    <n v="24"/>
    <s v="$420.00"/>
    <s v="246"/>
    <s v="225"/>
    <n v="0.91463414634146345"/>
    <n v="8.536585365853655E-2"/>
    <n v="0.10666666666666667"/>
    <n v="17.5"/>
    <n v="26.240000000000002"/>
    <n v="459.20000000000005"/>
    <n v="39.200000000000045"/>
    <n v="814.78131156142933"/>
    <n v="814.78131156142933"/>
    <n v="394.78131156142933"/>
  </r>
  <r>
    <s v="B06XNM8QGS"/>
    <x v="7"/>
    <s v="TN-WPC-UU-1"/>
    <s v="05/19/2024"/>
    <n v="19"/>
    <s v="$332.50"/>
    <s v="102"/>
    <s v="79"/>
    <n v="0.77450980392156865"/>
    <n v="0.22549019607843135"/>
    <n v="0.24050632911392406"/>
    <n v="17.5"/>
    <n v="24.531645569620252"/>
    <n v="429.30379746835445"/>
    <n v="96.803797468354446"/>
    <n v="402.0564586191594"/>
    <n v="429.30379746835445"/>
    <n v="96.803797468354446"/>
  </r>
  <r>
    <s v="B0CLPZZXMR"/>
    <x v="43"/>
    <s v="2A-I2UN-DT1R"/>
    <s v="05/19/2024"/>
    <n v="13"/>
    <s v="$1625.00"/>
    <s v="174"/>
    <s v="159"/>
    <n v="0.91379310344827591"/>
    <n v="8.6206896551724088E-2"/>
    <n v="8.1761006289308172E-2"/>
    <n v="125"/>
    <n v="14.226415094339622"/>
    <n v="1778.3018867924527"/>
    <n v="153.30188679245271"/>
    <n v="647.98523201917715"/>
    <n v="1778.3018867924527"/>
    <n v="153.30188679245271"/>
  </r>
  <r>
    <s v="B06XKN8VL7"/>
    <x v="28"/>
    <s v="TN-WPI-CF-FV-5"/>
    <s v="05/19/2024"/>
    <n v="11"/>
    <s v="$907.06"/>
    <s v="81"/>
    <s v="67"/>
    <n v="0.8271604938271605"/>
    <n v="0.1728395061728395"/>
    <n v="0.16417910447761194"/>
    <n v="82.46"/>
    <n v="13.298507462686567"/>
    <n v="1096.5949253731342"/>
    <n v="189.53492537313423"/>
    <n v="517.81376815679801"/>
    <n v="1096.5949253731342"/>
    <n v="189.53492537313423"/>
  </r>
  <r>
    <s v="B0CDMZJM6F"/>
    <x v="41"/>
    <s v="MK-E8GS-IKZD-FBA"/>
    <s v="05/19/2024"/>
    <n v="11"/>
    <s v="$978.89"/>
    <s v="183"/>
    <s v="170"/>
    <n v="0.92896174863387981"/>
    <n v="7.1038251366120186E-2"/>
    <n v="6.4705882352941183E-2"/>
    <n v="88.99"/>
    <n v="11.841176470588236"/>
    <n v="1053.746294117647"/>
    <n v="74.856294117647053"/>
    <n v="259.99038695118975"/>
    <n v="1053.746294117647"/>
    <n v="74.856294117647053"/>
  </r>
  <r>
    <s v="B07M75LHK5"/>
    <x v="14"/>
    <s v="J-FLEX9"/>
    <s v="05/19/2024"/>
    <n v="13"/>
    <s v="$714.87"/>
    <s v="28"/>
    <s v="26"/>
    <n v="0.9285714285714286"/>
    <n v="7.1428571428571397E-2"/>
    <n v="0.5"/>
    <n v="54.99"/>
    <n v="14"/>
    <n v="769.86"/>
    <n v="54.990000000000009"/>
    <n v="822.06952942344697"/>
    <n v="822.06952942344697"/>
    <n v="107.19952942344696"/>
  </r>
  <r>
    <s v="B0CDJNF7PB"/>
    <x v="49"/>
    <s v="TN-EWP-FV-1-FBA"/>
    <s v="05/19/2024"/>
    <n v="8"/>
    <s v="$264.00"/>
    <s v="85"/>
    <s v="82"/>
    <n v="0.96470588235294119"/>
    <n v="3.5294117647058809E-2"/>
    <n v="9.7560975609756101E-2"/>
    <n v="33"/>
    <n v="8.2926829268292686"/>
    <n v="273.65853658536588"/>
    <n v="9.65853658536588"/>
    <n v="544.9605106405993"/>
    <n v="273.65853658536588"/>
    <n v="9.65853658536588"/>
  </r>
  <r>
    <s v="B06XKN8VL7"/>
    <x v="16"/>
    <s v="TN-WPI-CF-CH-5"/>
    <s v="05/19/2024"/>
    <n v="7"/>
    <s v="$769.65"/>
    <s v="116"/>
    <s v="94"/>
    <n v="0.81034482758620685"/>
    <n v="0.18965517241379315"/>
    <n v="7.4468085106382975E-2"/>
    <n v="109.95"/>
    <n v="8.6382978723404253"/>
    <n v="949.7808510638298"/>
    <n v="180.13085106382982"/>
    <n v="881.12986473287629"/>
    <n v="949.7808510638298"/>
    <n v="180.13085106382982"/>
  </r>
  <r>
    <s v="B07R8FY6QY"/>
    <x v="47"/>
    <s v="4T-JZF9-14ED"/>
    <s v="05/19/2024"/>
    <n v="8"/>
    <s v="$508.48"/>
    <s v="36"/>
    <s v="35"/>
    <n v="0.97222222222222221"/>
    <n v="2.777777777777779E-2"/>
    <n v="0.22857142857142856"/>
    <n v="63.56"/>
    <n v="8.2285714285714278"/>
    <n v="523.00799999999992"/>
    <n v="14.527999999999906"/>
    <n v="221.88016010744474"/>
    <n v="523.00799999999992"/>
    <n v="14.527999999999906"/>
  </r>
  <r>
    <s v="B0CGBTX886"/>
    <x v="35"/>
    <s v="TN-RPC-U-1lb"/>
    <s v="05/19/2024"/>
    <n v="7"/>
    <s v="$118.65"/>
    <s v="50"/>
    <s v="50"/>
    <n v="1"/>
    <n v="0"/>
    <n v="0.14000000000000001"/>
    <n v="16.95"/>
    <n v="7.0000000000000009"/>
    <n v="118.65"/>
    <n v="0"/>
    <n v="98.278845345022447"/>
    <n v="118.65"/>
    <n v="0"/>
  </r>
  <r>
    <s v="B01LZHAL2Z"/>
    <x v="18"/>
    <s v="TN-MCP-UU-1-FBA"/>
    <s v="05/19/2024"/>
    <n v="6"/>
    <s v="$101.70"/>
    <s v="63"/>
    <s v="55"/>
    <n v="0.87301587301587302"/>
    <n v="0.12698412698412698"/>
    <n v="0.10909090909090909"/>
    <n v="16.95"/>
    <n v="6.8727272727272721"/>
    <n v="116.49272727272725"/>
    <n v="14.792727272727248"/>
    <n v="108.47359134307027"/>
    <n v="116.49272727272725"/>
    <n v="14.792727272727248"/>
  </r>
  <r>
    <s v="B0CDJNF7PB"/>
    <x v="46"/>
    <s v="TN-EWP-CH-1-FBA"/>
    <s v="05/19/2024"/>
    <n v="5"/>
    <s v="$165.00"/>
    <s v="83"/>
    <s v="80"/>
    <n v="0.96385542168674698"/>
    <n v="3.6144578313253017E-2"/>
    <n v="6.25E-2"/>
    <n v="33"/>
    <n v="5.1875"/>
    <n v="171.1875"/>
    <n v="6.1875"/>
    <n v="307.60219015902038"/>
    <n v="171.1875"/>
    <n v="6.1875"/>
  </r>
  <r>
    <s v="B07R3GSNKL"/>
    <x v="33"/>
    <s v="H5-5I87-PT4U"/>
    <s v="05/19/2024"/>
    <n v="5"/>
    <s v="$307.30"/>
    <s v="30"/>
    <s v="27"/>
    <n v="0.9"/>
    <n v="9.9999999999999978E-2"/>
    <n v="0.18518518518518517"/>
    <n v="61.46"/>
    <n v="5.5555555555555554"/>
    <n v="341.44444444444446"/>
    <n v="34.144444444444446"/>
    <n v="142.94905977229601"/>
    <n v="341.44444444444446"/>
    <n v="34.144444444444446"/>
  </r>
  <r>
    <s v="B01LYTVMGJ"/>
    <x v="24"/>
    <s v="TN-PPI-CH-5-FBA"/>
    <s v="05/19/2024"/>
    <n v="4"/>
    <s v="$245.84"/>
    <s v="71"/>
    <s v="67"/>
    <n v="0.94366197183098588"/>
    <n v="5.633802816901412E-2"/>
    <n v="5.9701492537313432E-2"/>
    <n v="61.46"/>
    <n v="4.2388059701492535"/>
    <n v="260.51701492537313"/>
    <n v="14.677014925373129"/>
    <n v="356.95374351923277"/>
    <n v="356.95374351923277"/>
    <n v="111.11374351923277"/>
  </r>
  <r>
    <s v="B0CDJNF7PB"/>
    <x v="40"/>
    <s v="TN-EWP-FV-5-FBA"/>
    <s v="05/19/2024"/>
    <n v="4"/>
    <s v="$440.72"/>
    <s v="23"/>
    <s v="22"/>
    <n v="0.95652173913043481"/>
    <n v="4.3478260869565188E-2"/>
    <n v="0.18181818181818182"/>
    <n v="110.18"/>
    <n v="4.1818181818181817"/>
    <n v="460.75272727272727"/>
    <n v="20.032727272727243"/>
    <n v="459.36181285137855"/>
    <n v="460.75272727272727"/>
    <n v="20.032727272727243"/>
  </r>
  <r>
    <s v="B01N9WZPV8"/>
    <x v="32"/>
    <s v="87-1S5W-9J1I-FBA"/>
    <s v="05/19/2024"/>
    <n v="4"/>
    <s v="$46.48"/>
    <s v="22"/>
    <s v="22"/>
    <n v="1"/>
    <n v="0"/>
    <n v="0.18181818181818182"/>
    <n v="11.62"/>
    <n v="4"/>
    <n v="46.48"/>
    <n v="0"/>
    <n v="41.062000000000005"/>
    <n v="46.48"/>
    <n v="0"/>
  </r>
  <r>
    <s v="B0CDJNF7PB"/>
    <x v="21"/>
    <s v="0O-ZQN5-V9HH"/>
    <s v="05/19/2024"/>
    <n v="4"/>
    <s v="$396.64"/>
    <s v="49"/>
    <s v="47"/>
    <n v="0.95918367346938771"/>
    <n v="4.081632653061229E-2"/>
    <n v="8.5106382978723402E-2"/>
    <n v="99.16"/>
    <n v="4.1702127659574471"/>
    <n v="413.51829787234044"/>
    <n v="16.878297872340454"/>
    <n v="693.78219144753052"/>
    <n v="413.51829787234044"/>
    <n v="16.878297872340454"/>
  </r>
  <r>
    <s v="B08PG3SJSK"/>
    <x v="26"/>
    <s v="HA-Y0GZ-J25P"/>
    <s v="05/19/2024"/>
    <n v="4"/>
    <s v="$142.00"/>
    <s v="24"/>
    <s v="20"/>
    <n v="0.83333333333333337"/>
    <n v="0.16666666666666663"/>
    <n v="0.2"/>
    <n v="35.5"/>
    <n v="4.8000000000000007"/>
    <n v="170.40000000000003"/>
    <n v="28.400000000000034"/>
    <n v="135.22543982202083"/>
    <n v="170.40000000000003"/>
    <n v="28.400000000000034"/>
  </r>
  <r>
    <s v="B0CGC3ZZZZ"/>
    <x v="34"/>
    <s v="TN-MC-U-1lb"/>
    <s v="05/19/2024"/>
    <n v="5"/>
    <s v="$161.05"/>
    <s v="20"/>
    <s v="13"/>
    <n v="0.65"/>
    <n v="0.35"/>
    <n v="0.38461538461538464"/>
    <n v="32.21"/>
    <n v="7.6923076923076925"/>
    <n v="247.76923076923077"/>
    <n v="86.719230769230762"/>
    <n v="113.39000000000003"/>
    <n v="247.76923076923077"/>
    <n v="86.719230769230762"/>
  </r>
  <r>
    <s v="B01LX7B7KU"/>
    <x v="36"/>
    <s v="TN-PPI-FV-5-FBA"/>
    <s v="05/19/2024"/>
    <n v="3"/>
    <s v="$184.38"/>
    <s v="22"/>
    <s v="21"/>
    <n v="0.95454545454545459"/>
    <n v="4.5454545454545414E-2"/>
    <n v="0.14285714285714285"/>
    <n v="61.46"/>
    <n v="3.1428571428571428"/>
    <n v="193.16"/>
    <n v="8.7800000000000011"/>
    <n v="179.7198802624898"/>
    <n v="193.16"/>
    <n v="8.7800000000000011"/>
  </r>
  <r>
    <s v="B06Y67HFSV"/>
    <x v="17"/>
    <s v="TN-PPI-UU-1"/>
    <s v="05/19/2024"/>
    <n v="4"/>
    <s v="$66.00"/>
    <s v="52"/>
    <s v="47"/>
    <n v="0.90384615384615385"/>
    <n v="9.6153846153846145E-2"/>
    <n v="8.5106382978723402E-2"/>
    <n v="16.5"/>
    <n v="4.4255319148936172"/>
    <n v="73.021276595744681"/>
    <n v="7.0212765957446805"/>
    <n v="97.09336721479967"/>
    <n v="97.09336721479967"/>
    <n v="31.09336721479967"/>
  </r>
  <r>
    <s v="B06XNM8QGS"/>
    <x v="22"/>
    <s v="TN-WPC-FV-5-FBA"/>
    <s v="05/19/2024"/>
    <n v="3"/>
    <s v="$190.68"/>
    <s v="95"/>
    <s v="92"/>
    <n v="0.96842105263157896"/>
    <n v="3.157894736842104E-2"/>
    <n v="3.2608695652173912E-2"/>
    <n v="63.56"/>
    <n v="3.0978260869565215"/>
    <n v="196.89782608695651"/>
    <n v="6.2178260869565065"/>
    <n v="430.53244454766707"/>
    <n v="196.89782608695651"/>
    <n v="6.2178260869565065"/>
  </r>
  <r>
    <s v="B0CDJNF7PB"/>
    <x v="31"/>
    <s v="TN-EWP-CH-5-FBA"/>
    <s v="05/19/2024"/>
    <n v="3"/>
    <s v="$330.54"/>
    <s v="18"/>
    <s v="17"/>
    <n v="0.94444444444444442"/>
    <n v="5.555555555555558E-2"/>
    <n v="0.17647058823529413"/>
    <n v="110.18"/>
    <n v="3.1764705882352944"/>
    <n v="349.98352941176478"/>
    <n v="19.443529411764757"/>
    <n v="304.90014300612245"/>
    <n v="349.98352941176478"/>
    <n v="19.443529411764757"/>
  </r>
  <r>
    <s v="B07MBWJP2B"/>
    <x v="23"/>
    <s v="T-Sterone10"/>
    <s v="05/19/2024"/>
    <n v="2"/>
    <s v="$135.50"/>
    <s v="79"/>
    <s v="19"/>
    <n v="0.24050632911392406"/>
    <n v="0.759493670886076"/>
    <n v="0.10526315789473684"/>
    <n v="67.75"/>
    <n v="8.3157894736842106"/>
    <n v="563.39473684210532"/>
    <n v="427.89473684210532"/>
    <n v="310.19742602043152"/>
    <n v="563.39473684210532"/>
    <n v="427.89473684210532"/>
  </r>
  <r>
    <s v="B07MC17XJP"/>
    <x v="10"/>
    <s v="A-Bolic4"/>
    <s v="05/19/2024"/>
    <n v="2"/>
    <s v="$135.58"/>
    <s v="11"/>
    <s v="6"/>
    <n v="0.54545454545454541"/>
    <n v="0.45454545454545459"/>
    <n v="0.33333333333333331"/>
    <n v="67.790000000000006"/>
    <n v="3.6666666666666665"/>
    <n v="248.56333333333333"/>
    <n v="112.98333333333332"/>
    <n v="1203.269181697887"/>
    <n v="1203.269181697887"/>
    <n v="1067.6891816978871"/>
  </r>
  <r>
    <s v="B0CGBSBBMD"/>
    <x v="30"/>
    <s v="TN-HBC-U-5lb"/>
    <s v="05/19/2024"/>
    <n v="2"/>
    <s v="$282.50"/>
    <s v="47"/>
    <s v="34"/>
    <n v="0.72340425531914898"/>
    <n v="0.27659574468085102"/>
    <n v="5.8823529411764705E-2"/>
    <n v="141.25"/>
    <n v="2.7647058823529411"/>
    <n v="390.51470588235293"/>
    <n v="108.01470588235293"/>
    <n v="349.34309980418499"/>
    <n v="390.51470588235293"/>
    <n v="108.01470588235293"/>
  </r>
  <r>
    <s v="B01NC0R0WH"/>
    <x v="37"/>
    <s v="MF-12Y8-ROEX"/>
    <s v="05/19/2024"/>
    <n v="1"/>
    <s v="$8.47"/>
    <s v="7"/>
    <s v="4"/>
    <n v="0.5714285714285714"/>
    <n v="0.4285714285714286"/>
    <n v="0.25"/>
    <n v="8.4700000000000006"/>
    <n v="1.75"/>
    <n v="14.822500000000002"/>
    <n v="6.3525000000000009"/>
    <n v="11.992307692307691"/>
    <n v="14.822500000000002"/>
    <n v="6.3525000000000009"/>
  </r>
  <r>
    <s v="B06XKN8VL7"/>
    <x v="25"/>
    <s v="CX-43LN-4JUG"/>
    <s v="05/19/2024"/>
    <n v="1"/>
    <s v="$82.46"/>
    <s v="6"/>
    <s v="6"/>
    <n v="1"/>
    <n v="0"/>
    <n v="0.16666666666666666"/>
    <n v="82.46"/>
    <n v="1"/>
    <n v="82.46"/>
    <n v="0"/>
    <n v="452.30920461865475"/>
    <n v="82.46"/>
    <n v="0"/>
  </r>
  <r>
    <s v="B0CGBTX886"/>
    <x v="39"/>
    <s v="TN-RPC-U-5lb"/>
    <s v="05/19/2024"/>
    <n v="1"/>
    <s v="$63.56"/>
    <s v="8"/>
    <s v="8"/>
    <n v="1"/>
    <n v="0"/>
    <n v="0.125"/>
    <n v="63.56"/>
    <n v="1"/>
    <n v="63.56"/>
    <n v="0"/>
    <n v="132.25036884683942"/>
    <n v="63.56"/>
    <n v="0"/>
  </r>
  <r>
    <s v="B086GJXVQW"/>
    <x v="2"/>
    <s v="TN-HBCD-2-FBA"/>
    <s v="05/26/2024"/>
    <n v="118"/>
    <s v="$5487.00"/>
    <s v="319"/>
    <s v="307"/>
    <n v="0.96238244514106586"/>
    <n v="3.7617554858934144E-2"/>
    <n v="0.38436482084690554"/>
    <n v="46.5"/>
    <n v="122.61237785016287"/>
    <n v="5701.4755700325732"/>
    <n v="214.47557003257316"/>
    <n v="3556.3734331611063"/>
    <n v="5701.4755700325732"/>
    <n v="214.47557003257316"/>
  </r>
  <r>
    <s v="B0CLPZZXMR"/>
    <x v="45"/>
    <s v="TN-GFB-UU-1-FBA"/>
    <s v="05/26/2024"/>
    <n v="101"/>
    <s v="$2575.50"/>
    <s v="707"/>
    <s v="688"/>
    <n v="0.97312588401697309"/>
    <n v="2.6874115983026914E-2"/>
    <n v="0.14680232558139536"/>
    <n v="25.5"/>
    <n v="103.78924418604652"/>
    <n v="2646.6257267441861"/>
    <n v="71.125726744186068"/>
    <n v="1230.0628331140392"/>
    <n v="2646.6257267441861"/>
    <n v="71.125726744186068"/>
  </r>
  <r>
    <s v="B06XKN8VL7"/>
    <x v="5"/>
    <s v="TN-WPI-CF-CH-1"/>
    <s v="05/26/2024"/>
    <n v="39"/>
    <s v="$916.50"/>
    <s v="569"/>
    <s v="532"/>
    <n v="0.9349736379613357"/>
    <n v="6.5026362038664298E-2"/>
    <n v="7.3308270676691725E-2"/>
    <n v="23.5"/>
    <n v="41.712406015037594"/>
    <n v="980.24154135338347"/>
    <n v="63.741541353383468"/>
    <n v="760.79957694808206"/>
    <n v="980.24154135338347"/>
    <n v="63.741541353383468"/>
  </r>
  <r>
    <s v="B0CDQK65Y9"/>
    <x v="3"/>
    <s v="TN-CREMONO-500"/>
    <s v="05/26/2024"/>
    <n v="35"/>
    <s v="$1189.65"/>
    <s v="256"/>
    <s v="153"/>
    <n v="0.59765625"/>
    <n v="0.40234375"/>
    <n v="0.22875816993464052"/>
    <n v="33.99"/>
    <n v="58.562091503267972"/>
    <n v="1990.5254901960784"/>
    <n v="800.87549019607832"/>
    <n v="1008.6505494378865"/>
    <n v="1990.5254901960784"/>
    <n v="800.87549019607832"/>
  </r>
  <r>
    <s v="B06XKN8VL7"/>
    <x v="15"/>
    <s v="TN-WPI-CF-FV-1"/>
    <s v="05/26/2024"/>
    <n v="36"/>
    <s v="$846.00"/>
    <s v="220"/>
    <s v="194"/>
    <n v="0.88181818181818183"/>
    <n v="0.11818181818181817"/>
    <n v="0.18556701030927836"/>
    <n v="23.5"/>
    <n v="40.824742268041241"/>
    <n v="959.3814432989692"/>
    <n v="113.3814432989692"/>
    <n v="202.13813469387756"/>
    <n v="959.3814432989692"/>
    <n v="113.3814432989692"/>
  </r>
  <r>
    <s v="B086GJXVQW"/>
    <x v="0"/>
    <s v="TN-HBCD-UU-1"/>
    <s v="05/26/2024"/>
    <n v="29"/>
    <s v="$688.75"/>
    <s v="361"/>
    <s v="347"/>
    <n v="0.96121883656509699"/>
    <n v="3.878116343490301E-2"/>
    <n v="8.3573487031700283E-2"/>
    <n v="23.75"/>
    <n v="30.170028818443804"/>
    <n v="716.53818443804039"/>
    <n v="27.788184438040389"/>
    <n v="2540.8632523234828"/>
    <n v="716.53818443804039"/>
    <n v="27.788184438040389"/>
  </r>
  <r>
    <s v="B06XNM8QGS"/>
    <x v="4"/>
    <s v="TN-WPC-CH-1"/>
    <s v="05/26/2024"/>
    <n v="30"/>
    <s v="$525.00"/>
    <s v="286"/>
    <s v="261"/>
    <n v="0.91258741258741261"/>
    <n v="8.7412587412587395E-2"/>
    <n v="0.11494252873563218"/>
    <n v="17.5"/>
    <n v="32.873563218390807"/>
    <n v="575.28735632183907"/>
    <n v="50.28735632183907"/>
    <n v="814.78131156142933"/>
    <n v="814.78131156142933"/>
    <n v="289.78131156142933"/>
  </r>
  <r>
    <s v="B0CGBSBBMD"/>
    <x v="11"/>
    <s v="TN-HBC1-MF"/>
    <s v="05/26/2024"/>
    <n v="29"/>
    <s v="$819.25"/>
    <s v="99"/>
    <s v="94"/>
    <n v="0.9494949494949495"/>
    <n v="5.0505050505050497E-2"/>
    <n v="0.30851063829787234"/>
    <n v="28.25"/>
    <n v="30.542553191489361"/>
    <n v="862.82712765957444"/>
    <n v="43.577127659574444"/>
    <n v="474.95202434552908"/>
    <n v="862.82712765957444"/>
    <n v="43.577127659574444"/>
  </r>
  <r>
    <s v="B0CDJNF7PB"/>
    <x v="6"/>
    <s v="TN-EWP-UU-1-FBA"/>
    <s v="05/26/2024"/>
    <n v="25"/>
    <s v="$825.00"/>
    <s v="200"/>
    <s v="184"/>
    <n v="0.92"/>
    <n v="7.999999999999996E-2"/>
    <n v="0.1358695652173913"/>
    <n v="33"/>
    <n v="27.173913043478258"/>
    <n v="896.73913043478251"/>
    <n v="71.73913043478251"/>
    <n v="986.7228535652547"/>
    <n v="986.7228535652547"/>
    <n v="161.7228535652547"/>
  </r>
  <r>
    <s v="B075179VH5"/>
    <x v="9"/>
    <s v="F5-5FG7-2AO5-FBA"/>
    <s v="05/26/2024"/>
    <n v="26"/>
    <s v="$454.74"/>
    <s v="141"/>
    <s v="138"/>
    <n v="0.97872340425531912"/>
    <n v="2.1276595744680882E-2"/>
    <n v="0.18840579710144928"/>
    <n v="17.490000000000002"/>
    <n v="26.565217391304348"/>
    <n v="464.62565217391307"/>
    <n v="9.8856521739130585"/>
    <n v="509.97875225869211"/>
    <n v="464.62565217391307"/>
    <n v="9.8856521739130585"/>
  </r>
  <r>
    <s v="B0CLPZZXMR"/>
    <x v="1"/>
    <s v="CD-2H68-E0KG"/>
    <s v="05/26/2024"/>
    <n v="32"/>
    <s v="$880.00"/>
    <s v="378"/>
    <s v="371"/>
    <n v="0.98148148148148151"/>
    <n v="1.851851851851849E-2"/>
    <n v="8.6253369272237201E-2"/>
    <n v="27.5"/>
    <n v="32.60377358490566"/>
    <n v="896.60377358490564"/>
    <n v="16.603773584905639"/>
    <n v="1660.0271737461574"/>
    <n v="896.60377358490564"/>
    <n v="16.603773584905639"/>
  </r>
  <r>
    <s v="B0CDMZJM6F"/>
    <x v="41"/>
    <s v="MK-E8GS-IKZD-FBA"/>
    <s v="05/26/2024"/>
    <n v="19"/>
    <s v="$1690.81"/>
    <s v="207"/>
    <s v="196"/>
    <n v="0.9468599033816425"/>
    <n v="5.3140096618357502E-2"/>
    <n v="9.6938775510204078E-2"/>
    <n v="88.99"/>
    <n v="20.066326530612244"/>
    <n v="1785.7023979591836"/>
    <n v="94.892397959183654"/>
    <n v="259.99038695118975"/>
    <n v="1785.7023979591836"/>
    <n v="94.892397959183654"/>
  </r>
  <r>
    <s v="B01LZHAL2Z"/>
    <x v="18"/>
    <s v="TN-MCP-UU-1-FBA"/>
    <s v="05/26/2024"/>
    <n v="14"/>
    <s v="$237.30"/>
    <s v="69"/>
    <s v="67"/>
    <n v="0.97101449275362317"/>
    <n v="2.8985507246376829E-2"/>
    <n v="0.20895522388059701"/>
    <n v="16.95"/>
    <n v="14.417910447761194"/>
    <n v="244.38358208955222"/>
    <n v="7.083582089552209"/>
    <n v="108.47359134307027"/>
    <n v="244.38358208955222"/>
    <n v="7.083582089552209"/>
  </r>
  <r>
    <s v="B07MC17XJP"/>
    <x v="10"/>
    <s v="A-Bolic4"/>
    <s v="05/26/2024"/>
    <n v="11"/>
    <s v="$745.69"/>
    <s v="58"/>
    <s v="52"/>
    <n v="0.89655172413793105"/>
    <n v="0.10344827586206895"/>
    <n v="0.21153846153846154"/>
    <n v="67.790000000000006"/>
    <n v="12.269230769230768"/>
    <n v="831.7311538461538"/>
    <n v="86.041153846153748"/>
    <n v="1203.269181697887"/>
    <n v="1203.269181697887"/>
    <n v="457.57918169788695"/>
  </r>
  <r>
    <s v="B0CDJNF7PB"/>
    <x v="21"/>
    <s v="0O-ZQN5-V9HH"/>
    <s v="05/26/2024"/>
    <n v="10"/>
    <s v="$991.60"/>
    <s v="47"/>
    <s v="39"/>
    <n v="0.82978723404255317"/>
    <n v="0.17021276595744683"/>
    <n v="0.25641025641025639"/>
    <n v="99.16"/>
    <n v="12.051282051282051"/>
    <n v="1195.0051282051281"/>
    <n v="203.40512820512811"/>
    <n v="693.78219144753052"/>
    <n v="1195.0051282051281"/>
    <n v="203.40512820512811"/>
  </r>
  <r>
    <s v="B0CDJNF7PB"/>
    <x v="49"/>
    <s v="TN-EWP-FV-1-FBA"/>
    <s v="05/26/2024"/>
    <n v="7"/>
    <s v="$231.00"/>
    <s v="86"/>
    <s v="81"/>
    <n v="0.94186046511627908"/>
    <n v="5.8139534883720922E-2"/>
    <n v="8.6419753086419748E-2"/>
    <n v="33"/>
    <n v="7.432098765432098"/>
    <n v="245.25925925925924"/>
    <n v="14.259259259259238"/>
    <n v="544.9605106405993"/>
    <n v="544.9605106405993"/>
    <n v="313.9605106405993"/>
  </r>
  <r>
    <s v="B06XKN8VL7"/>
    <x v="28"/>
    <s v="TN-WPI-CF-FV-5"/>
    <s v="05/26/2024"/>
    <n v="7"/>
    <s v="$329.84"/>
    <s v="63"/>
    <s v="57"/>
    <n v="0.90476190476190477"/>
    <n v="9.5238095238095233E-2"/>
    <n v="0.12280701754385964"/>
    <n v="47.12"/>
    <n v="7.7368421052631575"/>
    <n v="364.55999999999995"/>
    <n v="34.71999999999997"/>
    <n v="517.81376815679801"/>
    <n v="517.81376815679801"/>
    <n v="187.97376815679803"/>
  </r>
  <r>
    <s v="B07M75LHK5"/>
    <x v="14"/>
    <s v="J-FLEX9"/>
    <s v="05/26/2024"/>
    <n v="7"/>
    <s v="$384.93"/>
    <s v="30"/>
    <s v="26"/>
    <n v="0.8666666666666667"/>
    <n v="0.1333333333333333"/>
    <n v="0.26923076923076922"/>
    <n v="54.99"/>
    <n v="8.0769230769230766"/>
    <n v="444.15"/>
    <n v="59.21999999999997"/>
    <n v="822.06952942344697"/>
    <n v="822.06952942344697"/>
    <n v="437.13952942344696"/>
  </r>
  <r>
    <s v="B0CGBTX886"/>
    <x v="35"/>
    <s v="TN-RPC-U-1lb"/>
    <s v="05/26/2024"/>
    <n v="8"/>
    <s v="$135.60"/>
    <s v="69"/>
    <s v="67"/>
    <n v="0.97101449275362317"/>
    <n v="2.8985507246376829E-2"/>
    <n v="0.11940298507462686"/>
    <n v="16.95"/>
    <n v="8.2388059701492544"/>
    <n v="139.64776119402987"/>
    <n v="4.0477611940298743"/>
    <n v="98.278845345022447"/>
    <n v="139.64776119402987"/>
    <n v="4.0477611940298743"/>
  </r>
  <r>
    <s v="B06XKN8VL7"/>
    <x v="16"/>
    <s v="TN-WPI-CF-CH-5"/>
    <s v="05/26/2024"/>
    <n v="5"/>
    <s v="$549.75"/>
    <s v="87"/>
    <s v="81"/>
    <n v="0.93103448275862066"/>
    <n v="6.8965517241379337E-2"/>
    <n v="6.1728395061728392E-2"/>
    <n v="109.95"/>
    <n v="5.3703703703703702"/>
    <n v="590.47222222222217"/>
    <n v="40.722222222222172"/>
    <n v="881.12986473287629"/>
    <n v="881.12986473287629"/>
    <n v="331.37986473287629"/>
  </r>
  <r>
    <s v="B01LYTVMGJ"/>
    <x v="24"/>
    <s v="TN-PPI-CH-5-FBA"/>
    <s v="05/26/2024"/>
    <n v="5"/>
    <s v="$307.30"/>
    <s v="42"/>
    <s v="40"/>
    <n v="0.95238095238095233"/>
    <n v="4.7619047619047672E-2"/>
    <n v="0.125"/>
    <n v="61.46"/>
    <n v="5.25"/>
    <n v="322.66500000000002"/>
    <n v="15.365000000000009"/>
    <n v="356.95374351923277"/>
    <n v="322.66500000000002"/>
    <n v="15.365000000000009"/>
  </r>
  <r>
    <s v="B06XNM8QGS"/>
    <x v="22"/>
    <s v="TN-WPC-FV-5-FBA"/>
    <s v="05/26/2024"/>
    <n v="5"/>
    <s v="$317.80"/>
    <s v="79"/>
    <s v="76"/>
    <n v="0.96202531645569622"/>
    <n v="3.7974683544303778E-2"/>
    <n v="6.5789473684210523E-2"/>
    <n v="63.56"/>
    <n v="5.197368421052631"/>
    <n v="330.34473684210525"/>
    <n v="12.544736842105237"/>
    <n v="430.53244454766707"/>
    <n v="330.34473684210525"/>
    <n v="12.544736842105237"/>
  </r>
  <r>
    <s v="B0CDJNF7PB"/>
    <x v="46"/>
    <s v="TN-EWP-CH-1-FBA"/>
    <s v="05/26/2024"/>
    <n v="5"/>
    <s v="$165.00"/>
    <s v="64"/>
    <s v="61"/>
    <n v="0.953125"/>
    <n v="4.6875E-2"/>
    <n v="8.1967213114754092E-2"/>
    <n v="33"/>
    <n v="5.2459016393442619"/>
    <n v="173.11475409836063"/>
    <n v="8.1147540983606348"/>
    <n v="307.60219015902038"/>
    <n v="173.11475409836063"/>
    <n v="8.1147540983606348"/>
  </r>
  <r>
    <s v="B0CLPZZXMR"/>
    <x v="43"/>
    <s v="2A-I2UN-DT1R"/>
    <s v="05/26/2024"/>
    <n v="5"/>
    <s v="$625.00"/>
    <s v="152"/>
    <s v="131"/>
    <n v="0.86184210526315785"/>
    <n v="0.13815789473684215"/>
    <n v="3.8167938931297711E-2"/>
    <n v="125"/>
    <n v="5.8015267175572518"/>
    <n v="725.19083969465646"/>
    <n v="100.19083969465646"/>
    <n v="647.98523201917715"/>
    <n v="725.19083969465646"/>
    <n v="100.19083969465646"/>
  </r>
  <r>
    <s v="B07R8FY6QY"/>
    <x v="47"/>
    <s v="4T-JZF9-14ED"/>
    <s v="05/26/2024"/>
    <n v="6"/>
    <s v="$381.36"/>
    <s v="52"/>
    <s v="49"/>
    <n v="0.94230769230769229"/>
    <n v="5.7692307692307709E-2"/>
    <n v="0.12244897959183673"/>
    <n v="63.56"/>
    <n v="6.3673469387755102"/>
    <n v="404.70857142857142"/>
    <n v="23.348571428571404"/>
    <n v="221.88016010744474"/>
    <n v="404.70857142857142"/>
    <n v="23.348571428571404"/>
  </r>
  <r>
    <s v="B07MBWJP2B"/>
    <x v="23"/>
    <s v="T-Sterone10"/>
    <s v="05/26/2024"/>
    <n v="4"/>
    <s v="$271.00"/>
    <s v="86"/>
    <s v="32"/>
    <n v="0.37209302325581395"/>
    <n v="0.62790697674418605"/>
    <n v="0.125"/>
    <n v="67.75"/>
    <n v="10.75"/>
    <n v="728.3125"/>
    <n v="457.3125"/>
    <n v="310.19742602043152"/>
    <n v="728.3125"/>
    <n v="457.3125"/>
  </r>
  <r>
    <s v="B0CGC3ZZZZ"/>
    <x v="34"/>
    <s v="TN-MC-U-1lb"/>
    <s v="05/26/2024"/>
    <n v="4"/>
    <s v="$128.84"/>
    <s v="23"/>
    <s v="17"/>
    <n v="0.73913043478260865"/>
    <n v="0.26086956521739135"/>
    <n v="0.23529411764705882"/>
    <n v="32.21"/>
    <n v="5.4117647058823533"/>
    <n v="174.31294117647062"/>
    <n v="45.472941176470613"/>
    <n v="113.39000000000003"/>
    <n v="174.31294117647062"/>
    <n v="45.472941176470613"/>
  </r>
  <r>
    <s v="B01LX7B7KU"/>
    <x v="36"/>
    <s v="TN-PPI-FV-5-FBA"/>
    <s v="05/26/2024"/>
    <n v="3"/>
    <s v="$184.38"/>
    <s v="16"/>
    <s v="16"/>
    <n v="1"/>
    <n v="0"/>
    <n v="0.1875"/>
    <n v="61.46"/>
    <n v="3"/>
    <n v="184.38"/>
    <n v="0"/>
    <n v="179.7198802624898"/>
    <n v="184.38"/>
    <n v="0"/>
  </r>
  <r>
    <s v="B06Y67HFSV"/>
    <x v="17"/>
    <s v="TN-PPI-UU-1"/>
    <s v="05/26/2024"/>
    <n v="3"/>
    <s v="$49.50"/>
    <s v="54"/>
    <s v="43"/>
    <n v="0.79629629629629628"/>
    <n v="0.20370370370370372"/>
    <n v="6.9767441860465115E-2"/>
    <n v="16.5"/>
    <n v="3.7674418604651163"/>
    <n v="62.162790697674417"/>
    <n v="12.662790697674417"/>
    <n v="97.09336721479967"/>
    <n v="97.09336721479967"/>
    <n v="47.59336721479967"/>
  </r>
  <r>
    <s v="B0CDJNF7PB"/>
    <x v="31"/>
    <s v="TN-EWP-CH-5-FBA"/>
    <s v="05/26/2024"/>
    <n v="3"/>
    <s v="$330.54"/>
    <s v="10"/>
    <s v="8"/>
    <n v="0.8"/>
    <n v="0.19999999999999996"/>
    <n v="0.375"/>
    <n v="110.18"/>
    <n v="3.75"/>
    <n v="413.17500000000001"/>
    <n v="82.634999999999991"/>
    <n v="304.90014300612245"/>
    <n v="413.17500000000001"/>
    <n v="82.634999999999991"/>
  </r>
  <r>
    <s v="B08PG3SJSK"/>
    <x v="26"/>
    <s v="HA-Y0GZ-J25P"/>
    <s v="05/26/2024"/>
    <n v="3"/>
    <s v="$106.50"/>
    <s v="35"/>
    <s v="33"/>
    <n v="0.94285714285714284"/>
    <n v="5.7142857142857162E-2"/>
    <n v="9.0909090909090912E-2"/>
    <n v="35.5"/>
    <n v="3.1818181818181821"/>
    <n v="112.95454545454547"/>
    <n v="6.4545454545454675"/>
    <n v="135.22543982202083"/>
    <n v="135.22543982202083"/>
    <n v="28.725439822020832"/>
  </r>
  <r>
    <s v="B0CGBTX886"/>
    <x v="39"/>
    <s v="TN-RPC-U-5lb"/>
    <s v="05/26/2024"/>
    <n v="3"/>
    <s v="$190.68"/>
    <s v="12"/>
    <s v="12"/>
    <n v="1"/>
    <n v="0"/>
    <n v="0.25"/>
    <n v="63.56"/>
    <n v="3"/>
    <n v="190.68"/>
    <n v="0"/>
    <n v="132.25036884683942"/>
    <n v="190.68"/>
    <n v="0"/>
  </r>
  <r>
    <s v="B01N9WZPV8"/>
    <x v="32"/>
    <s v="87-1S5W-9J1I-FBA"/>
    <s v="05/26/2024"/>
    <n v="3"/>
    <s v="$34.86"/>
    <s v="25"/>
    <s v="25"/>
    <n v="1"/>
    <n v="0"/>
    <n v="0.12"/>
    <n v="11.62"/>
    <n v="3"/>
    <n v="34.86"/>
    <n v="0"/>
    <n v="41.062000000000005"/>
    <n v="34.86"/>
    <n v="0"/>
  </r>
  <r>
    <s v="B0CDJNF7PB"/>
    <x v="40"/>
    <s v="TN-EWP-FV-5-FBA"/>
    <s v="05/26/2024"/>
    <n v="1"/>
    <s v="$110.18"/>
    <s v="23"/>
    <s v="21"/>
    <n v="0.91304347826086951"/>
    <n v="8.6956521739130488E-2"/>
    <n v="4.7619047619047616E-2"/>
    <n v="110.18"/>
    <n v="1.0952380952380951"/>
    <n v="120.67333333333333"/>
    <n v="10.493333333333325"/>
    <n v="459.36181285137855"/>
    <n v="459.36181285137855"/>
    <n v="349.18181285137854"/>
  </r>
  <r>
    <s v="B01NC0R0WH"/>
    <x v="37"/>
    <s v="MF-12Y8-ROEX"/>
    <s v="05/26/2024"/>
    <n v="1"/>
    <s v="$8.47"/>
    <s v="4"/>
    <s v="3"/>
    <n v="0.75"/>
    <n v="0.25"/>
    <n v="0.33333333333333331"/>
    <n v="8.4700000000000006"/>
    <n v="1.3333333333333333"/>
    <n v="11.293333333333333"/>
    <n v="2.8233333333333324"/>
    <n v="11.992307692307691"/>
    <n v="11.992307692307691"/>
    <n v="3.5223076923076899"/>
  </r>
  <r>
    <s v="B0CGC3ZZZZ"/>
    <x v="42"/>
    <s v="TN-MC-U-5lb"/>
    <s v="05/26/2024"/>
    <n v="1"/>
    <s v="$161.03"/>
    <s v="3"/>
    <s v="3"/>
    <n v="1"/>
    <n v="0"/>
    <n v="0.33333333333333331"/>
    <n v="161.03"/>
    <n v="1"/>
    <n v="161.03"/>
    <n v="0"/>
    <n v="213.12810699588476"/>
    <n v="161.03"/>
    <n v="0"/>
  </r>
  <r>
    <s v="B0CLPZZXMR"/>
    <x v="45"/>
    <s v="TN-GFB-UU-1-FBA"/>
    <s v="06/02/2024"/>
    <n v="98"/>
    <s v="$2547.00"/>
    <s v="692"/>
    <s v="669"/>
    <n v="0.9667630057803468"/>
    <n v="3.3236994219653204E-2"/>
    <n v="0.14648729446935724"/>
    <n v="25.989795918367346"/>
    <n v="101.36920777279521"/>
    <n v="2634.5650224215242"/>
    <n v="87.565022421524191"/>
    <n v="1230.0628331140392"/>
    <n v="2634.5650224215242"/>
    <n v="87.565022421524191"/>
  </r>
  <r>
    <s v="B086GJXVQW"/>
    <x v="2"/>
    <s v="TN-HBCD-2-FBA"/>
    <s v="06/02/2024"/>
    <n v="74"/>
    <s v="$3469.00"/>
    <s v="284"/>
    <s v="275"/>
    <n v="0.96830985915492962"/>
    <n v="3.169014084507038E-2"/>
    <n v="0.2690909090909091"/>
    <n v="46.878378378378379"/>
    <n v="76.421818181818182"/>
    <n v="3582.5309090909091"/>
    <n v="113.53090909090906"/>
    <n v="3556.3734331611063"/>
    <n v="3582.5309090909091"/>
    <n v="113.53090909090906"/>
  </r>
  <r>
    <s v="B086GJXVQW"/>
    <x v="0"/>
    <s v="TN-HBCD-UU-1"/>
    <s v="06/02/2024"/>
    <n v="69"/>
    <s v="$1615.00"/>
    <s v="360"/>
    <s v="338"/>
    <n v="0.93888888888888888"/>
    <n v="6.1111111111111116E-2"/>
    <n v="0.20414201183431951"/>
    <n v="23.405797101449274"/>
    <n v="73.491124260355022"/>
    <n v="1720.1183431952659"/>
    <n v="105.11834319526588"/>
    <n v="2540.8632523234828"/>
    <n v="2540.8632523234828"/>
    <n v="925.86325232348281"/>
  </r>
  <r>
    <s v="B06XKN8VL7"/>
    <x v="5"/>
    <s v="TN-WPI-CF-CH-1"/>
    <s v="06/02/2024"/>
    <n v="50"/>
    <s v="$1204.00"/>
    <s v="560"/>
    <s v="524"/>
    <n v="0.93571428571428572"/>
    <n v="6.4285714285714279E-2"/>
    <n v="9.5419847328244281E-2"/>
    <n v="24.08"/>
    <n v="53.435114503816799"/>
    <n v="1286.7175572519084"/>
    <n v="82.717557251908374"/>
    <n v="760.79957694808206"/>
    <n v="1286.7175572519084"/>
    <n v="82.717557251908374"/>
  </r>
  <r>
    <s v="B0CLPZZXMR"/>
    <x v="1"/>
    <s v="CD-2H68-E0KG"/>
    <s v="06/02/2024"/>
    <n v="46"/>
    <s v="$1265.00"/>
    <s v="432"/>
    <s v="420"/>
    <n v="0.97222222222222221"/>
    <n v="2.777777777777779E-2"/>
    <n v="0.10952380952380952"/>
    <n v="27.5"/>
    <n v="47.314285714285717"/>
    <n v="1301.1428571428571"/>
    <n v="36.14285714285711"/>
    <n v="1660.0271737461574"/>
    <n v="1301.1428571428571"/>
    <n v="36.14285714285711"/>
  </r>
  <r>
    <s v="B06XKN8VL7"/>
    <x v="15"/>
    <s v="TN-WPI-CF-FV-1"/>
    <s v="06/02/2024"/>
    <n v="35"/>
    <s v="$818.00"/>
    <s v="266"/>
    <s v="222"/>
    <n v="0.83458646616541354"/>
    <n v="0.16541353383458646"/>
    <n v="0.15765765765765766"/>
    <n v="23.37142857142857"/>
    <n v="41.936936936936938"/>
    <n v="980.12612612612611"/>
    <n v="162.12612612612611"/>
    <n v="202.13813469387756"/>
    <n v="980.12612612612611"/>
    <n v="162.12612612612611"/>
  </r>
  <r>
    <s v="B0CDQK65Y9"/>
    <x v="3"/>
    <s v="TN-CREMONO-500"/>
    <s v="06/02/2024"/>
    <n v="32"/>
    <s v="$1087.68"/>
    <s v="179"/>
    <s v="86"/>
    <n v="0.48044692737430167"/>
    <n v="0.51955307262569828"/>
    <n v="0.37209302325581395"/>
    <n v="33.99"/>
    <n v="66.604651162790702"/>
    <n v="2263.8920930232562"/>
    <n v="1176.2120930232561"/>
    <n v="1008.6505494378865"/>
    <n v="2263.8920930232562"/>
    <n v="1176.2120930232561"/>
  </r>
  <r>
    <s v="B0CGBSBBMD"/>
    <x v="11"/>
    <s v="TN-HBC1-MF"/>
    <s v="06/02/2024"/>
    <n v="39"/>
    <s v="$1112.75"/>
    <s v="129"/>
    <s v="121"/>
    <n v="0.93798449612403101"/>
    <n v="6.2015503875968991E-2"/>
    <n v="0.32231404958677684"/>
    <n v="28.532051282051281"/>
    <n v="41.578512396694215"/>
    <n v="1186.3202479338843"/>
    <n v="73.570247933884275"/>
    <n v="474.95202434552908"/>
    <n v="1186.3202479338843"/>
    <n v="73.570247933884275"/>
  </r>
  <r>
    <s v="B0CDJNF7PB"/>
    <x v="6"/>
    <s v="TN-EWP-UU-1-FBA"/>
    <s v="06/02/2024"/>
    <n v="34"/>
    <s v="$1122.00"/>
    <s v="234"/>
    <s v="217"/>
    <n v="0.92735042735042739"/>
    <n v="7.2649572649572614E-2"/>
    <n v="0.15668202764976957"/>
    <n v="33"/>
    <n v="36.663594470046078"/>
    <n v="1209.8986175115206"/>
    <n v="87.89861751152057"/>
    <n v="986.7228535652547"/>
    <n v="1209.8986175115206"/>
    <n v="87.89861751152057"/>
  </r>
  <r>
    <s v="B075179VH5"/>
    <x v="9"/>
    <s v="F5-5FG7-2AO5-FBA"/>
    <s v="06/02/2024"/>
    <n v="31"/>
    <s v="$542.19"/>
    <s v="169"/>
    <s v="156"/>
    <n v="0.92307692307692313"/>
    <n v="7.6923076923076872E-2"/>
    <n v="0.19871794871794871"/>
    <n v="17.490000000000002"/>
    <n v="33.583333333333329"/>
    <n v="587.37249999999995"/>
    <n v="45.182499999999891"/>
    <n v="509.97875225869211"/>
    <n v="587.37249999999995"/>
    <n v="45.182499999999891"/>
  </r>
  <r>
    <s v="B06XNM8QGS"/>
    <x v="4"/>
    <s v="TN-WPC-CH-1"/>
    <s v="06/02/2024"/>
    <n v="30"/>
    <s v="$525.00"/>
    <s v="315"/>
    <s v="283"/>
    <n v="0.89841269841269844"/>
    <n v="0.10158730158730156"/>
    <n v="0.10600706713780919"/>
    <n v="17.5"/>
    <n v="33.392226148409897"/>
    <n v="584.36395759717323"/>
    <n v="59.363957597173226"/>
    <n v="814.78131156142933"/>
    <n v="814.78131156142933"/>
    <n v="289.78131156142933"/>
  </r>
  <r>
    <s v="B07MC17XJP"/>
    <x v="10"/>
    <s v="A-Bolic4"/>
    <s v="06/02/2024"/>
    <n v="23"/>
    <s v="$1559.17"/>
    <s v="51"/>
    <s v="49"/>
    <n v="0.96078431372549022"/>
    <n v="3.9215686274509776E-2"/>
    <n v="0.46938775510204084"/>
    <n v="67.790000000000006"/>
    <n v="23.938775510204081"/>
    <n v="1622.8095918367349"/>
    <n v="63.63959183673478"/>
    <n v="1203.269181697887"/>
    <n v="1622.8095918367349"/>
    <n v="63.63959183673478"/>
  </r>
  <r>
    <s v="B07M75LHK5"/>
    <x v="14"/>
    <s v="J-FLEX9"/>
    <s v="06/02/2024"/>
    <n v="17"/>
    <s v="$934.83"/>
    <s v="33"/>
    <s v="31"/>
    <n v="0.93939393939393945"/>
    <n v="6.0606060606060552E-2"/>
    <n v="0.54838709677419351"/>
    <n v="54.99"/>
    <n v="18.096774193548384"/>
    <n v="995.14161290322568"/>
    <n v="60.311612903225637"/>
    <n v="822.06952942344697"/>
    <n v="995.14161290322568"/>
    <n v="60.311612903225637"/>
  </r>
  <r>
    <s v="B01LZHAL2Z"/>
    <x v="18"/>
    <s v="TN-MCP-UU-1-FBA"/>
    <s v="06/02/2024"/>
    <n v="13"/>
    <s v="$220.35"/>
    <s v="94"/>
    <s v="83"/>
    <n v="0.88297872340425532"/>
    <n v="0.11702127659574468"/>
    <n v="0.15662650602409639"/>
    <n v="16.95"/>
    <n v="14.72289156626506"/>
    <n v="249.55301204819276"/>
    <n v="29.203012048192761"/>
    <n v="108.47359134307027"/>
    <n v="249.55301204819276"/>
    <n v="29.203012048192761"/>
  </r>
  <r>
    <s v="B0CDMZJM6F"/>
    <x v="41"/>
    <s v="MK-E8GS-IKZD-FBA"/>
    <s v="06/02/2024"/>
    <n v="11"/>
    <s v="$978.89"/>
    <s v="189"/>
    <s v="174"/>
    <n v="0.92063492063492058"/>
    <n v="7.9365079365079416E-2"/>
    <n v="6.3218390804597707E-2"/>
    <n v="88.99"/>
    <n v="11.948275862068966"/>
    <n v="1063.2770689655172"/>
    <n v="84.387068965517187"/>
    <n v="259.99038695118975"/>
    <n v="1063.2770689655172"/>
    <n v="84.387068965517187"/>
  </r>
  <r>
    <s v="B06XKN8VL7"/>
    <x v="16"/>
    <s v="TN-WPI-CF-CH-5"/>
    <s v="06/02/2024"/>
    <n v="8"/>
    <s v="$879.60"/>
    <s v="101"/>
    <s v="77"/>
    <n v="0.76237623762376239"/>
    <n v="0.23762376237623761"/>
    <n v="0.1038961038961039"/>
    <n v="109.95"/>
    <n v="10.493506493506494"/>
    <n v="1153.761038961039"/>
    <n v="274.16103896103903"/>
    <n v="881.12986473287629"/>
    <n v="1153.761038961039"/>
    <n v="274.16103896103903"/>
  </r>
  <r>
    <s v="B06XNM8QGS"/>
    <x v="22"/>
    <s v="TN-WPC-FV-5-FBA"/>
    <s v="06/02/2024"/>
    <n v="8"/>
    <s v="$508.48"/>
    <s v="96"/>
    <s v="94"/>
    <n v="0.97916666666666663"/>
    <n v="2.083333333333337E-2"/>
    <n v="8.5106382978723402E-2"/>
    <n v="63.56"/>
    <n v="8.1702127659574462"/>
    <n v="519.29872340425527"/>
    <n v="10.818723404255252"/>
    <n v="430.53244454766707"/>
    <n v="519.29872340425527"/>
    <n v="10.818723404255252"/>
  </r>
  <r>
    <s v="B0CDJNF7PB"/>
    <x v="21"/>
    <s v="0O-ZQN5-V9HH"/>
    <s v="06/02/2024"/>
    <n v="8"/>
    <s v="$793.28"/>
    <s v="70"/>
    <s v="66"/>
    <n v="0.94285714285714284"/>
    <n v="5.7142857142857162E-2"/>
    <n v="0.12121212121212122"/>
    <n v="99.16"/>
    <n v="8.4848484848484844"/>
    <n v="841.35757575757566"/>
    <n v="48.077575757575687"/>
    <n v="693.78219144753052"/>
    <n v="841.35757575757566"/>
    <n v="48.077575757575687"/>
  </r>
  <r>
    <s v="B01LX7B7KU"/>
    <x v="36"/>
    <s v="TN-PPI-FV-5-FBA"/>
    <s v="06/02/2024"/>
    <n v="7"/>
    <s v="$430.22"/>
    <s v="35"/>
    <s v="35"/>
    <n v="1"/>
    <n v="0"/>
    <n v="0.2"/>
    <n v="61.46"/>
    <n v="7"/>
    <n v="430.22"/>
    <n v="0"/>
    <n v="179.7198802624898"/>
    <n v="430.22"/>
    <n v="0"/>
  </r>
  <r>
    <s v="B01LYTVMGJ"/>
    <x v="24"/>
    <s v="TN-PPI-CH-5-FBA"/>
    <s v="06/02/2024"/>
    <n v="7"/>
    <s v="$430.22"/>
    <s v="64"/>
    <s v="61"/>
    <n v="0.953125"/>
    <n v="4.6875E-2"/>
    <n v="0.11475409836065574"/>
    <n v="61.46"/>
    <n v="7.3442622950819674"/>
    <n v="451.37836065573771"/>
    <n v="21.158360655737681"/>
    <n v="356.95374351923277"/>
    <n v="451.37836065573771"/>
    <n v="21.158360655737681"/>
  </r>
  <r>
    <s v="B0CLPZZXMR"/>
    <x v="43"/>
    <s v="2A-I2UN-DT1R"/>
    <s v="06/02/2024"/>
    <n v="7"/>
    <s v="$875.00"/>
    <s v="136"/>
    <s v="115"/>
    <n v="0.84558823529411764"/>
    <n v="0.15441176470588236"/>
    <n v="6.0869565217391307E-2"/>
    <n v="125"/>
    <n v="8.2782608695652176"/>
    <n v="1034.7826086956522"/>
    <n v="159.78260869565224"/>
    <n v="647.98523201917715"/>
    <n v="1034.7826086956522"/>
    <n v="159.78260869565224"/>
  </r>
  <r>
    <s v="B0CGC3ZZZZ"/>
    <x v="34"/>
    <s v="TN-MC-U-1lb"/>
    <s v="06/02/2024"/>
    <n v="8"/>
    <s v="$257.68"/>
    <s v="27"/>
    <s v="19"/>
    <n v="0.70370370370370372"/>
    <n v="0.29629629629629628"/>
    <n v="0.42105263157894735"/>
    <n v="32.21"/>
    <n v="11.368421052631579"/>
    <n v="366.17684210526318"/>
    <n v="108.49684210526317"/>
    <n v="113.39000000000003"/>
    <n v="366.17684210526318"/>
    <n v="108.49684210526317"/>
  </r>
  <r>
    <s v="B0CDJNF7PB"/>
    <x v="49"/>
    <s v="TN-EWP-FV-1-FBA"/>
    <s v="06/02/2024"/>
    <n v="9"/>
    <s v="$297.00"/>
    <s v="95"/>
    <s v="91"/>
    <n v="0.95789473684210524"/>
    <n v="4.2105263157894757E-2"/>
    <n v="9.8901098901098897E-2"/>
    <n v="33"/>
    <n v="9.395604395604396"/>
    <n v="310.05494505494505"/>
    <n v="13.054945054945051"/>
    <n v="544.9605106405993"/>
    <n v="310.05494505494505"/>
    <n v="13.054945054945051"/>
  </r>
  <r>
    <s v="B06XKN8VL7"/>
    <x v="28"/>
    <s v="TN-WPI-CF-FV-5"/>
    <s v="06/02/2024"/>
    <n v="6"/>
    <s v="$494.76"/>
    <s v="63"/>
    <s v="57"/>
    <n v="0.90476190476190477"/>
    <n v="9.5238095238095233E-2"/>
    <n v="0.10526315789473684"/>
    <n v="82.46"/>
    <n v="6.6315789473684204"/>
    <n v="546.83999999999992"/>
    <n v="52.079999999999927"/>
    <n v="517.81376815679801"/>
    <n v="546.83999999999992"/>
    <n v="52.079999999999927"/>
  </r>
  <r>
    <s v="B0CDJNF7PB"/>
    <x v="46"/>
    <s v="TN-EWP-CH-1-FBA"/>
    <s v="06/02/2024"/>
    <n v="5"/>
    <s v="$165.00"/>
    <s v="66"/>
    <s v="66"/>
    <n v="1"/>
    <n v="0"/>
    <n v="7.575757575757576E-2"/>
    <n v="33"/>
    <n v="5"/>
    <n v="165"/>
    <n v="0"/>
    <n v="307.60219015902038"/>
    <n v="165"/>
    <n v="0"/>
  </r>
  <r>
    <s v="B07R8FY6QY"/>
    <x v="47"/>
    <s v="4T-JZF9-14ED"/>
    <s v="06/02/2024"/>
    <n v="5"/>
    <s v="$317.80"/>
    <s v="52"/>
    <s v="49"/>
    <n v="0.94230769230769229"/>
    <n v="5.7692307692307709E-2"/>
    <n v="0.10204081632653061"/>
    <n v="63.56"/>
    <n v="5.3061224489795915"/>
    <n v="337.25714285714287"/>
    <n v="19.457142857142856"/>
    <n v="221.88016010744474"/>
    <n v="337.25714285714287"/>
    <n v="19.457142857142856"/>
  </r>
  <r>
    <s v="B0CGBTX886"/>
    <x v="35"/>
    <s v="TN-RPC-U-1lb"/>
    <s v="06/02/2024"/>
    <n v="5"/>
    <s v="$84.75"/>
    <s v="60"/>
    <s v="57"/>
    <n v="0.95"/>
    <n v="5.0000000000000044E-2"/>
    <n v="8.771929824561403E-2"/>
    <n v="16.95"/>
    <n v="5.2631578947368416"/>
    <n v="89.210526315789465"/>
    <n v="4.4605263157894655"/>
    <n v="98.278845345022447"/>
    <n v="89.210526315789465"/>
    <n v="4.4605263157894655"/>
  </r>
  <r>
    <s v="B0CLPZZXMR"/>
    <x v="48"/>
    <s v="KA-S353-7TNC"/>
    <s v="06/02/2024"/>
    <n v="5"/>
    <s v="$137.50"/>
    <s v="45"/>
    <s v="45"/>
    <n v="1"/>
    <n v="0"/>
    <n v="0.1111111111111111"/>
    <n v="27.5"/>
    <n v="5"/>
    <n v="137.5"/>
    <n v="0"/>
    <n v="1001.895971703365"/>
    <n v="137.5"/>
    <n v="0"/>
  </r>
  <r>
    <s v="B07MBWJP2B"/>
    <x v="23"/>
    <s v="T-Sterone10"/>
    <s v="06/02/2024"/>
    <n v="4"/>
    <s v="$271.00"/>
    <s v="66"/>
    <s v="29"/>
    <n v="0.43939393939393939"/>
    <n v="0.56060606060606055"/>
    <n v="0.13793103448275862"/>
    <n v="67.75"/>
    <n v="9.1034482758620694"/>
    <n v="616.75862068965523"/>
    <n v="345.75862068965523"/>
    <n v="310.19742602043152"/>
    <n v="616.75862068965523"/>
    <n v="345.75862068965523"/>
  </r>
  <r>
    <s v="B06Y67HFSV"/>
    <x v="17"/>
    <s v="TN-PPI-UU-1"/>
    <s v="06/02/2024"/>
    <n v="3"/>
    <s v="$49.50"/>
    <s v="59"/>
    <s v="53"/>
    <n v="0.89830508474576276"/>
    <n v="0.10169491525423724"/>
    <n v="5.6603773584905662E-2"/>
    <n v="16.5"/>
    <n v="3.3396226415094339"/>
    <n v="55.10377358490566"/>
    <n v="5.6037735849056602"/>
    <n v="97.09336721479967"/>
    <n v="97.09336721479967"/>
    <n v="47.59336721479967"/>
  </r>
  <r>
    <s v="B0CDJNF7PB"/>
    <x v="40"/>
    <s v="TN-EWP-FV-5-FBA"/>
    <s v="06/02/2024"/>
    <n v="6"/>
    <s v="$661.08"/>
    <s v="25"/>
    <s v="24"/>
    <n v="0.96"/>
    <n v="4.0000000000000036E-2"/>
    <n v="0.25"/>
    <n v="110.18"/>
    <n v="6.25"/>
    <n v="688.625"/>
    <n v="27.544999999999959"/>
    <n v="459.36181285137855"/>
    <n v="688.625"/>
    <n v="27.544999999999959"/>
  </r>
  <r>
    <s v="B08PG3SJSK"/>
    <x v="26"/>
    <s v="HA-Y0GZ-J25P"/>
    <s v="06/02/2024"/>
    <n v="3"/>
    <s v="$106.50"/>
    <s v="22"/>
    <s v="19"/>
    <n v="0.86363636363636365"/>
    <n v="0.13636363636363635"/>
    <n v="0.15789473684210525"/>
    <n v="35.5"/>
    <n v="3.4736842105263155"/>
    <n v="123.31578947368421"/>
    <n v="16.815789473684205"/>
    <n v="135.22543982202083"/>
    <n v="135.22543982202083"/>
    <n v="28.725439822020832"/>
  </r>
  <r>
    <s v="B0CDJNF7PB"/>
    <x v="31"/>
    <s v="TN-EWP-CH-5-FBA"/>
    <s v="06/02/2024"/>
    <n v="3"/>
    <s v="$330.54"/>
    <s v="13"/>
    <s v="12"/>
    <n v="0.92307692307692313"/>
    <n v="7.6923076923076872E-2"/>
    <n v="0.25"/>
    <n v="110.18"/>
    <n v="3.25"/>
    <n v="358.08500000000004"/>
    <n v="27.545000000000016"/>
    <n v="304.90014300612245"/>
    <n v="358.08500000000004"/>
    <n v="27.545000000000016"/>
  </r>
  <r>
    <s v="B0CGBSBBMD"/>
    <x v="30"/>
    <s v="TN-HBC-U-5lb"/>
    <s v="06/02/2024"/>
    <n v="2"/>
    <s v="$282.50"/>
    <s v="60"/>
    <s v="48"/>
    <n v="0.8"/>
    <n v="0.19999999999999996"/>
    <n v="4.1666666666666664E-2"/>
    <n v="141.25"/>
    <n v="2.5"/>
    <n v="353.125"/>
    <n v="70.625"/>
    <n v="349.34309980418499"/>
    <n v="353.125"/>
    <n v="70.625"/>
  </r>
  <r>
    <s v="B06XNM8QGS"/>
    <x v="7"/>
    <s v="TN-WPC-UU-1"/>
    <s v="06/02/2024"/>
    <n v="1"/>
    <s v="$17.50"/>
    <s v="4"/>
    <s v="3"/>
    <n v="0.75"/>
    <n v="0.25"/>
    <n v="0.33333333333333331"/>
    <n v="17.5"/>
    <n v="1.3333333333333333"/>
    <n v="23.333333333333332"/>
    <n v="5.8333333333333321"/>
    <n v="402.0564586191594"/>
    <n v="402.0564586191594"/>
    <n v="384.5564586191594"/>
  </r>
  <r>
    <s v="B01N9WZPV8"/>
    <x v="32"/>
    <s v="87-1S5W-9J1I-FBA"/>
    <s v="06/02/2024"/>
    <n v="1"/>
    <s v="$11.62"/>
    <s v="11"/>
    <s v="11"/>
    <n v="1"/>
    <n v="0"/>
    <n v="9.0909090909090912E-2"/>
    <n v="11.62"/>
    <n v="1"/>
    <n v="11.62"/>
    <n v="0"/>
    <n v="41.062000000000005"/>
    <n v="11.62"/>
    <n v="0"/>
  </r>
  <r>
    <s v="B07R3GSNKL"/>
    <x v="33"/>
    <s v="H5-5I87-PT4U"/>
    <s v="06/02/2024"/>
    <n v="1"/>
    <s v="$61.46"/>
    <s v="23"/>
    <s v="21"/>
    <n v="0.91304347826086951"/>
    <n v="8.6956521739130488E-2"/>
    <n v="4.7619047619047616E-2"/>
    <n v="61.46"/>
    <n v="1.0952380952380951"/>
    <n v="67.313333333333333"/>
    <n v="5.8533333333333317"/>
    <n v="142.94905977229601"/>
    <n v="142.94905977229601"/>
    <n v="81.489059772296002"/>
  </r>
  <r>
    <s v="B086GJXVQW"/>
    <x v="0"/>
    <s v="TN-HBCD-UU-1"/>
    <s v="06/09/2024"/>
    <n v="87"/>
    <s v="$2042.50"/>
    <s v="415"/>
    <s v="395"/>
    <n v="0.95180722891566261"/>
    <n v="4.8192771084337394E-2"/>
    <n v="0.22025316455696203"/>
    <n v="23.477011494252874"/>
    <n v="91.405063291139243"/>
    <n v="2145.9177215189875"/>
    <n v="103.41772151898749"/>
    <n v="2540.8632523234828"/>
    <n v="2145.9177215189875"/>
    <n v="103.41772151898749"/>
  </r>
  <r>
    <s v="B0CLPZZXMR"/>
    <x v="45"/>
    <s v="TN-GFB-UU-1-FBA"/>
    <s v="06/09/2024"/>
    <n v="72"/>
    <s v="$1908.00"/>
    <s v="676"/>
    <s v="651"/>
    <n v="0.96301775147928992"/>
    <n v="3.6982248520710082E-2"/>
    <n v="0.11059907834101383"/>
    <n v="26.5"/>
    <n v="74.764976958525352"/>
    <n v="1981.2718894009217"/>
    <n v="73.271889400921737"/>
    <n v="1230.0628331140392"/>
    <n v="1981.2718894009217"/>
    <n v="73.271889400921737"/>
  </r>
  <r>
    <s v="B0CLPZZXMR"/>
    <x v="1"/>
    <s v="CD-2H68-E0KG"/>
    <s v="06/09/2024"/>
    <n v="61"/>
    <s v="$1677.50"/>
    <s v="478"/>
    <s v="470"/>
    <n v="0.98326359832635979"/>
    <n v="1.6736401673640211E-2"/>
    <n v="0.12978723404255318"/>
    <n v="27.5"/>
    <n v="62.038297872340422"/>
    <n v="1706.0531914893616"/>
    <n v="28.553191489361552"/>
    <n v="1660.0271737461574"/>
    <n v="1706.0531914893616"/>
    <n v="28.553191489361552"/>
  </r>
  <r>
    <s v="B086GJXVQW"/>
    <x v="2"/>
    <s v="TN-HBCD-2-FBA"/>
    <s v="06/09/2024"/>
    <n v="58"/>
    <s v="$2755.00"/>
    <s v="228"/>
    <s v="214"/>
    <n v="0.93859649122807021"/>
    <n v="6.1403508771929793E-2"/>
    <n v="0.27102803738317754"/>
    <n v="47.5"/>
    <n v="61.794392523364479"/>
    <n v="2935.2336448598126"/>
    <n v="180.23364485981256"/>
    <n v="3556.3734331611063"/>
    <n v="3556.3734331611063"/>
    <n v="801.37343316110628"/>
  </r>
  <r>
    <s v="B06XKN8VL7"/>
    <x v="5"/>
    <s v="TN-WPI-CF-CH-1"/>
    <s v="06/09/2024"/>
    <n v="48"/>
    <s v="$1176.00"/>
    <s v="491"/>
    <s v="459"/>
    <n v="0.93482688391038693"/>
    <n v="6.517311608961307E-2"/>
    <n v="0.10457516339869281"/>
    <n v="24.5"/>
    <n v="51.346405228758172"/>
    <n v="1257.9869281045753"/>
    <n v="81.986928104575327"/>
    <n v="760.79957694808206"/>
    <n v="1257.9869281045753"/>
    <n v="81.986928104575327"/>
  </r>
  <r>
    <s v="B06XNM8QGS"/>
    <x v="4"/>
    <s v="TN-WPC-CH-1"/>
    <s v="06/09/2024"/>
    <n v="43"/>
    <s v="$752.50"/>
    <s v="273"/>
    <s v="247"/>
    <n v="0.90476190476190477"/>
    <n v="9.5238095238095233E-2"/>
    <n v="0.17408906882591094"/>
    <n v="17.5"/>
    <n v="47.526315789473685"/>
    <n v="831.71052631578948"/>
    <n v="79.21052631578948"/>
    <n v="814.78131156142933"/>
    <n v="831.71052631578948"/>
    <n v="79.21052631578948"/>
  </r>
  <r>
    <s v="B06XKN8VL7"/>
    <x v="15"/>
    <s v="TN-WPI-CF-FV-1"/>
    <s v="06/09/2024"/>
    <n v="35"/>
    <s v="$857.50"/>
    <s v="238"/>
    <s v="208"/>
    <n v="0.87394957983193278"/>
    <n v="0.12605042016806722"/>
    <n v="0.16826923076923078"/>
    <n v="24.5"/>
    <n v="40.048076923076927"/>
    <n v="981.17788461538476"/>
    <n v="123.67788461538476"/>
    <n v="202.13813469387756"/>
    <n v="981.17788461538476"/>
    <n v="123.67788461538476"/>
  </r>
  <r>
    <s v="B0CGBSBBMD"/>
    <x v="11"/>
    <s v="TN-HBC1-MF"/>
    <s v="06/09/2024"/>
    <n v="36"/>
    <s v="$1035.00"/>
    <s v="108"/>
    <s v="106"/>
    <n v="0.98148148148148151"/>
    <n v="1.851851851851849E-2"/>
    <n v="0.33962264150943394"/>
    <n v="28.75"/>
    <n v="36.679245283018865"/>
    <n v="1054.5283018867924"/>
    <n v="19.528301886792406"/>
    <n v="474.95202434552908"/>
    <n v="1054.5283018867924"/>
    <n v="19.528301886792406"/>
  </r>
  <r>
    <s v="B075179VH5"/>
    <x v="9"/>
    <s v="F5-5FG7-2AO5-FBA"/>
    <s v="06/09/2024"/>
    <n v="32"/>
    <s v="$559.68"/>
    <s v="158"/>
    <s v="153"/>
    <n v="0.96835443037974689"/>
    <n v="3.1645569620253111E-2"/>
    <n v="0.20915032679738563"/>
    <n v="17.489999999999998"/>
    <n v="33.045751633986931"/>
    <n v="577.9701960784314"/>
    <n v="18.29019607843145"/>
    <n v="509.97875225869211"/>
    <n v="577.9701960784314"/>
    <n v="18.29019607843145"/>
  </r>
  <r>
    <s v="B0CDJNF7PB"/>
    <x v="6"/>
    <s v="TN-EWP-UU-1-FBA"/>
    <s v="06/09/2024"/>
    <n v="32"/>
    <s v="$1056.00"/>
    <s v="229"/>
    <s v="215"/>
    <n v="0.93886462882096067"/>
    <n v="6.1135371179039333E-2"/>
    <n v="0.14883720930232558"/>
    <n v="33"/>
    <n v="34.083720930232559"/>
    <n v="1124.7627906976745"/>
    <n v="68.762790697674518"/>
    <n v="986.7228535652547"/>
    <n v="1124.7627906976745"/>
    <n v="68.762790697674518"/>
  </r>
  <r>
    <s v="B0CDQK65Y9"/>
    <x v="3"/>
    <s v="TN-CREMONO-500"/>
    <s v="06/09/2024"/>
    <n v="18"/>
    <s v="$611.82"/>
    <s v="182"/>
    <s v="80"/>
    <n v="0.43956043956043955"/>
    <n v="0.56043956043956045"/>
    <n v="0.22500000000000001"/>
    <n v="33.99"/>
    <n v="40.950000000000003"/>
    <n v="1391.8905000000002"/>
    <n v="780.07050000000015"/>
    <n v="1008.6505494378865"/>
    <n v="1391.8905000000002"/>
    <n v="780.07050000000015"/>
  </r>
  <r>
    <s v="B0CDMZJM6F"/>
    <x v="41"/>
    <s v="MK-E8GS-IKZD-FBA"/>
    <s v="06/09/2024"/>
    <n v="15"/>
    <s v="$1334.85"/>
    <s v="202"/>
    <s v="187"/>
    <n v="0.92574257425742579"/>
    <n v="7.4257425742574212E-2"/>
    <n v="8.0213903743315509E-2"/>
    <n v="88.99"/>
    <n v="16.203208556149733"/>
    <n v="1441.9235294117645"/>
    <n v="107.07352941176464"/>
    <n v="259.99038695118975"/>
    <n v="1441.9235294117645"/>
    <n v="107.07352941176464"/>
  </r>
  <r>
    <s v="B07MC17XJP"/>
    <x v="10"/>
    <s v="A-Bolic4"/>
    <s v="06/09/2024"/>
    <n v="15"/>
    <s v="$1016.85"/>
    <s v="62"/>
    <s v="58"/>
    <n v="0.93548387096774188"/>
    <n v="6.4516129032258118E-2"/>
    <n v="0.25862068965517243"/>
    <n v="67.790000000000006"/>
    <n v="16.03448275862069"/>
    <n v="1086.9775862068966"/>
    <n v="70.127586206896581"/>
    <n v="1203.269181697887"/>
    <n v="1203.269181697887"/>
    <n v="186.41918169788698"/>
  </r>
  <r>
    <s v="B07M75LHK5"/>
    <x v="14"/>
    <s v="J-FLEX9"/>
    <s v="06/09/2024"/>
    <n v="13"/>
    <s v="$714.87"/>
    <s v="30"/>
    <s v="30"/>
    <n v="1"/>
    <n v="0"/>
    <n v="0.43333333333333335"/>
    <n v="54.99"/>
    <n v="13"/>
    <n v="714.87"/>
    <n v="0"/>
    <n v="822.06952942344697"/>
    <n v="714.87"/>
    <n v="0"/>
  </r>
  <r>
    <s v="B0CDJNF7PB"/>
    <x v="49"/>
    <s v="TN-EWP-FV-1-FBA"/>
    <s v="06/09/2024"/>
    <n v="11"/>
    <s v="$363.00"/>
    <s v="99"/>
    <s v="94"/>
    <n v="0.9494949494949495"/>
    <n v="5.0505050505050497E-2"/>
    <n v="0.11702127659574468"/>
    <n v="33"/>
    <n v="11.585106382978724"/>
    <n v="382.30851063829789"/>
    <n v="19.308510638297889"/>
    <n v="544.9605106405993"/>
    <n v="544.9605106405993"/>
    <n v="181.9605106405993"/>
  </r>
  <r>
    <s v="B0CLPZZXMR"/>
    <x v="48"/>
    <s v="KA-S353-7TNC"/>
    <s v="06/09/2024"/>
    <n v="9"/>
    <s v="$247.50"/>
    <s v="232"/>
    <s v="231"/>
    <n v="0.99568965517241381"/>
    <n v="4.3103448275861878E-3"/>
    <n v="3.896103896103896E-2"/>
    <n v="27.5"/>
    <n v="9.0389610389610393"/>
    <n v="248.57142857142858"/>
    <n v="1.0714285714285836"/>
    <n v="1001.895971703365"/>
    <n v="248.57142857142858"/>
    <n v="1.0714285714285836"/>
  </r>
  <r>
    <s v="B01LZHAL2Z"/>
    <x v="18"/>
    <s v="TN-MCP-UU-1-FBA"/>
    <s v="06/09/2024"/>
    <n v="7"/>
    <s v="$118.65"/>
    <s v="66"/>
    <s v="60"/>
    <n v="0.90909090909090906"/>
    <n v="9.0909090909090939E-2"/>
    <n v="0.11666666666666667"/>
    <n v="16.95"/>
    <n v="7.7"/>
    <n v="130.51499999999999"/>
    <n v="11.864999999999981"/>
    <n v="108.47359134307027"/>
    <n v="130.51499999999999"/>
    <n v="11.864999999999981"/>
  </r>
  <r>
    <s v="B0CGBTX886"/>
    <x v="35"/>
    <s v="TN-RPC-U-1lb"/>
    <s v="06/09/2024"/>
    <n v="8"/>
    <s v="$135.60"/>
    <s v="64"/>
    <s v="62"/>
    <n v="0.96875"/>
    <n v="3.125E-2"/>
    <n v="0.12903225806451613"/>
    <n v="16.95"/>
    <n v="8.258064516129032"/>
    <n v="139.97419354838709"/>
    <n v="4.3741935483870975"/>
    <n v="98.278845345022447"/>
    <n v="139.97419354838709"/>
    <n v="4.3741935483870975"/>
  </r>
  <r>
    <s v="B06XKN8VL7"/>
    <x v="16"/>
    <s v="TN-WPI-CF-CH-5"/>
    <s v="06/09/2024"/>
    <n v="6"/>
    <s v="$659.70"/>
    <s v="79"/>
    <s v="62"/>
    <n v="0.78481012658227844"/>
    <n v="0.21518987341772156"/>
    <n v="9.6774193548387094E-2"/>
    <n v="109.95"/>
    <n v="7.6451612903225801"/>
    <n v="840.58548387096766"/>
    <n v="180.88548387096762"/>
    <n v="881.12986473287629"/>
    <n v="881.12986473287629"/>
    <n v="221.42986473287624"/>
  </r>
  <r>
    <s v="B06XKN8VL7"/>
    <x v="28"/>
    <s v="TN-WPI-CF-FV-5"/>
    <s v="06/09/2024"/>
    <n v="6"/>
    <s v="$494.76"/>
    <s v="56"/>
    <s v="50"/>
    <n v="0.8928571428571429"/>
    <n v="0.1071428571428571"/>
    <n v="0.12"/>
    <n v="82.46"/>
    <n v="6.72"/>
    <n v="554.13119999999992"/>
    <n v="59.371199999999931"/>
    <n v="517.81376815679801"/>
    <n v="554.13119999999992"/>
    <n v="59.371199999999931"/>
  </r>
  <r>
    <s v="B0CDJNF7PB"/>
    <x v="46"/>
    <s v="TN-EWP-CH-1-FBA"/>
    <s v="06/09/2024"/>
    <n v="6"/>
    <s v="$198.00"/>
    <s v="68"/>
    <s v="68"/>
    <n v="1"/>
    <n v="0"/>
    <n v="8.8235294117647065E-2"/>
    <n v="33"/>
    <n v="6"/>
    <n v="198"/>
    <n v="0"/>
    <n v="307.60219015902038"/>
    <n v="198"/>
    <n v="0"/>
  </r>
  <r>
    <s v="B0CDJNF7PB"/>
    <x v="21"/>
    <s v="0O-ZQN5-V9HH"/>
    <s v="06/09/2024"/>
    <n v="6"/>
    <s v="$594.96"/>
    <s v="81"/>
    <s v="79"/>
    <n v="0.97530864197530864"/>
    <n v="2.4691358024691357E-2"/>
    <n v="7.5949367088607597E-2"/>
    <n v="99.160000000000011"/>
    <n v="6.1518987341772151"/>
    <n v="610.02227848101268"/>
    <n v="15.06227848101264"/>
    <n v="693.78219144753052"/>
    <n v="610.02227848101268"/>
    <n v="15.06227848101264"/>
  </r>
  <r>
    <s v="B0CLPZZXMR"/>
    <x v="43"/>
    <s v="2A-I2UN-DT1R"/>
    <s v="06/09/2024"/>
    <n v="9"/>
    <s v="$1125.00"/>
    <s v="127"/>
    <s v="107"/>
    <n v="0.84251968503937003"/>
    <n v="0.15748031496062997"/>
    <n v="8.4112149532710276E-2"/>
    <n v="125"/>
    <n v="10.682242990654204"/>
    <n v="1335.2803738317755"/>
    <n v="210.28037383177548"/>
    <n v="647.98523201917715"/>
    <n v="1335.2803738317755"/>
    <n v="210.28037383177548"/>
  </r>
  <r>
    <s v="B01LYTVMGJ"/>
    <x v="24"/>
    <s v="TN-PPI-CH-5-FBA"/>
    <s v="06/09/2024"/>
    <n v="6"/>
    <s v="$368.76"/>
    <s v="71"/>
    <s v="69"/>
    <n v="0.971830985915493"/>
    <n v="2.8169014084507005E-2"/>
    <n v="8.6956521739130432E-2"/>
    <n v="61.46"/>
    <n v="6.1739130434782608"/>
    <n v="379.44869565217391"/>
    <n v="10.688695652173919"/>
    <n v="356.95374351923277"/>
    <n v="379.44869565217391"/>
    <n v="10.688695652173919"/>
  </r>
  <r>
    <s v="B06XNM8QGS"/>
    <x v="22"/>
    <s v="TN-WPC-FV-5-FBA"/>
    <s v="06/09/2024"/>
    <n v="5"/>
    <s v="$317.80"/>
    <s v="75"/>
    <s v="67"/>
    <n v="0.89333333333333331"/>
    <n v="0.10666666666666669"/>
    <n v="7.4626865671641784E-2"/>
    <n v="63.56"/>
    <n v="5.5970149253731343"/>
    <n v="355.74626865671644"/>
    <n v="37.946268656716427"/>
    <n v="430.53244454766707"/>
    <n v="430.53244454766707"/>
    <n v="112.73244454766706"/>
  </r>
  <r>
    <s v="B0CDJNF7PB"/>
    <x v="31"/>
    <s v="TN-EWP-CH-5-FBA"/>
    <s v="06/09/2024"/>
    <n v="3"/>
    <s v="$330.54"/>
    <s v="24"/>
    <s v="24"/>
    <n v="1"/>
    <n v="0"/>
    <n v="0.125"/>
    <n v="110.18"/>
    <n v="3"/>
    <n v="330.54"/>
    <n v="0"/>
    <n v="304.90014300612245"/>
    <n v="330.54"/>
    <n v="0"/>
  </r>
  <r>
    <s v="B0CGBTX886"/>
    <x v="39"/>
    <s v="TN-RPC-U-5lb"/>
    <s v="06/09/2024"/>
    <n v="3"/>
    <s v="$190.68"/>
    <s v="13"/>
    <s v="11"/>
    <n v="0.84615384615384615"/>
    <n v="0.15384615384615385"/>
    <n v="0.27272727272727271"/>
    <n v="63.56"/>
    <n v="3.545454545454545"/>
    <n v="225.34909090909088"/>
    <n v="34.669090909090869"/>
    <n v="132.25036884683942"/>
    <n v="225.34909090909088"/>
    <n v="34.669090909090869"/>
  </r>
  <r>
    <s v="B0CGC3ZZZZ"/>
    <x v="34"/>
    <s v="TN-MC-U-1lb"/>
    <s v="06/09/2024"/>
    <n v="3"/>
    <s v="$96.63"/>
    <s v="22"/>
    <s v="17"/>
    <n v="0.77272727272727271"/>
    <n v="0.22727272727272729"/>
    <n v="0.17647058823529413"/>
    <n v="32.21"/>
    <n v="3.882352941176471"/>
    <n v="125.05058823529413"/>
    <n v="28.420588235294133"/>
    <n v="113.39000000000003"/>
    <n v="125.05058823529413"/>
    <n v="28.420588235294133"/>
  </r>
  <r>
    <s v="B01LX7B7KU"/>
    <x v="36"/>
    <s v="TN-PPI-FV-5-FBA"/>
    <s v="06/09/2024"/>
    <n v="2"/>
    <s v="$122.92"/>
    <s v="29"/>
    <s v="29"/>
    <n v="1"/>
    <n v="0"/>
    <n v="6.8965517241379309E-2"/>
    <n v="61.46"/>
    <n v="2"/>
    <n v="122.92"/>
    <n v="0"/>
    <n v="179.7198802624898"/>
    <n v="122.92"/>
    <n v="0"/>
  </r>
  <r>
    <s v="B06Y67HFSV"/>
    <x v="17"/>
    <s v="TN-PPI-UU-1"/>
    <s v="06/09/2024"/>
    <n v="2"/>
    <s v="$33.00"/>
    <s v="53"/>
    <s v="50"/>
    <n v="0.94339622641509435"/>
    <n v="5.6603773584905648E-2"/>
    <n v="0.04"/>
    <n v="16.5"/>
    <n v="2.12"/>
    <n v="34.980000000000004"/>
    <n v="1.980000000000004"/>
    <n v="97.09336721479967"/>
    <n v="97.09336721479967"/>
    <n v="64.09336721479967"/>
  </r>
  <r>
    <s v="B01N9WZPV8"/>
    <x v="32"/>
    <s v="87-1S5W-9J1I-FBA"/>
    <s v="06/09/2024"/>
    <n v="2"/>
    <s v="$23.24"/>
    <s v="21"/>
    <s v="21"/>
    <n v="1"/>
    <n v="0"/>
    <n v="9.5238095238095233E-2"/>
    <n v="11.62"/>
    <n v="2"/>
    <n v="23.24"/>
    <n v="0"/>
    <n v="41.062000000000005"/>
    <n v="23.24"/>
    <n v="0"/>
  </r>
  <r>
    <s v="B07R8FY6QY"/>
    <x v="47"/>
    <s v="4T-JZF9-14ED"/>
    <s v="06/09/2024"/>
    <n v="2"/>
    <s v="$127.12"/>
    <s v="33"/>
    <s v="31"/>
    <n v="0.93939393939393945"/>
    <n v="6.0606060606060552E-2"/>
    <n v="6.4516129032258063E-2"/>
    <n v="63.56"/>
    <n v="2.129032258064516"/>
    <n v="135.32129032258064"/>
    <n v="8.2012903225806326"/>
    <n v="221.88016010744474"/>
    <n v="221.88016010744474"/>
    <n v="94.760160107444733"/>
  </r>
  <r>
    <s v="B06XKN8VL7"/>
    <x v="8"/>
    <s v="TN-WPI-CF-UU-1"/>
    <s v="06/09/2024"/>
    <n v="2"/>
    <s v="$49.00"/>
    <s v="59"/>
    <s v="50"/>
    <n v="0.84745762711864403"/>
    <n v="0.15254237288135597"/>
    <n v="0.04"/>
    <n v="24.5"/>
    <n v="2.36"/>
    <n v="57.82"/>
    <n v="8.82"/>
    <n v="802.8604054087275"/>
    <n v="802.8604054087275"/>
    <n v="753.8604054087275"/>
  </r>
  <r>
    <s v="B0CDJNF7PB"/>
    <x v="40"/>
    <s v="TN-EWP-FV-5-FBA"/>
    <s v="06/09/2024"/>
    <n v="1"/>
    <s v="$110.18"/>
    <s v="43"/>
    <s v="42"/>
    <n v="0.97674418604651159"/>
    <n v="2.3255813953488413E-2"/>
    <n v="2.3809523809523808E-2"/>
    <n v="110.18"/>
    <n v="1.0238095238095237"/>
    <n v="112.80333333333333"/>
    <n v="2.6233333333333206"/>
    <n v="459.36181285137855"/>
    <n v="112.80333333333333"/>
    <n v="2.6233333333333206"/>
  </r>
  <r>
    <s v="B06XKN8VL7"/>
    <x v="25"/>
    <s v="CX-43LN-4JUG"/>
    <s v="06/09/2024"/>
    <n v="1"/>
    <s v="$82.46"/>
    <s v="8"/>
    <s v="8"/>
    <n v="1"/>
    <n v="0"/>
    <n v="0.125"/>
    <n v="82.46"/>
    <n v="1"/>
    <n v="82.46"/>
    <n v="0"/>
    <n v="452.30920461865475"/>
    <n v="82.46"/>
    <n v="0"/>
  </r>
  <r>
    <s v="B07R3GSNKL"/>
    <x v="33"/>
    <s v="H5-5I87-PT4U"/>
    <s v="06/09/2024"/>
    <n v="1"/>
    <s v="$61.46"/>
    <s v="27"/>
    <s v="24"/>
    <n v="0.88888888888888884"/>
    <n v="0.11111111111111116"/>
    <n v="4.1666666666666664E-2"/>
    <n v="61.46"/>
    <n v="1.125"/>
    <n v="69.142499999999998"/>
    <n v="7.6824999999999974"/>
    <n v="142.94905977229601"/>
    <n v="142.94905977229601"/>
    <n v="81.489059772296002"/>
  </r>
  <r>
    <s v="B0CGBSBBMD"/>
    <x v="30"/>
    <s v="TN-HBC-U-5lb"/>
    <s v="06/09/2024"/>
    <n v="1"/>
    <s v="$141.25"/>
    <s v="55"/>
    <s v="39"/>
    <n v="0.70909090909090911"/>
    <n v="0.29090909090909089"/>
    <n v="2.564102564102564E-2"/>
    <n v="141.25"/>
    <n v="1.4102564102564101"/>
    <n v="199.19871794871793"/>
    <n v="57.948717948717928"/>
    <n v="349.34309980418499"/>
    <n v="349.34309980418499"/>
    <n v="208.09309980418499"/>
  </r>
  <r>
    <s v="B086GJXVQW"/>
    <x v="0"/>
    <s v="TN-HBCD-UU-1"/>
    <s v="06/16/2024"/>
    <n v="110"/>
    <s v="$2612.50"/>
    <s v="507"/>
    <s v="476"/>
    <n v="0.93885601577909272"/>
    <n v="6.1143984220907277E-2"/>
    <n v="0.23109243697478993"/>
    <n v="23.75"/>
    <n v="117.16386554621849"/>
    <n v="2782.6418067226891"/>
    <n v="170.14180672268913"/>
    <n v="2540.8632523234828"/>
    <n v="2782.6418067226891"/>
    <n v="170.14180672268913"/>
  </r>
  <r>
    <s v="B0CLPZZXMR"/>
    <x v="1"/>
    <s v="CD-2H68-E0KG"/>
    <s v="06/16/2024"/>
    <n v="85"/>
    <s v="$2337.50"/>
    <s v="610"/>
    <s v="593"/>
    <n v="0.97213114754098362"/>
    <n v="2.786885245901638E-2"/>
    <n v="0.14333895446880271"/>
    <n v="27.5"/>
    <n v="87.436762225969659"/>
    <n v="2404.5109612141655"/>
    <n v="67.010961214165491"/>
    <n v="1660.0271737461574"/>
    <n v="2404.5109612141655"/>
    <n v="67.010961214165491"/>
  </r>
  <r>
    <s v="B0CLPZZXMR"/>
    <x v="45"/>
    <s v="TN-GFB-UU-1-FBA"/>
    <s v="06/16/2024"/>
    <n v="74"/>
    <s v="$1961.00"/>
    <s v="660"/>
    <s v="628"/>
    <n v="0.95151515151515154"/>
    <n v="4.8484848484848464E-2"/>
    <n v="0.1178343949044586"/>
    <n v="26.5"/>
    <n v="77.770700636942678"/>
    <n v="2060.9235668789811"/>
    <n v="99.923566878981092"/>
    <n v="1230.0628331140392"/>
    <n v="2060.9235668789811"/>
    <n v="99.923566878981092"/>
  </r>
  <r>
    <s v="B06XKN8VL7"/>
    <x v="5"/>
    <s v="TN-WPI-CF-CH-1"/>
    <s v="06/16/2024"/>
    <n v="61"/>
    <s v="$1494.50"/>
    <s v="303"/>
    <s v="291"/>
    <n v="0.96039603960396036"/>
    <n v="3.9603960396039639E-2"/>
    <n v="0.20962199312714777"/>
    <n v="24.5"/>
    <n v="63.515463917525771"/>
    <n v="1556.1288659793813"/>
    <n v="61.628865979381317"/>
    <n v="760.79957694808206"/>
    <n v="1556.1288659793813"/>
    <n v="61.628865979381317"/>
  </r>
  <r>
    <s v="B086GJXVQW"/>
    <x v="2"/>
    <s v="TN-HBCD-2-FBA"/>
    <s v="06/16/2024"/>
    <n v="58"/>
    <s v="$2755.00"/>
    <s v="223"/>
    <s v="207"/>
    <n v="0.9282511210762332"/>
    <n v="7.1748878923766801E-2"/>
    <n v="0.28019323671497587"/>
    <n v="47.5"/>
    <n v="62.483091787439619"/>
    <n v="2967.9468599033821"/>
    <n v="212.94685990338212"/>
    <n v="3556.3734331611063"/>
    <n v="3556.3734331611063"/>
    <n v="801.37343316110628"/>
  </r>
  <r>
    <s v="B075179VH5"/>
    <x v="9"/>
    <s v="F5-5FG7-2AO5-FBA"/>
    <s v="06/16/2024"/>
    <n v="43"/>
    <s v="$752.07"/>
    <s v="198"/>
    <s v="194"/>
    <n v="0.97979797979797978"/>
    <n v="2.0202020202020221E-2"/>
    <n v="0.22164948453608246"/>
    <n v="17.490000000000002"/>
    <n v="43.886597938144327"/>
    <n v="767.57659793814435"/>
    <n v="15.506597938144296"/>
    <n v="509.97875225869211"/>
    <n v="767.57659793814435"/>
    <n v="15.506597938144296"/>
  </r>
  <r>
    <s v="B06XNM8QGS"/>
    <x v="4"/>
    <s v="TN-WPC-CH-1"/>
    <s v="06/16/2024"/>
    <n v="37"/>
    <s v="$647.50"/>
    <s v="249"/>
    <s v="227"/>
    <n v="0.91164658634538154"/>
    <n v="8.8353413654618462E-2"/>
    <n v="0.16299559471365638"/>
    <n v="17.5"/>
    <n v="40.585903083700437"/>
    <n v="710.25330396475761"/>
    <n v="62.753303964757606"/>
    <n v="814.78131156142933"/>
    <n v="814.78131156142933"/>
    <n v="167.28131156142933"/>
  </r>
  <r>
    <s v="B0CDJNF7PB"/>
    <x v="6"/>
    <s v="TN-EWP-UU-1-FBA"/>
    <s v="06/16/2024"/>
    <n v="31"/>
    <s v="$1023.00"/>
    <s v="234"/>
    <s v="209"/>
    <n v="0.89316239316239321"/>
    <n v="0.10683760683760679"/>
    <n v="0.14832535885167464"/>
    <n v="33"/>
    <n v="34.708133971291865"/>
    <n v="1145.3684210526314"/>
    <n v="122.36842105263145"/>
    <n v="986.7228535652547"/>
    <n v="1145.3684210526314"/>
    <n v="122.36842105263145"/>
  </r>
  <r>
    <s v="B06XKN8VL7"/>
    <x v="15"/>
    <s v="TN-WPI-CF-FV-1"/>
    <s v="06/16/2024"/>
    <n v="29"/>
    <s v="$710.50"/>
    <s v="215"/>
    <s v="187"/>
    <n v="0.86976744186046506"/>
    <n v="0.13023255813953494"/>
    <n v="0.15508021390374332"/>
    <n v="24.5"/>
    <n v="33.342245989304814"/>
    <n v="816.88502673796791"/>
    <n v="106.38502673796791"/>
    <n v="202.13813469387756"/>
    <n v="816.88502673796791"/>
    <n v="106.38502673796791"/>
  </r>
  <r>
    <s v="B0CGBSBBMD"/>
    <x v="11"/>
    <s v="TN-HBC1-MF"/>
    <s v="06/16/2024"/>
    <n v="25"/>
    <s v="$718.75"/>
    <s v="114"/>
    <s v="106"/>
    <n v="0.92982456140350878"/>
    <n v="7.0175438596491224E-2"/>
    <n v="0.23584905660377359"/>
    <n v="28.75"/>
    <n v="26.886792452830189"/>
    <n v="772.99528301886789"/>
    <n v="54.245283018867894"/>
    <n v="474.95202434552908"/>
    <n v="772.99528301886789"/>
    <n v="54.245283018867894"/>
  </r>
  <r>
    <s v="B06XKN8VL7"/>
    <x v="28"/>
    <s v="TN-WPI-CF-FV-5"/>
    <s v="06/16/2024"/>
    <n v="15"/>
    <s v="$1236.90"/>
    <s v="58"/>
    <s v="56"/>
    <n v="0.96551724137931039"/>
    <n v="3.4482758620689613E-2"/>
    <n v="0.26785714285714285"/>
    <n v="82.460000000000008"/>
    <n v="15.535714285714285"/>
    <n v="1281.075"/>
    <n v="44.174999999999955"/>
    <n v="517.81376815679801"/>
    <n v="1281.075"/>
    <n v="44.174999999999955"/>
  </r>
  <r>
    <s v="B06XKN8VL7"/>
    <x v="8"/>
    <s v="TN-WPI-CF-UU-1"/>
    <s v="06/16/2024"/>
    <n v="15"/>
    <s v="$367.50"/>
    <s v="441"/>
    <s v="398"/>
    <n v="0.9024943310657596"/>
    <n v="9.7505668934240397E-2"/>
    <n v="3.7688442211055273E-2"/>
    <n v="24.5"/>
    <n v="16.620603015075375"/>
    <n v="407.2047738693467"/>
    <n v="39.704773869346695"/>
    <n v="802.8604054087275"/>
    <n v="802.8604054087275"/>
    <n v="435.3604054087275"/>
  </r>
  <r>
    <s v="B0CDJNF7PB"/>
    <x v="49"/>
    <s v="TN-EWP-FV-1-FBA"/>
    <s v="06/16/2024"/>
    <n v="17"/>
    <s v="$561.00"/>
    <s v="124"/>
    <s v="122"/>
    <n v="0.9838709677419355"/>
    <n v="1.6129032258064502E-2"/>
    <n v="0.13934426229508196"/>
    <n v="33"/>
    <n v="17.278688524590162"/>
    <n v="570.19672131147536"/>
    <n v="9.1967213114753577"/>
    <n v="544.9605106405993"/>
    <n v="570.19672131147536"/>
    <n v="9.1967213114753577"/>
  </r>
  <r>
    <s v="B0CLPZZXMR"/>
    <x v="48"/>
    <s v="KA-S353-7TNC"/>
    <s v="06/16/2024"/>
    <n v="14"/>
    <s v="$385.00"/>
    <s v="127"/>
    <s v="124"/>
    <n v="0.97637795275590555"/>
    <n v="2.3622047244094446E-2"/>
    <n v="0.11290322580645161"/>
    <n v="27.5"/>
    <n v="14.338709677419354"/>
    <n v="394.31451612903226"/>
    <n v="9.3145161290322562"/>
    <n v="1001.895971703365"/>
    <n v="394.31451612903226"/>
    <n v="9.3145161290322562"/>
  </r>
  <r>
    <s v="B0CDQK65Y9"/>
    <x v="3"/>
    <s v="TN-CREMONO-500"/>
    <s v="06/16/2024"/>
    <n v="14"/>
    <s v="$482.86"/>
    <s v="143"/>
    <s v="61"/>
    <n v="0.42657342657342656"/>
    <n v="0.57342657342657344"/>
    <n v="0.22950819672131148"/>
    <n v="34.49"/>
    <n v="32.819672131147541"/>
    <n v="1131.9504918032787"/>
    <n v="649.09049180327872"/>
    <n v="1008.6505494378865"/>
    <n v="1131.9504918032787"/>
    <n v="649.09049180327872"/>
  </r>
  <r>
    <s v="B07M75LHK5"/>
    <x v="14"/>
    <s v="J-FLEX9"/>
    <s v="06/16/2024"/>
    <n v="13"/>
    <s v="$714.87"/>
    <s v="29"/>
    <s v="27"/>
    <n v="0.93103448275862066"/>
    <n v="6.8965517241379337E-2"/>
    <n v="0.48148148148148145"/>
    <n v="54.99"/>
    <n v="13.962962962962962"/>
    <n v="767.82333333333327"/>
    <n v="52.953333333333262"/>
    <n v="822.06952942344697"/>
    <n v="822.06952942344697"/>
    <n v="107.19952942344696"/>
  </r>
  <r>
    <s v="B07MC17XJP"/>
    <x v="10"/>
    <s v="A-Bolic4"/>
    <s v="06/16/2024"/>
    <n v="13"/>
    <s v="$881.27"/>
    <s v="42"/>
    <s v="38"/>
    <n v="0.90476190476190477"/>
    <n v="9.5238095238095233E-2"/>
    <n v="0.34210526315789475"/>
    <n v="67.789999999999992"/>
    <n v="14.368421052631579"/>
    <n v="974.03526315789463"/>
    <n v="92.765263157894651"/>
    <n v="1203.269181697887"/>
    <n v="1203.269181697887"/>
    <n v="321.99918169788702"/>
  </r>
  <r>
    <s v="B01LYTVMGJ"/>
    <x v="24"/>
    <s v="TN-PPI-CH-5-FBA"/>
    <s v="06/16/2024"/>
    <n v="10"/>
    <s v="$614.60"/>
    <s v="50"/>
    <s v="45"/>
    <n v="0.9"/>
    <n v="9.9999999999999978E-2"/>
    <n v="0.22222222222222221"/>
    <n v="61.46"/>
    <n v="11.111111111111111"/>
    <n v="682.88888888888891"/>
    <n v="68.288888888888891"/>
    <n v="356.95374351923277"/>
    <n v="682.88888888888891"/>
    <n v="68.288888888888891"/>
  </r>
  <r>
    <s v="B0CDJNF7PB"/>
    <x v="46"/>
    <s v="TN-EWP-CH-1-FBA"/>
    <s v="06/16/2024"/>
    <n v="9"/>
    <s v="$297.00"/>
    <s v="98"/>
    <s v="98"/>
    <n v="1"/>
    <n v="0"/>
    <n v="9.1836734693877556E-2"/>
    <n v="33"/>
    <n v="9"/>
    <n v="297"/>
    <n v="0"/>
    <n v="307.60219015902038"/>
    <n v="297"/>
    <n v="0"/>
  </r>
  <r>
    <s v="B0CLPZZXMR"/>
    <x v="43"/>
    <s v="2A-I2UN-DT1R"/>
    <s v="06/16/2024"/>
    <n v="7"/>
    <s v="$875.00"/>
    <s v="135"/>
    <s v="115"/>
    <n v="0.85185185185185186"/>
    <n v="0.14814814814814814"/>
    <n v="6.0869565217391307E-2"/>
    <n v="125"/>
    <n v="8.2173913043478262"/>
    <n v="1027.1739130434783"/>
    <n v="152.17391304347825"/>
    <n v="647.98523201917715"/>
    <n v="1027.1739130434783"/>
    <n v="152.17391304347825"/>
  </r>
  <r>
    <s v="B06XKN8VL7"/>
    <x v="16"/>
    <s v="TN-WPI-CF-CH-5"/>
    <s v="06/16/2024"/>
    <n v="6"/>
    <s v="$659.70"/>
    <s v="66"/>
    <s v="60"/>
    <n v="0.90909090909090906"/>
    <n v="9.0909090909090939E-2"/>
    <n v="0.1"/>
    <n v="109.95"/>
    <n v="6.6000000000000005"/>
    <n v="725.67000000000007"/>
    <n v="65.970000000000027"/>
    <n v="881.12986473287629"/>
    <n v="881.12986473287629"/>
    <n v="221.42986473287624"/>
  </r>
  <r>
    <s v="B0CDMZJM6F"/>
    <x v="41"/>
    <s v="MK-E8GS-IKZD-FBA"/>
    <s v="06/16/2024"/>
    <n v="8"/>
    <s v="$711.92"/>
    <s v="112"/>
    <s v="102"/>
    <n v="0.9107142857142857"/>
    <n v="8.9285714285714302E-2"/>
    <n v="7.8431372549019607E-2"/>
    <n v="88.99"/>
    <n v="8.7843137254901968"/>
    <n v="781.71607843137258"/>
    <n v="69.796078431372621"/>
    <n v="259.99038695118975"/>
    <n v="781.71607843137258"/>
    <n v="69.796078431372621"/>
  </r>
  <r>
    <s v="B0CDJNF7PB"/>
    <x v="21"/>
    <s v="0O-ZQN5-V9HH"/>
    <s v="06/16/2024"/>
    <n v="6"/>
    <s v="$594.96"/>
    <s v="90"/>
    <s v="87"/>
    <n v="0.96666666666666667"/>
    <n v="3.3333333333333326E-2"/>
    <n v="6.8965517241379309E-2"/>
    <n v="99.160000000000011"/>
    <n v="6.2068965517241379"/>
    <n v="615.47586206896563"/>
    <n v="20.515862068965589"/>
    <n v="693.78219144753052"/>
    <n v="615.47586206896563"/>
    <n v="20.515862068965589"/>
  </r>
  <r>
    <s v="B01LYTVMX5"/>
    <x v="22"/>
    <s v="TN-WPC-FV-5-FBA"/>
    <s v="06/16/2024"/>
    <n v="5"/>
    <s v="$317.80"/>
    <s v="48"/>
    <s v="41"/>
    <n v="0.85416666666666663"/>
    <n v="0.14583333333333337"/>
    <n v="0.12195121951219512"/>
    <n v="63.56"/>
    <n v="5.8536585365853657"/>
    <n v="372.05853658536586"/>
    <n v="54.258536585365846"/>
    <n v="430.53244454766707"/>
    <n v="430.53244454766707"/>
    <n v="112.73244454766706"/>
  </r>
  <r>
    <s v="B01LZHAL2Z"/>
    <x v="18"/>
    <s v="TN-MCP-UU-1-FBA"/>
    <s v="06/16/2024"/>
    <n v="5"/>
    <s v="$84.75"/>
    <s v="72"/>
    <s v="67"/>
    <n v="0.93055555555555558"/>
    <n v="6.944444444444442E-2"/>
    <n v="7.4626865671641784E-2"/>
    <n v="16.95"/>
    <n v="5.3731343283582085"/>
    <n v="91.074626865671632"/>
    <n v="6.3246268656716325"/>
    <n v="108.47359134307027"/>
    <n v="108.47359134307027"/>
    <n v="23.723591343070268"/>
  </r>
  <r>
    <s v="B06Y67HFSV"/>
    <x v="17"/>
    <s v="TN-PPI-UU-1"/>
    <s v="06/16/2024"/>
    <n v="4"/>
    <s v="$66.00"/>
    <s v="32"/>
    <s v="25"/>
    <n v="0.78125"/>
    <n v="0.21875"/>
    <n v="0.16"/>
    <n v="16.5"/>
    <n v="5.12"/>
    <n v="84.48"/>
    <n v="18.480000000000004"/>
    <n v="97.09336721479967"/>
    <n v="97.09336721479967"/>
    <n v="31.09336721479967"/>
  </r>
  <r>
    <s v="B0CDJNF7PB"/>
    <x v="40"/>
    <s v="TN-EWP-FV-5-FBA"/>
    <s v="06/16/2024"/>
    <n v="3"/>
    <s v="$330.54"/>
    <s v="39"/>
    <s v="35"/>
    <n v="0.89743589743589747"/>
    <n v="0.10256410256410253"/>
    <n v="8.5714285714285715E-2"/>
    <n v="110.18"/>
    <n v="3.342857142857143"/>
    <n v="368.31600000000003"/>
    <n v="37.77600000000001"/>
    <n v="459.36181285137855"/>
    <n v="459.36181285137855"/>
    <n v="128.82181285137852"/>
  </r>
  <r>
    <s v="B07MBWJP2B"/>
    <x v="23"/>
    <s v="T-Sterone10"/>
    <s v="06/16/2024"/>
    <n v="3"/>
    <s v="$203.25"/>
    <s v="79"/>
    <s v="30"/>
    <n v="0.379746835443038"/>
    <n v="0.620253164556962"/>
    <n v="0.1"/>
    <n v="67.75"/>
    <n v="7.9"/>
    <n v="535.22500000000002"/>
    <n v="331.97500000000002"/>
    <n v="310.19742602043152"/>
    <n v="535.22500000000002"/>
    <n v="331.97500000000002"/>
  </r>
  <r>
    <s v="B07R3GSNKL"/>
    <x v="33"/>
    <s v="H5-5I87-PT4U"/>
    <s v="06/16/2024"/>
    <n v="3"/>
    <s v="$184.38"/>
    <s v="22"/>
    <s v="20"/>
    <n v="0.90909090909090906"/>
    <n v="9.0909090909090939E-2"/>
    <n v="0.15"/>
    <n v="61.46"/>
    <n v="3.3"/>
    <n v="202.81799999999998"/>
    <n v="18.437999999999988"/>
    <n v="142.94905977229601"/>
    <n v="202.81799999999998"/>
    <n v="18.437999999999988"/>
  </r>
  <r>
    <s v="B08PG3SJSK"/>
    <x v="26"/>
    <s v="HA-Y0GZ-J25P"/>
    <s v="06/16/2024"/>
    <n v="3"/>
    <s v="$106.50"/>
    <s v="31"/>
    <s v="30"/>
    <n v="0.967741935483871"/>
    <n v="3.2258064516129004E-2"/>
    <n v="0.1"/>
    <n v="35.5"/>
    <n v="3.1"/>
    <n v="110.05"/>
    <n v="3.5499999999999972"/>
    <n v="135.22543982202083"/>
    <n v="110.05"/>
    <n v="3.5499999999999972"/>
  </r>
  <r>
    <s v="B0CGC3ZZZZ"/>
    <x v="34"/>
    <s v="TN-MC-U-1lb"/>
    <s v="06/16/2024"/>
    <n v="3"/>
    <s v="$96.63"/>
    <s v="21"/>
    <s v="9"/>
    <n v="0.42857142857142855"/>
    <n v="0.5714285714285714"/>
    <n v="0.33333333333333331"/>
    <n v="32.21"/>
    <n v="7"/>
    <n v="225.47"/>
    <n v="128.84"/>
    <n v="113.39000000000003"/>
    <n v="225.47"/>
    <n v="128.84"/>
  </r>
  <r>
    <s v="B06XNM8QGS"/>
    <x v="22"/>
    <s v="TN-WPC-FV-5-FBA"/>
    <s v="06/16/2024"/>
    <n v="2"/>
    <s v="$127.12"/>
    <s v="24"/>
    <s v="24"/>
    <n v="1"/>
    <n v="0"/>
    <n v="8.3333333333333329E-2"/>
    <n v="63.56"/>
    <n v="2"/>
    <n v="127.12"/>
    <n v="0"/>
    <n v="430.53244454766707"/>
    <n v="127.12"/>
    <n v="0"/>
  </r>
  <r>
    <s v="B01N9WZPV8"/>
    <x v="32"/>
    <s v="87-1S5W-9J1I-FBA"/>
    <s v="06/16/2024"/>
    <n v="2"/>
    <s v="$23.24"/>
    <s v="16"/>
    <s v="16"/>
    <n v="1"/>
    <n v="0"/>
    <n v="0.125"/>
    <n v="11.62"/>
    <n v="2"/>
    <n v="23.24"/>
    <n v="0"/>
    <n v="41.062000000000005"/>
    <n v="23.24"/>
    <n v="0"/>
  </r>
  <r>
    <s v="B0CGBTX886"/>
    <x v="39"/>
    <s v="TN-RPC-U-5lb"/>
    <s v="06/16/2024"/>
    <n v="2"/>
    <s v="$127.12"/>
    <s v="6"/>
    <s v="6"/>
    <n v="1"/>
    <n v="0"/>
    <n v="0.33333333333333331"/>
    <n v="63.56"/>
    <n v="2"/>
    <n v="127.12"/>
    <n v="0"/>
    <n v="132.25036884683942"/>
    <n v="127.12"/>
    <n v="0"/>
  </r>
  <r>
    <s v="B01LX7B7KU"/>
    <x v="36"/>
    <s v="TN-PPI-FV-5-FBA"/>
    <s v="06/16/2024"/>
    <n v="1"/>
    <s v="$61.46"/>
    <s v="24"/>
    <s v="20"/>
    <n v="0.83333333333333337"/>
    <n v="0.16666666666666663"/>
    <n v="0.05"/>
    <n v="61.46"/>
    <n v="1.2000000000000002"/>
    <n v="73.75200000000001"/>
    <n v="12.292000000000009"/>
    <n v="179.7198802624898"/>
    <n v="179.7198802624898"/>
    <n v="118.25988026248979"/>
  </r>
  <r>
    <s v="B06XKN8VL7"/>
    <x v="25"/>
    <s v="CX-43LN-4JUG"/>
    <s v="06/16/2024"/>
    <n v="1"/>
    <s v="$82.46"/>
    <s v="0"/>
    <s v="0"/>
    <n v="0"/>
    <n v="1"/>
    <n v="0"/>
    <n v="82.46"/>
    <n v="0"/>
    <n v="0"/>
    <n v="-82.46"/>
    <n v="452.30920461865475"/>
    <n v="452.30920461865475"/>
    <n v="369.84920461865477"/>
  </r>
  <r>
    <s v="B06XNM8QGS"/>
    <x v="47"/>
    <s v="4T-JZF9-14ED"/>
    <s v="06/16/2024"/>
    <n v="1"/>
    <s v="$63.56"/>
    <s v="51"/>
    <s v="44"/>
    <n v="0.86274509803921573"/>
    <n v="0.13725490196078427"/>
    <n v="2.2727272727272728E-2"/>
    <n v="63.56"/>
    <n v="1.1590909090909092"/>
    <n v="73.671818181818196"/>
    <n v="10.111818181818194"/>
    <n v="221.88016010744474"/>
    <n v="221.88016010744474"/>
    <n v="158.32016010744474"/>
  </r>
  <r>
    <s v="B07R8FY6QY"/>
    <x v="47"/>
    <s v="4T-JZF9-14ED"/>
    <s v="06/16/2024"/>
    <n v="1"/>
    <s v="$63.56"/>
    <s v="10"/>
    <s v="8"/>
    <n v="0.8"/>
    <n v="0.19999999999999996"/>
    <n v="0.125"/>
    <n v="63.56"/>
    <n v="1.25"/>
    <n v="79.45"/>
    <n v="15.89"/>
    <n v="221.88016010744474"/>
    <n v="221.88016010744474"/>
    <n v="158.32016010744474"/>
  </r>
  <r>
    <s v="B0CGBSBBMD"/>
    <x v="30"/>
    <s v="TN-HBC-U-5lb"/>
    <s v="06/16/2024"/>
    <n v="1"/>
    <s v="$141.25"/>
    <s v="59"/>
    <s v="45"/>
    <n v="0.76271186440677963"/>
    <n v="0.23728813559322037"/>
    <n v="2.2222222222222223E-2"/>
    <n v="141.25"/>
    <n v="1.3111111111111111"/>
    <n v="185.19444444444446"/>
    <n v="43.944444444444457"/>
    <n v="349.34309980418499"/>
    <n v="349.34309980418499"/>
    <n v="208.09309980418499"/>
  </r>
  <r>
    <s v="B0CGBTX886"/>
    <x v="35"/>
    <s v="TN-RPC-U-1lb"/>
    <s v="06/16/2024"/>
    <n v="1"/>
    <s v="$16.95"/>
    <s v="41"/>
    <s v="41"/>
    <n v="1"/>
    <n v="0"/>
    <n v="2.4390243902439025E-2"/>
    <n v="16.95"/>
    <n v="1"/>
    <n v="16.95"/>
    <n v="0"/>
    <n v="98.278845345022447"/>
    <n v="16.95"/>
    <n v="0"/>
  </r>
  <r>
    <s v="B086GJXVQW"/>
    <x v="0"/>
    <s v="TN-HBCD-UU-1"/>
    <s v="06/23/2024"/>
    <n v="120"/>
    <s v="$2850.00"/>
    <s v="613"/>
    <s v="585"/>
    <n v="0.95432300163132133"/>
    <n v="4.5676998368678667E-2"/>
    <n v="0.20512820512820512"/>
    <n v="23.75"/>
    <n v="125.74358974358974"/>
    <n v="2986.4102564102564"/>
    <n v="136.41025641025635"/>
    <n v="2540.8632523234828"/>
    <n v="2986.4102564102564"/>
    <n v="136.41025641025635"/>
  </r>
  <r>
    <s v="B0CLPZZXMR"/>
    <x v="1"/>
    <s v="CD-2H68-E0KG"/>
    <s v="06/23/2024"/>
    <n v="80"/>
    <s v="$2200.00"/>
    <s v="513"/>
    <s v="507"/>
    <n v="0.98830409356725146"/>
    <n v="1.1695906432748537E-2"/>
    <n v="0.15779092702169625"/>
    <n v="27.5"/>
    <n v="80.946745562130175"/>
    <n v="2226.0355029585799"/>
    <n v="26.035502958579855"/>
    <n v="1660.0271737461574"/>
    <n v="2226.0355029585799"/>
    <n v="26.035502958579855"/>
  </r>
  <r>
    <s v="B0CLPZZXMR"/>
    <x v="45"/>
    <s v="TN-GFB-UU-1-FBA"/>
    <s v="06/23/2024"/>
    <n v="76"/>
    <s v="$2014.00"/>
    <s v="611"/>
    <s v="589"/>
    <n v="0.96399345335515552"/>
    <n v="3.6006546644844484E-2"/>
    <n v="0.12903225806451613"/>
    <n v="26.5"/>
    <n v="78.838709677419359"/>
    <n v="2089.2258064516132"/>
    <n v="75.225806451613153"/>
    <n v="1230.0628331140392"/>
    <n v="2089.2258064516132"/>
    <n v="75.225806451613153"/>
  </r>
  <r>
    <s v="B086GJXVQW"/>
    <x v="2"/>
    <s v="TN-HBCD-2-FBA"/>
    <s v="06/23/2024"/>
    <n v="63"/>
    <s v="$2992.50"/>
    <s v="229"/>
    <s v="215"/>
    <n v="0.93886462882096067"/>
    <n v="6.1135371179039333E-2"/>
    <n v="0.2930232558139535"/>
    <n v="47.5"/>
    <n v="67.102325581395348"/>
    <n v="3187.3604651162791"/>
    <n v="194.8604651162791"/>
    <n v="3556.3734331611063"/>
    <n v="3556.3734331611063"/>
    <n v="563.87343316110628"/>
  </r>
  <r>
    <s v="B06XKN8VL7"/>
    <x v="5"/>
    <s v="TN-WPI-CF-CH-1"/>
    <s v="06/23/2024"/>
    <n v="48"/>
    <s v="$1176.00"/>
    <s v="355"/>
    <s v="336"/>
    <n v="0.94647887323943658"/>
    <n v="5.352112676056342E-2"/>
    <n v="0.14285714285714285"/>
    <n v="24.5"/>
    <n v="50.714285714285708"/>
    <n v="1242.4999999999998"/>
    <n v="66.499999999999773"/>
    <n v="760.79957694808206"/>
    <n v="1242.4999999999998"/>
    <n v="66.499999999999773"/>
  </r>
  <r>
    <s v="B06XKN8VL7"/>
    <x v="8"/>
    <s v="TN-WPI-CF-UU-1"/>
    <s v="06/23/2024"/>
    <n v="51"/>
    <s v="$1249.50"/>
    <s v="515"/>
    <s v="486"/>
    <n v="0.94368932038834952"/>
    <n v="5.6310679611650483E-2"/>
    <n v="0.10493827160493827"/>
    <n v="24.5"/>
    <n v="54.043209876543209"/>
    <n v="1324.0586419753085"/>
    <n v="74.558641975308547"/>
    <n v="802.8604054087275"/>
    <n v="1324.0586419753085"/>
    <n v="74.558641975308547"/>
  </r>
  <r>
    <s v="B0CLPZZXMR"/>
    <x v="48"/>
    <s v="KA-S353-7TNC"/>
    <s v="06/23/2024"/>
    <n v="34"/>
    <s v="$935.00"/>
    <s v="259"/>
    <s v="255"/>
    <n v="0.98455598455598459"/>
    <n v="1.5444015444015413E-2"/>
    <n v="0.13333333333333333"/>
    <n v="27.5"/>
    <n v="34.533333333333331"/>
    <n v="949.66666666666663"/>
    <n v="14.666666666666629"/>
    <n v="1001.895971703365"/>
    <n v="949.66666666666663"/>
    <n v="14.666666666666629"/>
  </r>
  <r>
    <s v="B06XNM8QGS"/>
    <x v="4"/>
    <s v="TN-WPC-CH-1"/>
    <s v="06/23/2024"/>
    <n v="32"/>
    <s v="$560.00"/>
    <s v="226"/>
    <s v="202"/>
    <n v="0.89380530973451322"/>
    <n v="0.10619469026548678"/>
    <n v="0.15841584158415842"/>
    <n v="17.5"/>
    <n v="35.801980198019805"/>
    <n v="626.53465346534654"/>
    <n v="66.534653465346537"/>
    <n v="814.78131156142933"/>
    <n v="814.78131156142933"/>
    <n v="254.78131156142933"/>
  </r>
  <r>
    <s v="B0CDJNF7PB"/>
    <x v="6"/>
    <s v="TN-EWP-UU-1-FBA"/>
    <s v="06/23/2024"/>
    <n v="26"/>
    <s v="$858.00"/>
    <s v="214"/>
    <s v="197"/>
    <n v="0.92056074766355145"/>
    <n v="7.9439252336448551E-2"/>
    <n v="0.13197969543147209"/>
    <n v="33"/>
    <n v="28.243654822335028"/>
    <n v="932.04060913705587"/>
    <n v="74.040609137055867"/>
    <n v="986.7228535652547"/>
    <n v="986.7228535652547"/>
    <n v="128.7228535652547"/>
  </r>
  <r>
    <s v="B075179VH5"/>
    <x v="9"/>
    <s v="F5-5FG7-2AO5-FBA"/>
    <s v="06/23/2024"/>
    <n v="37"/>
    <s v="$647.13"/>
    <s v="192"/>
    <s v="182"/>
    <n v="0.94791666666666663"/>
    <n v="5.208333333333337E-2"/>
    <n v="0.2032967032967033"/>
    <n v="17.489999999999998"/>
    <n v="39.032967032967036"/>
    <n v="682.68659340659337"/>
    <n v="35.556593406593379"/>
    <n v="509.97875225869211"/>
    <n v="682.68659340659337"/>
    <n v="35.556593406593379"/>
  </r>
  <r>
    <s v="B0CDQK65Y9"/>
    <x v="3"/>
    <s v="TN-CREMONO-500"/>
    <s v="06/23/2024"/>
    <n v="23"/>
    <s v="$804.77"/>
    <s v="137"/>
    <s v="101"/>
    <n v="0.73722627737226276"/>
    <n v="0.26277372262773724"/>
    <n v="0.22772277227722773"/>
    <n v="34.99"/>
    <n v="31.198019801980198"/>
    <n v="1091.6187128712872"/>
    <n v="286.84871287128726"/>
    <n v="1008.6505494378865"/>
    <n v="1091.6187128712872"/>
    <n v="286.84871287128726"/>
  </r>
  <r>
    <s v="B0CGBSBBMD"/>
    <x v="11"/>
    <s v="TN-HBC1-MF"/>
    <s v="06/23/2024"/>
    <n v="23"/>
    <s v="$661.25"/>
    <s v="101"/>
    <s v="97"/>
    <n v="0.96039603960396036"/>
    <n v="3.9603960396039639E-2"/>
    <n v="0.23711340206185566"/>
    <n v="28.75"/>
    <n v="23.948453608247423"/>
    <n v="688.51804123711338"/>
    <n v="27.26804123711338"/>
    <n v="474.95202434552908"/>
    <n v="688.51804123711338"/>
    <n v="27.26804123711338"/>
  </r>
  <r>
    <s v="B07MC17XJP"/>
    <x v="10"/>
    <s v="A-Bolic4"/>
    <s v="06/23/2024"/>
    <n v="21"/>
    <s v="$1423.59"/>
    <s v="59"/>
    <s v="52"/>
    <n v="0.88135593220338981"/>
    <n v="0.11864406779661019"/>
    <n v="0.40384615384615385"/>
    <n v="67.789999999999992"/>
    <n v="23.826923076923077"/>
    <n v="1615.2271153846152"/>
    <n v="191.6371153846153"/>
    <n v="1203.269181697887"/>
    <n v="1615.2271153846152"/>
    <n v="191.6371153846153"/>
  </r>
  <r>
    <s v="B06XKN8VL7"/>
    <x v="15"/>
    <s v="TN-WPI-CF-FV-1"/>
    <s v="06/23/2024"/>
    <n v="18"/>
    <s v="$441.00"/>
    <s v="176"/>
    <s v="152"/>
    <n v="0.86363636363636365"/>
    <n v="0.13636363636363635"/>
    <n v="0.11842105263157894"/>
    <n v="24.5"/>
    <n v="20.842105263157894"/>
    <n v="510.63157894736838"/>
    <n v="69.631578947368382"/>
    <n v="202.13813469387756"/>
    <n v="510.63157894736838"/>
    <n v="69.631578947368382"/>
  </r>
  <r>
    <s v="B0CDJNF7PB"/>
    <x v="46"/>
    <s v="TN-EWP-CH-1-FBA"/>
    <s v="06/23/2024"/>
    <n v="19"/>
    <s v="$627.00"/>
    <s v="168"/>
    <s v="165"/>
    <n v="0.9821428571428571"/>
    <n v="1.7857142857142905E-2"/>
    <n v="0.11515151515151516"/>
    <n v="33"/>
    <n v="19.345454545454547"/>
    <n v="638.40000000000009"/>
    <n v="11.400000000000091"/>
    <n v="307.60219015902038"/>
    <n v="638.40000000000009"/>
    <n v="11.400000000000091"/>
  </r>
  <r>
    <s v="B0CDJNF7PB"/>
    <x v="49"/>
    <s v="TN-EWP-FV-1-FBA"/>
    <s v="06/23/2024"/>
    <n v="16"/>
    <s v="$528.00"/>
    <s v="112"/>
    <s v="108"/>
    <n v="0.9642857142857143"/>
    <n v="3.5714285714285698E-2"/>
    <n v="0.14814814814814814"/>
    <n v="33"/>
    <n v="16.592592592592592"/>
    <n v="547.55555555555554"/>
    <n v="19.555555555555543"/>
    <n v="544.9605106405993"/>
    <n v="547.55555555555554"/>
    <n v="19.555555555555543"/>
  </r>
  <r>
    <s v="B01LYTVMX5"/>
    <x v="22"/>
    <s v="TN-WPC-FV-5-FBA"/>
    <s v="06/23/2024"/>
    <n v="10"/>
    <s v="$635.60"/>
    <s v="64"/>
    <s v="59"/>
    <n v="0.921875"/>
    <n v="7.8125E-2"/>
    <n v="0.16949152542372881"/>
    <n v="63.56"/>
    <n v="10.847457627118644"/>
    <n v="689.46440677966098"/>
    <n v="53.864406779660953"/>
    <n v="430.53244454766707"/>
    <n v="689.46440677966098"/>
    <n v="53.864406779660953"/>
  </r>
  <r>
    <s v="B0CGBTX886"/>
    <x v="35"/>
    <s v="TN-RPC-U-1lb"/>
    <s v="06/23/2024"/>
    <n v="12"/>
    <s v="$203.40"/>
    <s v="49"/>
    <s v="47"/>
    <n v="0.95918367346938771"/>
    <n v="4.081632653061229E-2"/>
    <n v="0.25531914893617019"/>
    <n v="16.95"/>
    <n v="12.51063829787234"/>
    <n v="212.05531914893615"/>
    <n v="8.6553191489361438"/>
    <n v="98.278845345022447"/>
    <n v="212.05531914893615"/>
    <n v="8.6553191489361438"/>
  </r>
  <r>
    <s v="B06XKN8VL7"/>
    <x v="28"/>
    <s v="TN-WPI-CF-FV-5"/>
    <s v="06/23/2024"/>
    <n v="7"/>
    <s v="$577.22"/>
    <s v="71"/>
    <s v="63"/>
    <n v="0.88732394366197187"/>
    <n v="0.11267605633802813"/>
    <n v="0.1111111111111111"/>
    <n v="82.460000000000008"/>
    <n v="7.8888888888888884"/>
    <n v="650.51777777777784"/>
    <n v="73.29777777777781"/>
    <n v="517.81376815679801"/>
    <n v="650.51777777777784"/>
    <n v="73.29777777777781"/>
  </r>
  <r>
    <s v="B06XKN8VL7"/>
    <x v="16"/>
    <s v="TN-WPI-CF-CH-5"/>
    <s v="06/23/2024"/>
    <n v="8"/>
    <s v="$879.60"/>
    <s v="75"/>
    <s v="56"/>
    <n v="0.7466666666666667"/>
    <n v="0.2533333333333333"/>
    <n v="0.14285714285714285"/>
    <n v="109.95"/>
    <n v="10.714285714285714"/>
    <n v="1178.0357142857142"/>
    <n v="298.4357142857142"/>
    <n v="881.12986473287629"/>
    <n v="1178.0357142857142"/>
    <n v="298.4357142857142"/>
  </r>
  <r>
    <s v="B01LYTVMGJ"/>
    <x v="24"/>
    <s v="TN-PPI-CH-5-FBA"/>
    <s v="06/23/2024"/>
    <n v="6"/>
    <s v="$368.76"/>
    <s v="61"/>
    <s v="57"/>
    <n v="0.93442622950819676"/>
    <n v="6.557377049180324E-2"/>
    <n v="0.10526315789473684"/>
    <n v="61.46"/>
    <n v="6.4210526315789469"/>
    <n v="394.6378947368421"/>
    <n v="25.877894736842109"/>
    <n v="356.95374351923277"/>
    <n v="394.6378947368421"/>
    <n v="25.877894736842109"/>
  </r>
  <r>
    <s v="B08PG3SJSK"/>
    <x v="26"/>
    <s v="HA-Y0GZ-J25P"/>
    <s v="06/23/2024"/>
    <n v="6"/>
    <s v="$213.00"/>
    <s v="30"/>
    <s v="30"/>
    <n v="1"/>
    <n v="0"/>
    <n v="0.2"/>
    <n v="35.5"/>
    <n v="6"/>
    <n v="213"/>
    <n v="0"/>
    <n v="135.22543982202083"/>
    <n v="213"/>
    <n v="0"/>
  </r>
  <r>
    <s v="B0CGC3ZZZZ"/>
    <x v="34"/>
    <s v="TN-MC-U-1lb"/>
    <s v="06/23/2024"/>
    <n v="7"/>
    <s v="$225.47"/>
    <s v="24"/>
    <s v="19"/>
    <n v="0.79166666666666663"/>
    <n v="0.20833333333333337"/>
    <n v="0.36842105263157893"/>
    <n v="32.21"/>
    <n v="8.8421052631578938"/>
    <n v="284.80421052631579"/>
    <n v="59.334210526315786"/>
    <n v="113.39000000000003"/>
    <n v="284.80421052631579"/>
    <n v="59.334210526315786"/>
  </r>
  <r>
    <s v="B0CDJNF7PB"/>
    <x v="40"/>
    <s v="TN-EWP-FV-5-FBA"/>
    <s v="06/23/2024"/>
    <n v="5"/>
    <s v="$550.90"/>
    <s v="40"/>
    <s v="36"/>
    <n v="0.9"/>
    <n v="9.9999999999999978E-2"/>
    <n v="0.1388888888888889"/>
    <n v="110.17999999999999"/>
    <n v="5.5555555555555554"/>
    <n v="612.11111111111109"/>
    <n v="61.211111111111109"/>
    <n v="459.36181285137855"/>
    <n v="612.11111111111109"/>
    <n v="61.211111111111109"/>
  </r>
  <r>
    <s v="B01N9WZPV8"/>
    <x v="32"/>
    <s v="87-1S5W-9J1I-FBA"/>
    <s v="06/23/2024"/>
    <n v="5"/>
    <s v="$58.10"/>
    <s v="44"/>
    <s v="44"/>
    <n v="1"/>
    <n v="0"/>
    <n v="0.11363636363636363"/>
    <n v="11.620000000000001"/>
    <n v="5"/>
    <n v="58.100000000000009"/>
    <n v="0"/>
    <n v="41.062000000000005"/>
    <n v="58.100000000000009"/>
    <n v="0"/>
  </r>
  <r>
    <s v="B07M75LHK5"/>
    <x v="14"/>
    <s v="J-FLEX9"/>
    <s v="06/23/2024"/>
    <n v="5"/>
    <s v="$274.95"/>
    <s v="34"/>
    <s v="29"/>
    <n v="0.8529411764705882"/>
    <n v="0.1470588235294118"/>
    <n v="0.17241379310344829"/>
    <n v="54.989999999999995"/>
    <n v="5.862068965517242"/>
    <n v="322.35517241379313"/>
    <n v="47.405172413793139"/>
    <n v="822.06952942344697"/>
    <n v="822.06952942344697"/>
    <n v="547.11952942344692"/>
  </r>
  <r>
    <s v="B0CLPZZXMR"/>
    <x v="43"/>
    <s v="2A-I2UN-DT1R"/>
    <s v="06/23/2024"/>
    <n v="5"/>
    <s v="$625.00"/>
    <s v="125"/>
    <s v="101"/>
    <n v="0.80800000000000005"/>
    <n v="0.19199999999999995"/>
    <n v="4.9504950495049507E-2"/>
    <n v="125"/>
    <n v="6.1881188118811883"/>
    <n v="773.51485148514848"/>
    <n v="148.51485148514848"/>
    <n v="647.98523201917715"/>
    <n v="773.51485148514848"/>
    <n v="148.51485148514848"/>
  </r>
  <r>
    <s v="B01LX7B7KU"/>
    <x v="36"/>
    <s v="TN-PPI-FV-5-FBA"/>
    <s v="06/23/2024"/>
    <n v="4"/>
    <s v="$245.84"/>
    <s v="36"/>
    <s v="35"/>
    <n v="0.97222222222222221"/>
    <n v="2.777777777777779E-2"/>
    <n v="0.11428571428571428"/>
    <n v="61.46"/>
    <n v="4.1142857142857139"/>
    <n v="252.86399999999998"/>
    <n v="7.0239999999999725"/>
    <n v="179.7198802624898"/>
    <n v="252.86399999999998"/>
    <n v="7.0239999999999725"/>
  </r>
  <r>
    <s v="B0CDJNF7PB"/>
    <x v="21"/>
    <s v="0O-ZQN5-V9HH"/>
    <s v="06/23/2024"/>
    <n v="4"/>
    <s v="$396.64"/>
    <s v="87"/>
    <s v="85"/>
    <n v="0.97701149425287359"/>
    <n v="2.2988505747126409E-2"/>
    <n v="4.7058823529411764E-2"/>
    <n v="99.16"/>
    <n v="4.0941176470588232"/>
    <n v="405.9727058823529"/>
    <n v="9.3327058823529114"/>
    <n v="693.78219144753052"/>
    <n v="405.9727058823529"/>
    <n v="9.3327058823529114"/>
  </r>
  <r>
    <s v="B0D7XRPVJF"/>
    <x v="18"/>
    <s v="TN-MCP-UU-1-FBA"/>
    <s v="06/23/2024"/>
    <n v="4"/>
    <s v="$67.80"/>
    <s v="48"/>
    <s v="44"/>
    <n v="0.91666666666666663"/>
    <n v="8.333333333333337E-2"/>
    <n v="9.0909090909090912E-2"/>
    <n v="16.95"/>
    <n v="4.3636363636363633"/>
    <n v="73.963636363636354"/>
    <n v="6.1636363636363569"/>
    <n v="108.47359134307027"/>
    <n v="108.47359134307027"/>
    <n v="40.673591343070271"/>
  </r>
  <r>
    <s v="B0CDJNF7PB"/>
    <x v="31"/>
    <s v="TN-EWP-CH-5-FBA"/>
    <s v="06/23/2024"/>
    <n v="9"/>
    <s v="$991.62"/>
    <s v="34"/>
    <s v="32"/>
    <n v="0.94117647058823528"/>
    <n v="5.8823529411764719E-2"/>
    <n v="0.28125"/>
    <n v="110.18"/>
    <n v="9.5625"/>
    <n v="1053.5962500000001"/>
    <n v="61.97625000000005"/>
    <n v="304.90014300612245"/>
    <n v="1053.5962500000001"/>
    <n v="61.97625000000005"/>
  </r>
  <r>
    <s v="B01NC0R0WH"/>
    <x v="37"/>
    <s v="MF-12Y8-ROEX"/>
    <s v="06/23/2024"/>
    <n v="3"/>
    <s v="$25.41"/>
    <s v="16"/>
    <s v="15"/>
    <n v="0.9375"/>
    <n v="6.25E-2"/>
    <n v="0.2"/>
    <n v="8.4700000000000006"/>
    <n v="3.2"/>
    <n v="27.104000000000003"/>
    <n v="1.6940000000000026"/>
    <n v="11.992307692307691"/>
    <n v="27.104000000000003"/>
    <n v="1.6940000000000026"/>
  </r>
  <r>
    <s v="B0CGBSBBMD"/>
    <x v="30"/>
    <s v="TN-HBC-U-5lb"/>
    <s v="06/23/2024"/>
    <n v="3"/>
    <s v="$423.75"/>
    <s v="44"/>
    <s v="37"/>
    <n v="0.84090909090909094"/>
    <n v="0.15909090909090906"/>
    <n v="8.1081081081081086E-2"/>
    <n v="141.25"/>
    <n v="3.5675675675675675"/>
    <n v="503.91891891891891"/>
    <n v="80.168918918918905"/>
    <n v="349.34309980418499"/>
    <n v="503.91891891891891"/>
    <n v="80.168918918918905"/>
  </r>
  <r>
    <s v="B01LZHAL2Z"/>
    <x v="18"/>
    <s v="TN-MCP-UU-1-FBA"/>
    <s v="06/23/2024"/>
    <n v="2"/>
    <s v="$33.90"/>
    <s v="22"/>
    <s v="21"/>
    <n v="0.95454545454545459"/>
    <n v="4.5454545454545414E-2"/>
    <n v="9.5238095238095233E-2"/>
    <n v="16.95"/>
    <n v="2.0952380952380949"/>
    <n v="35.514285714285705"/>
    <n v="1.6142857142857068"/>
    <n v="108.47359134307027"/>
    <n v="35.514285714285705"/>
    <n v="1.6142857142857068"/>
  </r>
  <r>
    <s v="B07R3GSNKL"/>
    <x v="33"/>
    <s v="H5-5I87-PT4U"/>
    <s v="06/23/2024"/>
    <n v="2"/>
    <s v="$122.92"/>
    <s v="29"/>
    <s v="25"/>
    <n v="0.86206896551724133"/>
    <n v="0.13793103448275867"/>
    <n v="0.08"/>
    <n v="61.46"/>
    <n v="2.3199999999999998"/>
    <n v="142.5872"/>
    <n v="19.667199999999994"/>
    <n v="142.94905977229601"/>
    <n v="142.94905977229601"/>
    <n v="20.029059772296009"/>
  </r>
  <r>
    <s v="B06XNM8QGS"/>
    <x v="47"/>
    <s v="4T-JZF9-14ED"/>
    <s v="06/23/2024"/>
    <n v="2"/>
    <s v="$127.12"/>
    <s v="70"/>
    <s v="63"/>
    <n v="0.9"/>
    <n v="9.9999999999999978E-2"/>
    <n v="3.1746031746031744E-2"/>
    <n v="63.56"/>
    <n v="2.2222222222222223"/>
    <n v="141.24444444444447"/>
    <n v="14.124444444444464"/>
    <n v="221.88016010744474"/>
    <n v="221.88016010744474"/>
    <n v="94.760160107444733"/>
  </r>
  <r>
    <s v="B01M04NHZE"/>
    <x v="44"/>
    <s v="TN-MCP-UU-5-FBA"/>
    <s v="06/23/2024"/>
    <n v="1"/>
    <s v="$78.38"/>
    <s v="4"/>
    <s v="4"/>
    <n v="1"/>
    <n v="0"/>
    <n v="0.25"/>
    <n v="78.38"/>
    <n v="1"/>
    <n v="78.38"/>
    <n v="0"/>
    <n v="82.731666666666669"/>
    <n v="78.38"/>
    <n v="0"/>
  </r>
  <r>
    <s v="B0CDMZJM6F"/>
    <x v="41"/>
    <s v="MK-E8GS-IKZD-FBA"/>
    <s v="06/23/2024"/>
    <n v="1"/>
    <s v="$88.99"/>
    <s v="7"/>
    <s v="7"/>
    <n v="1"/>
    <n v="0"/>
    <n v="0.14285714285714285"/>
    <n v="88.99"/>
    <n v="1"/>
    <n v="88.99"/>
    <n v="0"/>
    <n v="259.99038695118975"/>
    <n v="88.99"/>
    <n v="0"/>
  </r>
  <r>
    <s v="B07MBWJP2B"/>
    <x v="23"/>
    <s v="T-Sterone10"/>
    <s v="06/23/2024"/>
    <n v="1"/>
    <s v="$67.75"/>
    <s v="78"/>
    <s v="47"/>
    <n v="0.60256410256410253"/>
    <n v="0.39743589743589747"/>
    <n v="2.1276595744680851E-2"/>
    <n v="67.75"/>
    <n v="1.6595744680851063"/>
    <n v="112.43617021276596"/>
    <n v="44.686170212765958"/>
    <n v="310.19742602043152"/>
    <n v="310.19742602043152"/>
    <n v="242.44742602043152"/>
  </r>
  <r>
    <s v="B086GJXVQW"/>
    <x v="0"/>
    <s v="TN-HBCD-UU-1"/>
    <s v="06/30/2024"/>
    <n v="119"/>
    <s v="$2826.25"/>
    <s v="552"/>
    <s v="519"/>
    <n v="0.94021739130434778"/>
    <n v="5.9782608695652217E-2"/>
    <n v="0.22928709055876687"/>
    <n v="23.75"/>
    <n v="126.56647398843931"/>
    <n v="3005.9537572254335"/>
    <n v="179.70375722543349"/>
    <n v="2540.8632523234828"/>
    <n v="3005.9537572254335"/>
    <n v="179.70375722543349"/>
  </r>
  <r>
    <s v="B0CLPZZXMR"/>
    <x v="45"/>
    <s v="TN-GFB-UU-1-FBA"/>
    <s v="06/30/2024"/>
    <n v="70"/>
    <s v="$1855.00"/>
    <s v="595"/>
    <s v="560"/>
    <n v="0.94117647058823528"/>
    <n v="5.8823529411764719E-2"/>
    <n v="0.125"/>
    <n v="26.5"/>
    <n v="74.375"/>
    <n v="1970.9375"/>
    <n v="115.9375"/>
    <n v="1230.0628331140392"/>
    <n v="1970.9375"/>
    <n v="115.9375"/>
  </r>
  <r>
    <s v="B0CLPZZXMR"/>
    <x v="1"/>
    <s v="CD-2H68-E0KG"/>
    <s v="06/30/2024"/>
    <n v="61"/>
    <s v="$1677.50"/>
    <s v="525"/>
    <s v="517"/>
    <n v="0.98476190476190473"/>
    <n v="1.5238095238095273E-2"/>
    <n v="0.11798839458413926"/>
    <n v="27.5"/>
    <n v="61.943907156673113"/>
    <n v="1703.4574468085107"/>
    <n v="25.957446808510667"/>
    <n v="1660.0271737461574"/>
    <n v="1703.4574468085107"/>
    <n v="25.957446808510667"/>
  </r>
  <r>
    <s v="B086GJXVQW"/>
    <x v="2"/>
    <s v="TN-HBCD-2-FBA"/>
    <s v="06/30/2024"/>
    <n v="54"/>
    <s v="$2565.00"/>
    <s v="178"/>
    <s v="167"/>
    <n v="0.9382022471910112"/>
    <n v="6.1797752808988804E-2"/>
    <n v="0.32335329341317365"/>
    <n v="47.5"/>
    <n v="57.556886227544908"/>
    <n v="2733.9520958083831"/>
    <n v="168.95209580838309"/>
    <n v="3556.3734331611063"/>
    <n v="3556.3734331611063"/>
    <n v="991.37343316110628"/>
  </r>
  <r>
    <s v="B06XKN8VL7"/>
    <x v="5"/>
    <s v="TN-WPI-CF-CH-1"/>
    <s v="06/30/2024"/>
    <n v="47"/>
    <s v="$1151.50"/>
    <s v="358"/>
    <s v="331"/>
    <n v="0.92458100558659218"/>
    <n v="7.5418994413407825E-2"/>
    <n v="0.1419939577039275"/>
    <n v="24.5"/>
    <n v="50.833836858006045"/>
    <n v="1245.429003021148"/>
    <n v="93.929003021147992"/>
    <n v="760.79957694808206"/>
    <n v="1245.429003021148"/>
    <n v="93.929003021147992"/>
  </r>
  <r>
    <s v="B0CLPZZXMR"/>
    <x v="48"/>
    <s v="KA-S353-7TNC"/>
    <s v="06/30/2024"/>
    <n v="37"/>
    <s v="$1017.50"/>
    <s v="274"/>
    <s v="263"/>
    <n v="0.95985401459854014"/>
    <n v="4.014598540145986E-2"/>
    <n v="0.14068441064638784"/>
    <n v="27.5"/>
    <n v="38.547528517110266"/>
    <n v="1060.0570342205324"/>
    <n v="42.557034220532387"/>
    <n v="1001.895971703365"/>
    <n v="1060.0570342205324"/>
    <n v="42.557034220532387"/>
  </r>
  <r>
    <s v="B06XKN8VL7"/>
    <x v="8"/>
    <s v="TN-WPI-CF-UU-1"/>
    <s v="06/30/2024"/>
    <n v="38"/>
    <s v="$931.00"/>
    <s v="480"/>
    <s v="434"/>
    <n v="0.90416666666666667"/>
    <n v="9.5833333333333326E-2"/>
    <n v="8.755760368663594E-2"/>
    <n v="24.5"/>
    <n v="42.027649769585253"/>
    <n v="1029.6774193548388"/>
    <n v="98.677419354838776"/>
    <n v="802.8604054087275"/>
    <n v="1029.6774193548388"/>
    <n v="98.677419354838776"/>
  </r>
  <r>
    <s v="B075179VH5"/>
    <x v="9"/>
    <s v="F5-5FG7-2AO5-FBA"/>
    <s v="06/30/2024"/>
    <n v="42"/>
    <s v="$734.58"/>
    <s v="212"/>
    <s v="202"/>
    <n v="0.95283018867924529"/>
    <n v="4.7169811320754707E-2"/>
    <n v="0.20792079207920791"/>
    <n v="17.490000000000002"/>
    <n v="44.079207920792079"/>
    <n v="770.94534653465359"/>
    <n v="36.365346534653554"/>
    <n v="509.97875225869211"/>
    <n v="770.94534653465359"/>
    <n v="36.365346534653554"/>
  </r>
  <r>
    <s v="B0CGBSBBMD"/>
    <x v="11"/>
    <s v="TN-HBC1-MF"/>
    <s v="06/30/2024"/>
    <n v="29"/>
    <s v="$833.75"/>
    <s v="114"/>
    <s v="104"/>
    <n v="0.91228070175438591"/>
    <n v="8.7719298245614086E-2"/>
    <n v="0.27884615384615385"/>
    <n v="28.75"/>
    <n v="31.78846153846154"/>
    <n v="913.91826923076928"/>
    <n v="80.168269230769283"/>
    <n v="474.95202434552908"/>
    <n v="913.91826923076928"/>
    <n v="80.168269230769283"/>
  </r>
  <r>
    <s v="B0CDJNF7PB"/>
    <x v="6"/>
    <s v="TN-EWP-UU-1-FBA"/>
    <s v="06/30/2024"/>
    <n v="23"/>
    <s v="$759.00"/>
    <s v="248"/>
    <s v="237"/>
    <n v="0.95564516129032262"/>
    <n v="4.435483870967738E-2"/>
    <n v="9.7046413502109699E-2"/>
    <n v="33"/>
    <n v="24.067510548523206"/>
    <n v="794.22784810126575"/>
    <n v="35.227848101265749"/>
    <n v="986.7228535652547"/>
    <n v="794.22784810126575"/>
    <n v="35.227848101265749"/>
  </r>
  <r>
    <s v="B06XNM8QGS"/>
    <x v="4"/>
    <s v="TN-WPC-CH-1"/>
    <s v="06/30/2024"/>
    <n v="24"/>
    <s v="$420.00"/>
    <s v="222"/>
    <s v="209"/>
    <n v="0.94144144144144148"/>
    <n v="5.8558558558558516E-2"/>
    <n v="0.11483253588516747"/>
    <n v="17.5"/>
    <n v="25.492822966507177"/>
    <n v="446.1244019138756"/>
    <n v="26.124401913875602"/>
    <n v="814.78131156142933"/>
    <n v="814.78131156142933"/>
    <n v="394.78131156142933"/>
  </r>
  <r>
    <s v="B0CDQK65Y9"/>
    <x v="3"/>
    <s v="TN-CREMONO-500"/>
    <s v="06/30/2024"/>
    <n v="18"/>
    <s v="$629.82"/>
    <s v="130"/>
    <s v="92"/>
    <n v="0.70769230769230773"/>
    <n v="0.29230769230769227"/>
    <n v="0.19565217391304349"/>
    <n v="34.99"/>
    <n v="25.434782608695652"/>
    <n v="889.96304347826094"/>
    <n v="260.14304347826089"/>
    <n v="1008.6505494378865"/>
    <n v="1008.6505494378865"/>
    <n v="378.83054943788648"/>
  </r>
  <r>
    <s v="B0CDJNF7PB"/>
    <x v="49"/>
    <s v="TN-EWP-FV-1-FBA"/>
    <s v="06/30/2024"/>
    <n v="15"/>
    <s v="$495.00"/>
    <s v="137"/>
    <s v="137"/>
    <n v="1"/>
    <n v="0"/>
    <n v="0.10948905109489052"/>
    <n v="33"/>
    <n v="15"/>
    <n v="495"/>
    <n v="0"/>
    <n v="544.9605106405993"/>
    <n v="495"/>
    <n v="0"/>
  </r>
  <r>
    <s v="B07M75LHK5"/>
    <x v="14"/>
    <s v="J-FLEX9"/>
    <s v="06/30/2024"/>
    <n v="15"/>
    <s v="$824.85"/>
    <s v="59"/>
    <s v="57"/>
    <n v="0.96610169491525422"/>
    <n v="3.3898305084745783E-2"/>
    <n v="0.26315789473684209"/>
    <n v="54.99"/>
    <n v="15.526315789473683"/>
    <n v="853.79210526315785"/>
    <n v="28.942105263157828"/>
    <n v="822.06952942344697"/>
    <n v="853.79210526315785"/>
    <n v="28.942105263157828"/>
  </r>
  <r>
    <s v="B06XKN8VL7"/>
    <x v="15"/>
    <s v="TN-WPI-CF-FV-1"/>
    <s v="06/30/2024"/>
    <n v="12"/>
    <s v="$294.00"/>
    <s v="88"/>
    <s v="74"/>
    <n v="0.84090909090909094"/>
    <n v="0.15909090909090906"/>
    <n v="0.16216216216216217"/>
    <n v="24.5"/>
    <n v="14.27027027027027"/>
    <n v="349.62162162162161"/>
    <n v="55.621621621621614"/>
    <n v="202.13813469387756"/>
    <n v="349.62162162162161"/>
    <n v="55.621621621621614"/>
  </r>
  <r>
    <s v="B0D7XRPVJF"/>
    <x v="18"/>
    <s v="TN-MCP-UU-1-FBA"/>
    <s v="06/30/2024"/>
    <n v="11"/>
    <s v="$186.45"/>
    <s v="66"/>
    <s v="61"/>
    <n v="0.9242424242424242"/>
    <n v="7.5757575757575801E-2"/>
    <n v="0.18032786885245902"/>
    <n v="16.95"/>
    <n v="11.901639344262296"/>
    <n v="201.7327868852459"/>
    <n v="15.282786885245912"/>
    <n v="108.47359134307027"/>
    <n v="201.7327868852459"/>
    <n v="15.282786885245912"/>
  </r>
  <r>
    <s v="B06XKN8VL7"/>
    <x v="28"/>
    <s v="TN-WPI-CF-FV-5"/>
    <s v="06/30/2024"/>
    <n v="10"/>
    <s v="$824.60"/>
    <s v="137"/>
    <s v="118"/>
    <n v="0.86131386861313863"/>
    <n v="0.13868613138686137"/>
    <n v="8.4745762711864403E-2"/>
    <n v="82.460000000000008"/>
    <n v="11.610169491525424"/>
    <n v="957.37457627118658"/>
    <n v="132.77457627118656"/>
    <n v="517.81376815679801"/>
    <n v="957.37457627118658"/>
    <n v="132.77457627118656"/>
  </r>
  <r>
    <s v="B07MC17XJP"/>
    <x v="10"/>
    <s v="A-Bolic4"/>
    <s v="06/30/2024"/>
    <n v="10"/>
    <s v="$677.90"/>
    <s v="46"/>
    <s v="42"/>
    <n v="0.91304347826086951"/>
    <n v="8.6956521739130488E-2"/>
    <n v="0.23809523809523808"/>
    <n v="67.789999999999992"/>
    <n v="10.952380952380953"/>
    <n v="742.46190476190463"/>
    <n v="64.561904761904657"/>
    <n v="1203.269181697887"/>
    <n v="1203.269181697887"/>
    <n v="525.36918169788703"/>
  </r>
  <r>
    <s v="B01LYTVMX5"/>
    <x v="22"/>
    <s v="TN-WPC-FV-5-FBA"/>
    <s v="06/30/2024"/>
    <n v="9"/>
    <s v="$572.04"/>
    <s v="91"/>
    <s v="80"/>
    <n v="0.87912087912087911"/>
    <n v="0.12087912087912089"/>
    <n v="0.1125"/>
    <n v="63.559999999999995"/>
    <n v="10.237500000000001"/>
    <n v="650.69550000000004"/>
    <n v="78.655500000000075"/>
    <n v="430.53244454766707"/>
    <n v="650.69550000000004"/>
    <n v="78.655500000000075"/>
  </r>
  <r>
    <s v="B0CDJNF7PB"/>
    <x v="21"/>
    <s v="0O-ZQN5-V9HH"/>
    <s v="06/30/2024"/>
    <n v="7"/>
    <s v="$694.12"/>
    <s v="90"/>
    <s v="84"/>
    <n v="0.93333333333333335"/>
    <n v="6.6666666666666652E-2"/>
    <n v="8.3333333333333329E-2"/>
    <n v="99.16"/>
    <n v="7.5"/>
    <n v="743.69999999999993"/>
    <n v="49.579999999999927"/>
    <n v="693.78219144753052"/>
    <n v="743.69999999999993"/>
    <n v="49.579999999999927"/>
  </r>
  <r>
    <s v="B0CGC3ZZZZ"/>
    <x v="34"/>
    <s v="TN-MC-U-1lb"/>
    <s v="06/30/2024"/>
    <n v="8"/>
    <s v="$257.68"/>
    <s v="27"/>
    <s v="18"/>
    <n v="0.66666666666666663"/>
    <n v="0.33333333333333337"/>
    <n v="0.44444444444444442"/>
    <n v="32.21"/>
    <n v="12"/>
    <n v="386.52"/>
    <n v="128.83999999999997"/>
    <n v="113.39000000000003"/>
    <n v="386.52"/>
    <n v="128.83999999999997"/>
  </r>
  <r>
    <s v="B0CDJNF7PB"/>
    <x v="46"/>
    <s v="TN-EWP-CH-1-FBA"/>
    <s v="06/30/2024"/>
    <n v="6"/>
    <s v="$198.00"/>
    <s v="153"/>
    <s v="150"/>
    <n v="0.98039215686274506"/>
    <n v="1.9607843137254943E-2"/>
    <n v="0.04"/>
    <n v="33"/>
    <n v="6.12"/>
    <n v="201.96"/>
    <n v="3.960000000000008"/>
    <n v="307.60219015902038"/>
    <n v="201.96"/>
    <n v="3.960000000000008"/>
  </r>
  <r>
    <s v="B01N9WZPV8"/>
    <x v="32"/>
    <s v="87-1S5W-9J1I-FBA"/>
    <s v="06/30/2024"/>
    <n v="6"/>
    <s v="$69.72"/>
    <s v="32"/>
    <s v="32"/>
    <n v="1"/>
    <n v="0"/>
    <n v="0.1875"/>
    <n v="11.62"/>
    <n v="6"/>
    <n v="69.72"/>
    <n v="0"/>
    <n v="41.062000000000005"/>
    <n v="69.72"/>
    <n v="0"/>
  </r>
  <r>
    <s v="B0CLPZZXMR"/>
    <x v="43"/>
    <s v="2A-I2UN-DT1R"/>
    <s v="06/30/2024"/>
    <n v="6"/>
    <s v="$750.00"/>
    <s v="109"/>
    <s v="92"/>
    <n v="0.84403669724770647"/>
    <n v="0.15596330275229353"/>
    <n v="6.5217391304347824E-2"/>
    <n v="125"/>
    <n v="7.1086956521739131"/>
    <n v="888.58695652173913"/>
    <n v="138.58695652173913"/>
    <n v="647.98523201917715"/>
    <n v="888.58695652173913"/>
    <n v="138.58695652173913"/>
  </r>
  <r>
    <s v="B07MBWJP2B"/>
    <x v="23"/>
    <s v="T-Sterone10"/>
    <s v="06/30/2024"/>
    <n v="6"/>
    <s v="$406.50"/>
    <s v="74"/>
    <s v="35"/>
    <n v="0.47297297297297297"/>
    <n v="0.52702702702702697"/>
    <n v="0.17142857142857143"/>
    <n v="67.75"/>
    <n v="12.685714285714285"/>
    <n v="859.4571428571428"/>
    <n v="452.9571428571428"/>
    <n v="310.19742602043152"/>
    <n v="859.4571428571428"/>
    <n v="452.9571428571428"/>
  </r>
  <r>
    <s v="B01LYTVMGJ"/>
    <x v="24"/>
    <s v="TN-PPI-CH-5-FBA"/>
    <s v="06/30/2024"/>
    <n v="4"/>
    <s v="$245.84"/>
    <s v="57"/>
    <s v="55"/>
    <n v="0.96491228070175439"/>
    <n v="3.5087719298245612E-2"/>
    <n v="7.2727272727272724E-2"/>
    <n v="61.46"/>
    <n v="4.1454545454545455"/>
    <n v="254.77963636363637"/>
    <n v="8.9396363636363674"/>
    <n v="356.95374351923277"/>
    <n v="254.77963636363637"/>
    <n v="8.9396363636363674"/>
  </r>
  <r>
    <s v="B07R3GSNKL"/>
    <x v="33"/>
    <s v="H5-5I87-PT4U"/>
    <s v="06/30/2024"/>
    <n v="4"/>
    <s v="$245.84"/>
    <s v="26"/>
    <s v="25"/>
    <n v="0.96153846153846156"/>
    <n v="3.8461538461538436E-2"/>
    <n v="0.16"/>
    <n v="61.46"/>
    <n v="4.16"/>
    <n v="255.67360000000002"/>
    <n v="9.8336000000000183"/>
    <n v="142.94905977229601"/>
    <n v="255.67360000000002"/>
    <n v="9.8336000000000183"/>
  </r>
  <r>
    <s v="B08PG3SJSK"/>
    <x v="26"/>
    <s v="HA-Y0GZ-J25P"/>
    <s v="06/30/2024"/>
    <n v="4"/>
    <s v="$142.00"/>
    <s v="23"/>
    <s v="22"/>
    <n v="0.95652173913043481"/>
    <n v="4.3478260869565188E-2"/>
    <n v="0.18181818181818182"/>
    <n v="35.5"/>
    <n v="4.1818181818181817"/>
    <n v="148.45454545454544"/>
    <n v="6.454545454545439"/>
    <n v="135.22543982202083"/>
    <n v="148.45454545454544"/>
    <n v="6.454545454545439"/>
  </r>
  <r>
    <s v="B0CGBTX886"/>
    <x v="39"/>
    <s v="TN-RPC-U-5lb"/>
    <s v="06/30/2024"/>
    <n v="4"/>
    <s v="$254.24"/>
    <s v="16"/>
    <s v="14"/>
    <n v="0.875"/>
    <n v="0.125"/>
    <n v="0.2857142857142857"/>
    <n v="63.56"/>
    <n v="4.5714285714285712"/>
    <n v="290.56"/>
    <n v="36.319999999999993"/>
    <n v="132.25036884683942"/>
    <n v="290.56"/>
    <n v="36.319999999999993"/>
  </r>
  <r>
    <s v="B0CGBTX886"/>
    <x v="35"/>
    <s v="TN-RPC-U-1lb"/>
    <s v="06/30/2024"/>
    <n v="4"/>
    <s v="$67.80"/>
    <s v="42"/>
    <s v="39"/>
    <n v="0.9285714285714286"/>
    <n v="7.1428571428571397E-2"/>
    <n v="0.10256410256410256"/>
    <n v="16.95"/>
    <n v="4.3076923076923075"/>
    <n v="73.015384615384605"/>
    <n v="5.2153846153846075"/>
    <n v="98.278845345022447"/>
    <n v="98.278845345022447"/>
    <n v="30.478845345022449"/>
  </r>
  <r>
    <s v="B0CDJNF7PB"/>
    <x v="31"/>
    <s v="TN-EWP-CH-5-FBA"/>
    <s v="06/30/2024"/>
    <n v="3"/>
    <s v="$330.54"/>
    <s v="30"/>
    <s v="25"/>
    <n v="0.83333333333333337"/>
    <n v="0.16666666666666663"/>
    <n v="0.12"/>
    <n v="110.18"/>
    <n v="3.5999999999999996"/>
    <n v="396.64799999999997"/>
    <n v="66.107999999999947"/>
    <n v="304.90014300612245"/>
    <n v="396.64799999999997"/>
    <n v="66.107999999999947"/>
  </r>
  <r>
    <s v="B0CDJNF7PB"/>
    <x v="40"/>
    <s v="TN-EWP-FV-5-FBA"/>
    <s v="06/30/2024"/>
    <n v="3"/>
    <s v="$330.54"/>
    <s v="34"/>
    <s v="34"/>
    <n v="1"/>
    <n v="0"/>
    <n v="8.8235294117647065E-2"/>
    <n v="110.18"/>
    <n v="3"/>
    <n v="330.54"/>
    <n v="0"/>
    <n v="459.36181285137855"/>
    <n v="330.54"/>
    <n v="0"/>
  </r>
  <r>
    <s v="B06XNM8QGS"/>
    <x v="47"/>
    <s v="4T-JZF9-14ED"/>
    <s v="06/30/2024"/>
    <n v="3"/>
    <s v="$190.68"/>
    <s v="73"/>
    <s v="68"/>
    <n v="0.93150684931506844"/>
    <n v="6.8493150684931559E-2"/>
    <n v="4.4117647058823532E-2"/>
    <n v="63.56"/>
    <n v="3.2205882352941178"/>
    <n v="204.70058823529413"/>
    <n v="14.020588235294127"/>
    <n v="221.88016010744474"/>
    <n v="221.88016010744474"/>
    <n v="31.200160107444731"/>
  </r>
  <r>
    <s v="B01LX7B7KU"/>
    <x v="36"/>
    <s v="TN-PPI-FV-5-FBA"/>
    <s v="06/30/2024"/>
    <n v="2"/>
    <s v="$122.92"/>
    <s v="44"/>
    <s v="40"/>
    <n v="0.90909090909090906"/>
    <n v="9.0909090909090939E-2"/>
    <n v="0.05"/>
    <n v="61.46"/>
    <n v="2.2000000000000002"/>
    <n v="135.21200000000002"/>
    <n v="12.292000000000016"/>
    <n v="179.7198802624898"/>
    <n v="179.7198802624898"/>
    <n v="56.799880262489793"/>
  </r>
  <r>
    <s v="B01NC0R0WH"/>
    <x v="37"/>
    <s v="MF-12Y8-ROEX"/>
    <s v="06/30/2024"/>
    <n v="2"/>
    <s v="$16.94"/>
    <s v="7"/>
    <s v="4"/>
    <n v="0.5714285714285714"/>
    <n v="0.4285714285714286"/>
    <n v="0.5"/>
    <n v="8.4700000000000006"/>
    <n v="3.5"/>
    <n v="29.645000000000003"/>
    <n v="12.705000000000002"/>
    <n v="11.992307692307691"/>
    <n v="29.645000000000003"/>
    <n v="12.705000000000002"/>
  </r>
  <r>
    <s v="B06Y67HFSV"/>
    <x v="19"/>
    <s v="TN-PPI-FV-1"/>
    <s v="06/30/2024"/>
    <n v="1"/>
    <s v="$18.50"/>
    <s v="12"/>
    <s v="11"/>
    <n v="0.91666666666666663"/>
    <n v="8.333333333333337E-2"/>
    <n v="9.0909090909090912E-2"/>
    <n v="18.5"/>
    <n v="1.0909090909090908"/>
    <n v="20.18181818181818"/>
    <n v="1.6818181818181799"/>
    <n v="109.42174689873875"/>
    <n v="109.42174689873875"/>
    <n v="90.921746898738746"/>
  </r>
  <r>
    <s v="B0CGBSBBMD"/>
    <x v="30"/>
    <s v="TN-HBC-U-5lb"/>
    <s v="06/30/2024"/>
    <n v="1"/>
    <s v="$141.25"/>
    <s v="47"/>
    <s v="38"/>
    <n v="0.80851063829787229"/>
    <n v="0.19148936170212771"/>
    <n v="2.6315789473684209E-2"/>
    <n v="141.25"/>
    <n v="1.2368421052631577"/>
    <n v="174.70394736842104"/>
    <n v="33.453947368421041"/>
    <n v="349.34309980418499"/>
    <n v="349.34309980418499"/>
    <n v="208.09309980418499"/>
  </r>
  <r>
    <s v="B0CGC3ZZZZ"/>
    <x v="42"/>
    <s v="TN-MC-U-5lb"/>
    <s v="06/30/2024"/>
    <n v="1"/>
    <s v="$161.03"/>
    <s v="11"/>
    <s v="9"/>
    <n v="0.81818181818181823"/>
    <n v="0.18181818181818177"/>
    <n v="0.1111111111111111"/>
    <n v="161.03"/>
    <n v="1.2222222222222221"/>
    <n v="196.81444444444443"/>
    <n v="35.784444444444432"/>
    <n v="213.12810699588476"/>
    <n v="213.12810699588476"/>
    <n v="52.098106995884763"/>
  </r>
  <r>
    <s v="B086GJXVQW"/>
    <x v="0"/>
    <s v="TN-HBCD-UU-1"/>
    <s v="07/07/2024"/>
    <n v="113"/>
    <s v="$2683.75"/>
    <s v="702"/>
    <s v="672"/>
    <n v="0.95726495726495731"/>
    <n v="4.2735042735042694E-2"/>
    <n v="0.16815476190476192"/>
    <n v="23.75"/>
    <n v="118.04464285714286"/>
    <n v="2803.5602678571431"/>
    <n v="119.81026785714312"/>
    <n v="2540.8632523234828"/>
    <n v="2803.5602678571431"/>
    <n v="119.81026785714312"/>
  </r>
  <r>
    <s v="B086GJXVQW"/>
    <x v="2"/>
    <s v="TN-HBCD-2-FBA"/>
    <s v="07/07/2024"/>
    <n v="80"/>
    <s v="$3762.00"/>
    <s v="231"/>
    <s v="224"/>
    <n v="0.96969696969696972"/>
    <n v="3.0303030303030276E-2"/>
    <n v="0.35714285714285715"/>
    <n v="47.024999999999999"/>
    <n v="82.5"/>
    <n v="3879.5625"/>
    <n v="117.5625"/>
    <n v="3556.3734331611063"/>
    <n v="3879.5625"/>
    <n v="117.5625"/>
  </r>
  <r>
    <s v="B0CLPZZXMR"/>
    <x v="45"/>
    <s v="TN-GFB-UU-1-FBA"/>
    <s v="07/07/2024"/>
    <n v="74"/>
    <s v="$1961.00"/>
    <s v="595"/>
    <s v="569"/>
    <n v="0.95630252100840341"/>
    <n v="4.3697478991596594E-2"/>
    <n v="0.13005272407732865"/>
    <n v="26.5"/>
    <n v="77.381370826010553"/>
    <n v="2050.6063268892794"/>
    <n v="89.606326889279444"/>
    <n v="1230.0628331140392"/>
    <n v="2050.6063268892794"/>
    <n v="89.606326889279444"/>
  </r>
  <r>
    <s v="B0CLPZZXMR"/>
    <x v="1"/>
    <s v="CD-2H68-E0KG"/>
    <s v="07/07/2024"/>
    <n v="61"/>
    <s v="$1677.50"/>
    <s v="561"/>
    <s v="554"/>
    <n v="0.98752228163992872"/>
    <n v="1.2477718360071277E-2"/>
    <n v="0.11010830324909747"/>
    <n v="27.5"/>
    <n v="61.770758122743679"/>
    <n v="1698.6958483754511"/>
    <n v="21.195848375451078"/>
    <n v="1660.0271737461574"/>
    <n v="1698.6958483754511"/>
    <n v="21.195848375451078"/>
  </r>
  <r>
    <s v="B06XKN8VL7"/>
    <x v="8"/>
    <s v="TN-WPI-CF-UU-1"/>
    <s v="07/07/2024"/>
    <n v="49"/>
    <s v="$1200.50"/>
    <s v="513"/>
    <s v="478"/>
    <n v="0.93177387914230014"/>
    <n v="6.8226120857699857E-2"/>
    <n v="0.10251046025104603"/>
    <n v="24.5"/>
    <n v="52.587866108786613"/>
    <n v="1288.4027196652721"/>
    <n v="87.902719665272116"/>
    <n v="802.8604054087275"/>
    <n v="1288.4027196652721"/>
    <n v="87.902719665272116"/>
  </r>
  <r>
    <s v="B06XKN8VL7"/>
    <x v="5"/>
    <s v="TN-WPI-CF-CH-1"/>
    <s v="07/07/2024"/>
    <n v="51"/>
    <s v="$1249.50"/>
    <s v="386"/>
    <s v="358"/>
    <n v="0.92746113989637302"/>
    <n v="7.2538860103626979E-2"/>
    <n v="0.14245810055865921"/>
    <n v="24.5"/>
    <n v="54.988826815642454"/>
    <n v="1347.2262569832401"/>
    <n v="97.726256983240091"/>
    <n v="760.79957694808206"/>
    <n v="1347.2262569832401"/>
    <n v="97.726256983240091"/>
  </r>
  <r>
    <s v="B0CLPZZXMR"/>
    <x v="48"/>
    <s v="KA-S353-7TNC"/>
    <s v="07/07/2024"/>
    <n v="50"/>
    <s v="$1375.00"/>
    <s v="263"/>
    <s v="260"/>
    <n v="0.98859315589353614"/>
    <n v="1.1406844106463865E-2"/>
    <n v="0.19230769230769232"/>
    <n v="27.5"/>
    <n v="50.57692307692308"/>
    <n v="1390.8653846153848"/>
    <n v="15.865384615384755"/>
    <n v="1001.895971703365"/>
    <n v="1390.8653846153848"/>
    <n v="15.865384615384755"/>
  </r>
  <r>
    <s v="B0CGBSBBMD"/>
    <x v="11"/>
    <s v="TN-HBC1-MF"/>
    <s v="07/07/2024"/>
    <n v="46"/>
    <s v="$1322.50"/>
    <s v="154"/>
    <s v="141"/>
    <n v="0.91558441558441561"/>
    <n v="8.4415584415584388E-2"/>
    <n v="0.32624113475177308"/>
    <n v="28.75"/>
    <n v="50.241134751773053"/>
    <n v="1444.4326241134752"/>
    <n v="121.93262411347519"/>
    <n v="474.95202434552908"/>
    <n v="1444.4326241134752"/>
    <n v="121.93262411347519"/>
  </r>
  <r>
    <s v="B06XNM8QGS"/>
    <x v="4"/>
    <s v="TN-WPC-CH-1"/>
    <s v="07/07/2024"/>
    <n v="41"/>
    <s v="$717.50"/>
    <s v="239"/>
    <s v="216"/>
    <n v="0.90376569037656906"/>
    <n v="9.6234309623430936E-2"/>
    <n v="0.18981481481481483"/>
    <n v="17.5"/>
    <n v="45.36574074074074"/>
    <n v="793.90046296296293"/>
    <n v="76.400462962962933"/>
    <n v="814.78131156142933"/>
    <n v="814.78131156142933"/>
    <n v="97.281311561429334"/>
  </r>
  <r>
    <s v="B0CDQK65Y9"/>
    <x v="3"/>
    <s v="TN-CREMONO-500"/>
    <s v="07/07/2024"/>
    <n v="30"/>
    <s v="$1049.70"/>
    <s v="182"/>
    <s v="139"/>
    <n v="0.76373626373626369"/>
    <n v="0.23626373626373631"/>
    <n v="0.21582733812949639"/>
    <n v="34.99"/>
    <n v="39.280575539568346"/>
    <n v="1374.4273381294965"/>
    <n v="324.7273381294965"/>
    <n v="1008.6505494378865"/>
    <n v="1374.4273381294965"/>
    <n v="324.7273381294965"/>
  </r>
  <r>
    <s v="B075179VH5"/>
    <x v="9"/>
    <s v="F5-5FG7-2AO5-FBA"/>
    <s v="07/07/2024"/>
    <n v="30"/>
    <s v="$524.70"/>
    <s v="174"/>
    <s v="169"/>
    <n v="0.97126436781609193"/>
    <n v="2.8735632183908066E-2"/>
    <n v="0.17751479289940827"/>
    <n v="17.490000000000002"/>
    <n v="30.88757396449704"/>
    <n v="540.22366863905324"/>
    <n v="15.523668639053199"/>
    <n v="509.97875225869211"/>
    <n v="540.22366863905324"/>
    <n v="15.523668639053199"/>
  </r>
  <r>
    <s v="B07MC17XJP"/>
    <x v="10"/>
    <s v="A-Bolic4"/>
    <s v="07/07/2024"/>
    <n v="20"/>
    <s v="$1321.85"/>
    <s v="65"/>
    <s v="58"/>
    <n v="0.89230769230769236"/>
    <n v="0.10769230769230764"/>
    <n v="0.34482758620689657"/>
    <n v="66.092500000000001"/>
    <n v="22.413793103448278"/>
    <n v="1481.3836206896553"/>
    <n v="159.53362068965544"/>
    <n v="1203.269181697887"/>
    <n v="1481.3836206896553"/>
    <n v="159.53362068965544"/>
  </r>
  <r>
    <s v="B0CDJNF7PB"/>
    <x v="46"/>
    <s v="TN-EWP-CH-1-FBA"/>
    <s v="07/07/2024"/>
    <n v="16"/>
    <s v="$528.00"/>
    <s v="213"/>
    <s v="213"/>
    <n v="1"/>
    <n v="0"/>
    <n v="7.5117370892018781E-2"/>
    <n v="33"/>
    <n v="16"/>
    <n v="528"/>
    <n v="0"/>
    <n v="307.60219015902038"/>
    <n v="528"/>
    <n v="0"/>
  </r>
  <r>
    <s v="B0CDJNF7PB"/>
    <x v="49"/>
    <s v="TN-EWP-FV-1-FBA"/>
    <s v="07/07/2024"/>
    <n v="16"/>
    <s v="$528.00"/>
    <s v="214"/>
    <s v="209"/>
    <n v="0.97663551401869164"/>
    <n v="2.3364485981308358E-2"/>
    <n v="7.6555023923444973E-2"/>
    <n v="33"/>
    <n v="16.382775119617225"/>
    <n v="540.63157894736844"/>
    <n v="12.631578947368439"/>
    <n v="544.9605106405993"/>
    <n v="540.63157894736844"/>
    <n v="12.631578947368439"/>
  </r>
  <r>
    <s v="B0CDJNF7PB"/>
    <x v="21"/>
    <s v="0O-ZQN5-V9HH"/>
    <s v="07/07/2024"/>
    <n v="16"/>
    <s v="$1576.64"/>
    <s v="188"/>
    <s v="181"/>
    <n v="0.96276595744680848"/>
    <n v="3.7234042553191515E-2"/>
    <n v="8.8397790055248615E-2"/>
    <n v="98.54"/>
    <n v="16.618784530386741"/>
    <n v="1637.6150276243095"/>
    <n v="60.975027624309405"/>
    <n v="693.78219144753052"/>
    <n v="1637.6150276243095"/>
    <n v="60.975027624309405"/>
  </r>
  <r>
    <s v="B0D7XRPVJF"/>
    <x v="18"/>
    <s v="TN-MCP-UU-1-FBA"/>
    <s v="07/07/2024"/>
    <n v="12"/>
    <s v="$203.40"/>
    <s v="90"/>
    <s v="86"/>
    <n v="0.9555555555555556"/>
    <n v="4.4444444444444398E-2"/>
    <n v="0.13953488372093023"/>
    <n v="16.95"/>
    <n v="12.55813953488372"/>
    <n v="212.86046511627904"/>
    <n v="9.460465116279039"/>
    <n v="108.47359134307027"/>
    <n v="212.86046511627904"/>
    <n v="9.460465116279039"/>
  </r>
  <r>
    <s v="B07MBWJP2B"/>
    <x v="23"/>
    <s v="T-Sterone10"/>
    <s v="07/07/2024"/>
    <n v="13"/>
    <s v="$880.75"/>
    <s v="596"/>
    <s v="558"/>
    <n v="0.93624161073825507"/>
    <n v="6.375838926174493E-2"/>
    <n v="2.3297491039426525E-2"/>
    <n v="67.75"/>
    <n v="13.885304659498209"/>
    <n v="940.72939068100368"/>
    <n v="59.979390681003679"/>
    <n v="310.19742602043152"/>
    <n v="940.72939068100368"/>
    <n v="59.979390681003679"/>
  </r>
  <r>
    <s v="B0CLPZZXMR"/>
    <x v="43"/>
    <s v="2A-I2UN-DT1R"/>
    <s v="07/07/2024"/>
    <n v="10"/>
    <s v="$1250.00"/>
    <s v="132"/>
    <s v="111"/>
    <n v="0.84090909090909094"/>
    <n v="0.15909090909090906"/>
    <n v="9.0090090090090086E-2"/>
    <n v="125"/>
    <n v="11.891891891891891"/>
    <n v="1486.4864864864865"/>
    <n v="236.48648648648646"/>
    <n v="647.98523201917715"/>
    <n v="1486.4864864864865"/>
    <n v="236.48648648648646"/>
  </r>
  <r>
    <s v="B06XKN8VL7"/>
    <x v="28"/>
    <s v="TN-WPI-CF-FV-5"/>
    <s v="07/07/2024"/>
    <n v="8"/>
    <s v="$659.68"/>
    <s v="151"/>
    <s v="138"/>
    <n v="0.91390728476821192"/>
    <n v="8.6092715231788075E-2"/>
    <n v="5.7971014492753624E-2"/>
    <n v="82.46"/>
    <n v="8.7536231884057969"/>
    <n v="721.8237681159419"/>
    <n v="62.143768115941953"/>
    <n v="517.81376815679801"/>
    <n v="721.8237681159419"/>
    <n v="62.143768115941953"/>
  </r>
  <r>
    <s v="B07M75LHK5"/>
    <x v="14"/>
    <s v="J-FLEX9"/>
    <s v="07/07/2024"/>
    <n v="9"/>
    <s v="$489.41"/>
    <s v="82"/>
    <s v="76"/>
    <n v="0.92682926829268297"/>
    <n v="7.3170731707317027E-2"/>
    <n v="0.11842105263157894"/>
    <n v="54.378888888888895"/>
    <n v="9.7105263157894726"/>
    <n v="528.0476315789474"/>
    <n v="38.637631578947378"/>
    <n v="822.06952942344697"/>
    <n v="822.06952942344697"/>
    <n v="332.65952942344694"/>
  </r>
  <r>
    <s v="B01LYTVMX5"/>
    <x v="22"/>
    <s v="TN-WPC-FV-5-FBA"/>
    <s v="07/07/2024"/>
    <n v="7"/>
    <s v="$444.92"/>
    <s v="70"/>
    <s v="64"/>
    <n v="0.91428571428571426"/>
    <n v="8.5714285714285743E-2"/>
    <n v="0.109375"/>
    <n v="63.56"/>
    <n v="7.65625"/>
    <n v="486.63125000000002"/>
    <n v="41.711250000000007"/>
    <n v="430.53244454766707"/>
    <n v="486.63125000000002"/>
    <n v="41.711250000000007"/>
  </r>
  <r>
    <s v="B0CGBTX886"/>
    <x v="35"/>
    <s v="TN-RPC-U-1lb"/>
    <s v="07/07/2024"/>
    <n v="8"/>
    <s v="$135.60"/>
    <s v="74"/>
    <s v="72"/>
    <n v="0.97297297297297303"/>
    <n v="2.7027027027026973E-2"/>
    <n v="0.1111111111111111"/>
    <n v="16.95"/>
    <n v="8.2222222222222214"/>
    <n v="139.36666666666665"/>
    <n v="3.7666666666666515"/>
    <n v="98.278845345022447"/>
    <n v="139.36666666666665"/>
    <n v="3.7666666666666515"/>
  </r>
  <r>
    <s v="B08PG3SJSK"/>
    <x v="26"/>
    <s v="HA-Y0GZ-J25P"/>
    <s v="07/07/2024"/>
    <n v="6"/>
    <s v="$213.00"/>
    <s v="27"/>
    <s v="25"/>
    <n v="0.92592592592592593"/>
    <n v="7.407407407407407E-2"/>
    <n v="0.24"/>
    <n v="35.5"/>
    <n v="6.4799999999999995"/>
    <n v="230.04"/>
    <n v="17.039999999999992"/>
    <n v="135.22543982202083"/>
    <n v="230.04"/>
    <n v="17.039999999999992"/>
  </r>
  <r>
    <s v="B01LYTVMGJ"/>
    <x v="24"/>
    <s v="TN-PPI-CH-5-FBA"/>
    <s v="07/07/2024"/>
    <n v="5"/>
    <s v="$307.30"/>
    <s v="66"/>
    <s v="60"/>
    <n v="0.90909090909090906"/>
    <n v="9.0909090909090939E-2"/>
    <n v="8.3333333333333329E-2"/>
    <n v="61.46"/>
    <n v="5.5"/>
    <n v="338.03000000000003"/>
    <n v="30.730000000000018"/>
    <n v="356.95374351923277"/>
    <n v="356.95374351923277"/>
    <n v="49.653743519232762"/>
  </r>
  <r>
    <s v="B01N9WZPV8"/>
    <x v="32"/>
    <s v="87-1S5W-9J1I-FBA"/>
    <s v="07/07/2024"/>
    <n v="5"/>
    <s v="$58.10"/>
    <s v="34"/>
    <s v="34"/>
    <n v="1"/>
    <n v="0"/>
    <n v="0.14705882352941177"/>
    <n v="11.620000000000001"/>
    <n v="5"/>
    <n v="58.100000000000009"/>
    <n v="0"/>
    <n v="41.062000000000005"/>
    <n v="58.100000000000009"/>
    <n v="0"/>
  </r>
  <r>
    <s v="B0CGBSBBMD"/>
    <x v="30"/>
    <s v="TN-HBC-U-5lb"/>
    <s v="07/07/2024"/>
    <n v="4"/>
    <s v="$565.00"/>
    <s v="72"/>
    <s v="64"/>
    <n v="0.88888888888888884"/>
    <n v="0.11111111111111116"/>
    <n v="6.25E-2"/>
    <n v="141.25"/>
    <n v="4.5"/>
    <n v="635.625"/>
    <n v="70.625"/>
    <n v="349.34309980418499"/>
    <n v="635.625"/>
    <n v="70.625"/>
  </r>
  <r>
    <s v="B0CDJNF7PB"/>
    <x v="31"/>
    <s v="TN-EWP-CH-5-FBA"/>
    <s v="07/07/2024"/>
    <n v="3"/>
    <s v="$330.54"/>
    <s v="48"/>
    <s v="46"/>
    <n v="0.95833333333333337"/>
    <n v="4.166666666666663E-2"/>
    <n v="6.5217391304347824E-2"/>
    <n v="110.18"/>
    <n v="3.1304347826086953"/>
    <n v="344.91130434782605"/>
    <n v="14.371304347826026"/>
    <n v="304.90014300612245"/>
    <n v="344.91130434782605"/>
    <n v="14.371304347826026"/>
  </r>
  <r>
    <s v="B07R3GSNKL"/>
    <x v="33"/>
    <s v="H5-5I87-PT4U"/>
    <s v="07/07/2024"/>
    <n v="3"/>
    <s v="$184.38"/>
    <s v="42"/>
    <s v="38"/>
    <n v="0.90476190476190477"/>
    <n v="9.5238095238095233E-2"/>
    <n v="7.8947368421052627E-2"/>
    <n v="61.46"/>
    <n v="3.3157894736842102"/>
    <n v="203.78842105263155"/>
    <n v="19.408421052631553"/>
    <n v="142.94905977229601"/>
    <n v="203.78842105263155"/>
    <n v="19.408421052631553"/>
  </r>
  <r>
    <s v="B0CGC3ZZZZ"/>
    <x v="34"/>
    <s v="TN-MC-U-1lb"/>
    <s v="07/07/2024"/>
    <n v="3"/>
    <s v="$96.63"/>
    <s v="22"/>
    <s v="18"/>
    <n v="0.81818181818181823"/>
    <n v="0.18181818181818177"/>
    <n v="0.16666666666666666"/>
    <n v="32.21"/>
    <n v="3.6666666666666665"/>
    <n v="118.10333333333332"/>
    <n v="21.473333333333329"/>
    <n v="113.39000000000003"/>
    <n v="118.10333333333332"/>
    <n v="21.473333333333329"/>
  </r>
  <r>
    <s v="B01LX7B7KU"/>
    <x v="36"/>
    <s v="TN-PPI-FV-5-FBA"/>
    <s v="07/07/2024"/>
    <n v="2"/>
    <s v="$122.92"/>
    <s v="34"/>
    <s v="30"/>
    <n v="0.88235294117647056"/>
    <n v="0.11764705882352944"/>
    <n v="6.6666666666666666E-2"/>
    <n v="61.46"/>
    <n v="2.2666666666666666"/>
    <n v="139.30933333333334"/>
    <n v="16.38933333333334"/>
    <n v="179.7198802624898"/>
    <n v="179.7198802624898"/>
    <n v="56.799880262489793"/>
  </r>
  <r>
    <s v="B0CDJNF7PB"/>
    <x v="40"/>
    <s v="TN-EWP-FV-5-FBA"/>
    <s v="07/07/2024"/>
    <n v="2"/>
    <s v="$220.36"/>
    <s v="59"/>
    <s v="57"/>
    <n v="0.96610169491525422"/>
    <n v="3.3898305084745783E-2"/>
    <n v="3.5087719298245612E-2"/>
    <n v="110.18"/>
    <n v="2.070175438596491"/>
    <n v="228.09192982456139"/>
    <n v="7.7319298245613766"/>
    <n v="459.36181285137855"/>
    <n v="228.09192982456139"/>
    <n v="7.7319298245613766"/>
  </r>
  <r>
    <s v="B06XNM8QGS"/>
    <x v="47"/>
    <s v="4T-JZF9-14ED"/>
    <s v="07/07/2024"/>
    <n v="2"/>
    <s v="$127.12"/>
    <s v="75"/>
    <s v="67"/>
    <n v="0.89333333333333331"/>
    <n v="0.10666666666666669"/>
    <n v="2.9850746268656716E-2"/>
    <n v="63.56"/>
    <n v="2.2388059701492535"/>
    <n v="142.29850746268656"/>
    <n v="15.178507462686554"/>
    <n v="221.88016010744474"/>
    <n v="221.88016010744474"/>
    <n v="94.760160107444733"/>
  </r>
  <r>
    <s v="B0CGBTX886"/>
    <x v="39"/>
    <s v="TN-RPC-U-5lb"/>
    <s v="07/07/2024"/>
    <n v="2"/>
    <s v="$127.12"/>
    <s v="19"/>
    <s v="18"/>
    <n v="0.94736842105263153"/>
    <n v="5.2631578947368474E-2"/>
    <n v="0.1111111111111111"/>
    <n v="63.56"/>
    <n v="2.1111111111111112"/>
    <n v="134.18222222222224"/>
    <n v="7.0622222222222319"/>
    <n v="132.25036884683942"/>
    <n v="134.18222222222224"/>
    <n v="7.0622222222222319"/>
  </r>
  <r>
    <s v="B0CDJNF7PB"/>
    <x v="6"/>
    <s v="TN-EWP-UU-1-FBA"/>
    <s v="07/07/2024"/>
    <n v="1"/>
    <s v="$33.00"/>
    <s v="20"/>
    <s v="20"/>
    <n v="1"/>
    <n v="0"/>
    <n v="0.05"/>
    <n v="33"/>
    <n v="1"/>
    <n v="33"/>
    <n v="0"/>
    <n v="986.7228535652547"/>
    <n v="33"/>
    <n v="0"/>
  </r>
  <r>
    <s v="B06XNM8QGS"/>
    <x v="7"/>
    <s v="TN-WPC-UU-1"/>
    <s v="07/07/2024"/>
    <n v="1"/>
    <s v="$17.50"/>
    <s v="7"/>
    <s v="7"/>
    <n v="1"/>
    <n v="0"/>
    <n v="0.14285714285714285"/>
    <n v="17.5"/>
    <n v="1"/>
    <n v="17.5"/>
    <n v="0"/>
    <n v="402.0564586191594"/>
    <n v="17.5"/>
    <n v="0"/>
  </r>
  <r>
    <s v="B0D7XRPVJF"/>
    <x v="44"/>
    <s v="TN-MCP-UU-5-FBA"/>
    <s v="07/07/2024"/>
    <n v="1"/>
    <s v="$78.38"/>
    <s v="14"/>
    <s v="14"/>
    <n v="1"/>
    <n v="0"/>
    <n v="7.1428571428571425E-2"/>
    <n v="78.38"/>
    <n v="1"/>
    <n v="78.38"/>
    <n v="0"/>
    <n v="82.731666666666669"/>
    <n v="78.38"/>
    <n v="0"/>
  </r>
  <r>
    <s v="B01NC0R0WH"/>
    <x v="37"/>
    <s v="MF-12Y8-ROEX"/>
    <s v="07/07/2024"/>
    <n v="1"/>
    <s v="$8.47"/>
    <s v="9"/>
    <s v="7"/>
    <n v="0.77777777777777779"/>
    <n v="0.22222222222222221"/>
    <n v="0.14285714285714285"/>
    <n v="8.4700000000000006"/>
    <n v="1.2857142857142856"/>
    <n v="10.89"/>
    <n v="2.42"/>
    <n v="11.992307692307691"/>
    <n v="11.992307692307691"/>
    <n v="3.5223076923076899"/>
  </r>
  <r>
    <s v="B0CGC3ZZZZ"/>
    <x v="42"/>
    <s v="TN-MC-U-5lb"/>
    <s v="07/07/2024"/>
    <n v="1"/>
    <s v="$161.03"/>
    <s v="11"/>
    <s v="9"/>
    <n v="0.81818181818181823"/>
    <n v="0.18181818181818177"/>
    <n v="0.1111111111111111"/>
    <n v="161.03"/>
    <n v="1.2222222222222221"/>
    <n v="196.81444444444443"/>
    <n v="35.784444444444432"/>
    <n v="213.12810699588476"/>
    <n v="213.12810699588476"/>
    <n v="52.098106995884763"/>
  </r>
  <r>
    <s v="B086GJXVQW"/>
    <x v="0"/>
    <s v="TN-HBCD-UU-1"/>
    <s v="07/14/2024"/>
    <n v="166"/>
    <s v="$3678.32"/>
    <s v="809"/>
    <s v="777"/>
    <n v="0.9604449938195303"/>
    <n v="3.9555006180469698E-2"/>
    <n v="0.21364221364221364"/>
    <n v="22.158554216867472"/>
    <n v="172.83655083655083"/>
    <n v="3829.8080823680825"/>
    <n v="151.48808236808236"/>
    <n v="2540.8632523234828"/>
    <n v="3829.8080823680825"/>
    <n v="151.48808236808236"/>
  </r>
  <r>
    <s v="B0CLPZZXMR"/>
    <x v="45"/>
    <s v="TN-GFB-UU-1-FBA"/>
    <s v="07/14/2024"/>
    <n v="78"/>
    <s v="$2067.00"/>
    <s v="678"/>
    <s v="647"/>
    <n v="0.95427728613569318"/>
    <n v="4.5722713864306819E-2"/>
    <n v="0.12055641421947449"/>
    <n v="26.5"/>
    <n v="81.737248840803701"/>
    <n v="2166.0370942812979"/>
    <n v="99.037094281297868"/>
    <n v="1230.0628331140392"/>
    <n v="2166.0370942812979"/>
    <n v="99.037094281297868"/>
  </r>
  <r>
    <s v="B086GJXVQW"/>
    <x v="2"/>
    <s v="TN-HBCD-2-FBA"/>
    <s v="07/14/2024"/>
    <n v="74"/>
    <s v="$3315.50"/>
    <s v="296"/>
    <s v="283"/>
    <n v="0.95608108108108103"/>
    <n v="4.391891891891897E-2"/>
    <n v="0.26148409893992935"/>
    <n v="44.804054054054056"/>
    <n v="77.399293286219091"/>
    <n v="3467.8021201413435"/>
    <n v="152.30212014134349"/>
    <n v="3556.3734331611063"/>
    <n v="3467.8021201413435"/>
    <n v="152.30212014134349"/>
  </r>
  <r>
    <s v="B0CLPZZXMR"/>
    <x v="48"/>
    <s v="KA-S353-7TNC"/>
    <s v="07/14/2024"/>
    <n v="57"/>
    <s v="$1567.50"/>
    <s v="337"/>
    <s v="330"/>
    <n v="0.97922848664688422"/>
    <n v="2.0771513353115778E-2"/>
    <n v="0.17272727272727273"/>
    <n v="27.5"/>
    <n v="58.209090909090911"/>
    <n v="1600.75"/>
    <n v="33.25"/>
    <n v="1001.895971703365"/>
    <n v="1600.75"/>
    <n v="33.25"/>
  </r>
  <r>
    <s v="B0CLPZZXMR"/>
    <x v="1"/>
    <s v="CD-2H68-E0KG"/>
    <s v="07/14/2024"/>
    <n v="61"/>
    <s v="$1677.50"/>
    <s v="708"/>
    <s v="693"/>
    <n v="0.97881355932203384"/>
    <n v="2.1186440677966156E-2"/>
    <n v="8.8023088023088017E-2"/>
    <n v="27.5"/>
    <n v="62.320346320346317"/>
    <n v="1713.8095238095236"/>
    <n v="36.309523809523625"/>
    <n v="1660.0271737461574"/>
    <n v="1713.8095238095236"/>
    <n v="36.309523809523625"/>
  </r>
  <r>
    <s v="B06XKN8VL7"/>
    <x v="5"/>
    <s v="TN-WPI-CF-CH-1"/>
    <s v="07/14/2024"/>
    <n v="64"/>
    <s v="$1568.00"/>
    <s v="471"/>
    <s v="436"/>
    <n v="0.92569002123142252"/>
    <n v="7.4309978768577478E-2"/>
    <n v="0.14678899082568808"/>
    <n v="24.5"/>
    <n v="69.137614678899084"/>
    <n v="1693.8715596330276"/>
    <n v="125.87155963302757"/>
    <n v="760.79957694808206"/>
    <n v="1693.8715596330276"/>
    <n v="125.87155963302757"/>
  </r>
  <r>
    <s v="B0CDJNF7PB"/>
    <x v="21"/>
    <s v="0O-ZQN5-V9HH"/>
    <s v="07/14/2024"/>
    <n v="48"/>
    <s v="$3625.06"/>
    <s v="332"/>
    <s v="319"/>
    <n v="0.96084337349397586"/>
    <n v="3.9156626506024139E-2"/>
    <n v="0.15047021943573669"/>
    <n v="75.522083333333327"/>
    <n v="49.956112852664582"/>
    <n v="3772.7897178683388"/>
    <n v="147.72971786833887"/>
    <n v="693.78219144753052"/>
    <n v="3772.7897178683388"/>
    <n v="147.72971786833887"/>
  </r>
  <r>
    <s v="B06XKN8VL7"/>
    <x v="8"/>
    <s v="TN-WPI-CF-UU-1"/>
    <s v="07/14/2024"/>
    <n v="45"/>
    <s v="$1102.50"/>
    <s v="576"/>
    <s v="542"/>
    <n v="0.94097222222222221"/>
    <n v="5.902777777777779E-2"/>
    <n v="8.3025830258302583E-2"/>
    <n v="24.5"/>
    <n v="47.822878228782287"/>
    <n v="1171.6605166051661"/>
    <n v="69.160516605166094"/>
    <n v="802.8604054087275"/>
    <n v="1171.6605166051661"/>
    <n v="69.160516605166094"/>
  </r>
  <r>
    <s v="B0CDQK65Y9"/>
    <x v="3"/>
    <s v="TN-CREMONO-500"/>
    <s v="07/14/2024"/>
    <n v="39"/>
    <s v="$1224.62"/>
    <s v="260"/>
    <s v="200"/>
    <n v="0.76923076923076927"/>
    <n v="0.23076923076923073"/>
    <n v="0.19500000000000001"/>
    <n v="31.400512820512819"/>
    <n v="50.7"/>
    <n v="1592.0060000000001"/>
    <n v="367.38600000000019"/>
    <n v="1008.6505494378865"/>
    <n v="1592.0060000000001"/>
    <n v="367.38600000000019"/>
  </r>
  <r>
    <s v="B0CGBSBBMD"/>
    <x v="11"/>
    <s v="TN-HBC1-MF"/>
    <s v="07/14/2024"/>
    <n v="39"/>
    <s v="$1121.25"/>
    <s v="147"/>
    <s v="138"/>
    <n v="0.93877551020408168"/>
    <n v="6.1224489795918324E-2"/>
    <n v="0.28260869565217389"/>
    <n v="28.75"/>
    <n v="41.543478260869563"/>
    <n v="1194.375"/>
    <n v="73.125"/>
    <n v="474.95202434552908"/>
    <n v="1194.375"/>
    <n v="73.125"/>
  </r>
  <r>
    <s v="B06XNM8QGS"/>
    <x v="4"/>
    <s v="TN-WPC-CH-1"/>
    <s v="07/14/2024"/>
    <n v="29"/>
    <s v="$507.50"/>
    <s v="243"/>
    <s v="222"/>
    <n v="0.9135802469135802"/>
    <n v="8.6419753086419804E-2"/>
    <n v="0.13063063063063063"/>
    <n v="17.5"/>
    <n v="31.743243243243242"/>
    <n v="555.50675675675677"/>
    <n v="48.006756756756772"/>
    <n v="814.78131156142933"/>
    <n v="814.78131156142933"/>
    <n v="307.28131156142933"/>
  </r>
  <r>
    <s v="B075179VH5"/>
    <x v="9"/>
    <s v="F5-5FG7-2AO5-FBA"/>
    <s v="07/14/2024"/>
    <n v="36"/>
    <s v="$629.64"/>
    <s v="229"/>
    <s v="215"/>
    <n v="0.93886462882096067"/>
    <n v="6.1135371179039333E-2"/>
    <n v="0.16744186046511628"/>
    <n v="17.489999999999998"/>
    <n v="38.344186046511631"/>
    <n v="670.63981395348833"/>
    <n v="40.999813953488342"/>
    <n v="509.97875225869211"/>
    <n v="670.63981395348833"/>
    <n v="40.999813953488342"/>
  </r>
  <r>
    <s v="B07MC17XJP"/>
    <x v="10"/>
    <s v="A-Bolic4"/>
    <s v="07/14/2024"/>
    <n v="24"/>
    <s v="$1497.95"/>
    <s v="91"/>
    <s v="91"/>
    <n v="1"/>
    <n v="0"/>
    <n v="0.26373626373626374"/>
    <n v="62.414583333333333"/>
    <n v="24"/>
    <n v="1497.95"/>
    <n v="0"/>
    <n v="1203.269181697887"/>
    <n v="1497.95"/>
    <n v="0"/>
  </r>
  <r>
    <s v="B0CDJNF7PB"/>
    <x v="49"/>
    <s v="TN-EWP-FV-1-FBA"/>
    <s v="07/14/2024"/>
    <n v="21"/>
    <s v="$693.00"/>
    <s v="262"/>
    <s v="256"/>
    <n v="0.97709923664122134"/>
    <n v="2.2900763358778664E-2"/>
    <n v="8.203125E-2"/>
    <n v="33"/>
    <n v="21.4921875"/>
    <n v="709.2421875"/>
    <n v="16.2421875"/>
    <n v="544.9605106405993"/>
    <n v="709.2421875"/>
    <n v="16.2421875"/>
  </r>
  <r>
    <s v="B07M75LHK5"/>
    <x v="14"/>
    <s v="J-FLEX9"/>
    <s v="07/14/2024"/>
    <n v="19"/>
    <s v="$967.81"/>
    <s v="118"/>
    <s v="113"/>
    <n v="0.9576271186440678"/>
    <n v="4.2372881355932202E-2"/>
    <n v="0.16814159292035399"/>
    <n v="50.937368421052632"/>
    <n v="19.840707964601773"/>
    <n v="1010.6334513274338"/>
    <n v="42.823451327433872"/>
    <n v="822.06952942344697"/>
    <n v="1010.6334513274338"/>
    <n v="42.823451327433872"/>
  </r>
  <r>
    <s v="B07MBWJP2B"/>
    <x v="23"/>
    <s v="T-Sterone10"/>
    <s v="07/14/2024"/>
    <n v="22"/>
    <s v="$1490.50"/>
    <m/>
    <m/>
    <n v="0"/>
    <n v="1"/>
    <n v="0"/>
    <n v="67.75"/>
    <n v="0"/>
    <n v="0"/>
    <n v="-1490.5"/>
    <n v="310.19742602043152"/>
    <n v="310.19742602043152"/>
    <n v="-1180.3025739795685"/>
  </r>
  <r>
    <s v="B0D7XRPVJF"/>
    <x v="18"/>
    <s v="TN-MCP-UU-1-FBA"/>
    <s v="07/14/2024"/>
    <n v="12"/>
    <s v="$203.40"/>
    <s v="111"/>
    <s v="102"/>
    <n v="0.91891891891891897"/>
    <n v="8.108108108108103E-2"/>
    <n v="0.11764705882352941"/>
    <n v="16.95"/>
    <n v="13.058823529411764"/>
    <n v="221.34705882352941"/>
    <n v="17.947058823529403"/>
    <n v="108.47359134307027"/>
    <n v="221.34705882352941"/>
    <n v="17.947058823529403"/>
  </r>
  <r>
    <s v="B0CDJNF7PB"/>
    <x v="46"/>
    <s v="TN-EWP-CH-1-FBA"/>
    <s v="07/14/2024"/>
    <n v="12"/>
    <s v="$396.00"/>
    <s v="205"/>
    <s v="203"/>
    <n v="0.99024390243902438"/>
    <n v="9.7560975609756184E-3"/>
    <n v="5.9113300492610835E-2"/>
    <n v="33"/>
    <n v="12.118226600985221"/>
    <n v="399.90147783251228"/>
    <n v="3.9014778325122847"/>
    <n v="307.60219015902038"/>
    <n v="399.90147783251228"/>
    <n v="3.9014778325122847"/>
  </r>
  <r>
    <s v="B0CDJNF7PB"/>
    <x v="40"/>
    <s v="TN-EWP-FV-5-FBA"/>
    <s v="07/14/2024"/>
    <n v="22"/>
    <s v="$1815.77"/>
    <s v="127"/>
    <s v="122"/>
    <n v="0.96062992125984248"/>
    <n v="3.9370078740157521E-2"/>
    <n v="0.18032786885245902"/>
    <n v="82.534999999999997"/>
    <n v="22.901639344262296"/>
    <n v="1890.1868032786886"/>
    <n v="74.416803278688576"/>
    <n v="459.36181285137855"/>
    <n v="1890.1868032786886"/>
    <n v="74.416803278688576"/>
  </r>
  <r>
    <s v="B01LYTVMX5"/>
    <x v="22"/>
    <s v="TN-WPC-FV-5-FBA"/>
    <s v="07/14/2024"/>
    <n v="10"/>
    <s v="$635.60"/>
    <s v="77"/>
    <s v="67"/>
    <n v="0.87012987012987009"/>
    <n v="0.12987012987012991"/>
    <n v="0.14925373134328357"/>
    <n v="63.56"/>
    <n v="11.492537313432834"/>
    <n v="730.465671641791"/>
    <n v="94.865671641790982"/>
    <n v="430.53244454766707"/>
    <n v="730.465671641791"/>
    <n v="94.865671641790982"/>
  </r>
  <r>
    <s v="B01LYTVMGJ"/>
    <x v="24"/>
    <s v="TN-PPI-CH-5-FBA"/>
    <s v="07/14/2024"/>
    <n v="8"/>
    <s v="$491.68"/>
    <s v="66"/>
    <s v="62"/>
    <n v="0.93939393939393945"/>
    <n v="6.0606060606060552E-2"/>
    <n v="0.12903225806451613"/>
    <n v="61.46"/>
    <n v="8.5161290322580641"/>
    <n v="523.40129032258062"/>
    <n v="31.721290322580614"/>
    <n v="356.95374351923277"/>
    <n v="523.40129032258062"/>
    <n v="31.721290322580614"/>
  </r>
  <r>
    <s v="B0CGC3ZZZZ"/>
    <x v="34"/>
    <s v="TN-MC-U-1lb"/>
    <s v="07/14/2024"/>
    <n v="10"/>
    <s v="$322.10"/>
    <s v="28"/>
    <s v="25"/>
    <n v="0.8928571428571429"/>
    <n v="0.1071428571428571"/>
    <n v="0.4"/>
    <n v="32.21"/>
    <n v="11.200000000000001"/>
    <n v="360.75200000000007"/>
    <n v="38.652000000000044"/>
    <n v="113.39000000000003"/>
    <n v="360.75200000000007"/>
    <n v="38.652000000000044"/>
  </r>
  <r>
    <s v="B0CDJNF7PB"/>
    <x v="31"/>
    <s v="TN-EWP-CH-5-FBA"/>
    <s v="07/14/2024"/>
    <n v="7"/>
    <s v="$771.26"/>
    <s v="83"/>
    <s v="76"/>
    <n v="0.91566265060240959"/>
    <n v="8.4337349397590411E-2"/>
    <n v="9.2105263157894732E-2"/>
    <n v="110.17999999999999"/>
    <n v="7.6447368421052628"/>
    <n v="842.29710526315785"/>
    <n v="71.037105263157855"/>
    <n v="304.90014300612245"/>
    <n v="842.29710526315785"/>
    <n v="71.037105263157855"/>
  </r>
  <r>
    <s v="B01LX7B7KU"/>
    <x v="36"/>
    <s v="TN-PPI-FV-5-FBA"/>
    <s v="07/14/2024"/>
    <n v="6"/>
    <s v="$368.76"/>
    <s v="47"/>
    <s v="42"/>
    <n v="0.8936170212765957"/>
    <n v="0.1063829787234043"/>
    <n v="0.14285714285714285"/>
    <n v="61.46"/>
    <n v="6.7142857142857135"/>
    <n v="412.65999999999997"/>
    <n v="43.899999999999977"/>
    <n v="179.7198802624898"/>
    <n v="412.65999999999997"/>
    <n v="43.899999999999977"/>
  </r>
  <r>
    <s v="B0CLPZZXMR"/>
    <x v="43"/>
    <s v="2A-I2UN-DT1R"/>
    <s v="07/14/2024"/>
    <n v="6"/>
    <s v="$750.00"/>
    <s v="165"/>
    <s v="148"/>
    <n v="0.89696969696969697"/>
    <n v="0.10303030303030303"/>
    <n v="4.0540540540540543E-2"/>
    <n v="125"/>
    <n v="6.6891891891891895"/>
    <n v="836.14864864864865"/>
    <n v="86.148648648648646"/>
    <n v="647.98523201917715"/>
    <n v="836.14864864864865"/>
    <n v="86.148648648648646"/>
  </r>
  <r>
    <s v="B01N9WZPV8"/>
    <x v="32"/>
    <s v="87-1S5W-9J1I-FBA"/>
    <s v="07/14/2024"/>
    <n v="5"/>
    <s v="$58.10"/>
    <s v="63"/>
    <s v="63"/>
    <n v="1"/>
    <n v="0"/>
    <n v="7.9365079365079361E-2"/>
    <n v="11.620000000000001"/>
    <n v="5"/>
    <n v="58.100000000000009"/>
    <n v="0"/>
    <n v="41.062000000000005"/>
    <n v="58.100000000000009"/>
    <n v="0"/>
  </r>
  <r>
    <s v="B06XNM8QGS"/>
    <x v="47"/>
    <s v="4T-JZF9-14ED"/>
    <s v="07/14/2024"/>
    <n v="5"/>
    <s v="$317.80"/>
    <s v="82"/>
    <s v="77"/>
    <n v="0.93902439024390238"/>
    <n v="6.0975609756097615E-2"/>
    <n v="6.4935064935064929E-2"/>
    <n v="63.56"/>
    <n v="5.324675324675324"/>
    <n v="338.43636363636358"/>
    <n v="20.636363636363569"/>
    <n v="221.88016010744474"/>
    <n v="338.43636363636358"/>
    <n v="20.636363636363569"/>
  </r>
  <r>
    <s v="B0CGBSBBMD"/>
    <x v="30"/>
    <s v="TN-HBC-U-5lb"/>
    <s v="07/14/2024"/>
    <n v="5"/>
    <s v="$706.25"/>
    <s v="36"/>
    <s v="30"/>
    <n v="0.83333333333333337"/>
    <n v="0.16666666666666663"/>
    <n v="0.16666666666666666"/>
    <n v="141.25"/>
    <n v="6"/>
    <n v="847.5"/>
    <n v="141.25"/>
    <n v="349.34309980418499"/>
    <n v="847.5"/>
    <n v="141.25"/>
  </r>
  <r>
    <s v="B07R3GSNKL"/>
    <x v="33"/>
    <s v="H5-5I87-PT4U"/>
    <s v="07/14/2024"/>
    <n v="4"/>
    <s v="$245.84"/>
    <s v="32"/>
    <s v="29"/>
    <n v="0.90625"/>
    <n v="9.375E-2"/>
    <n v="0.13793103448275862"/>
    <n v="61.46"/>
    <n v="4.4137931034482758"/>
    <n v="271.27172413793102"/>
    <n v="25.431724137931013"/>
    <n v="142.94905977229601"/>
    <n v="271.27172413793102"/>
    <n v="25.431724137931013"/>
  </r>
  <r>
    <s v="B0CGBTX886"/>
    <x v="35"/>
    <s v="TN-RPC-U-1lb"/>
    <s v="07/14/2024"/>
    <n v="4"/>
    <s v="$67.80"/>
    <s v="29"/>
    <s v="29"/>
    <n v="1"/>
    <n v="0"/>
    <n v="0.13793103448275862"/>
    <n v="16.95"/>
    <n v="4"/>
    <n v="67.8"/>
    <n v="0"/>
    <n v="98.278845345022447"/>
    <n v="67.8"/>
    <n v="0"/>
  </r>
  <r>
    <s v="B01NC0R0WH"/>
    <x v="37"/>
    <s v="MF-12Y8-ROEX"/>
    <s v="07/14/2024"/>
    <n v="2"/>
    <s v="$16.94"/>
    <s v="12"/>
    <s v="6"/>
    <n v="0.5"/>
    <n v="0.5"/>
    <n v="0.33333333333333331"/>
    <n v="8.4700000000000006"/>
    <n v="4"/>
    <n v="33.880000000000003"/>
    <n v="16.940000000000001"/>
    <n v="11.992307692307691"/>
    <n v="33.880000000000003"/>
    <n v="16.940000000000001"/>
  </r>
  <r>
    <s v="B08PG3SJSK"/>
    <x v="26"/>
    <s v="HA-Y0GZ-J25P"/>
    <s v="07/14/2024"/>
    <n v="2"/>
    <s v="$71.00"/>
    <s v="20"/>
    <s v="18"/>
    <n v="0.9"/>
    <n v="9.9999999999999978E-2"/>
    <n v="0.1111111111111111"/>
    <n v="35.5"/>
    <n v="2.2222222222222223"/>
    <n v="78.888888888888886"/>
    <n v="7.8888888888888857"/>
    <n v="135.22543982202083"/>
    <n v="135.22543982202083"/>
    <n v="64.225439822020832"/>
  </r>
  <r>
    <s v="B06XKN8VL7"/>
    <x v="28"/>
    <s v="TN-WPI-CF-FV-5"/>
    <s v="07/14/2024"/>
    <n v="1"/>
    <s v="$82.46"/>
    <s v="5"/>
    <s v="5"/>
    <n v="1"/>
    <n v="0"/>
    <n v="0.2"/>
    <n v="82.46"/>
    <n v="1"/>
    <n v="82.46"/>
    <n v="0"/>
    <n v="517.81376815679801"/>
    <n v="82.46"/>
    <n v="0"/>
  </r>
  <r>
    <s v="B0CDJNF7PB"/>
    <x v="6"/>
    <s v="TN-EWP-UU-1-FBA"/>
    <s v="07/14/2024"/>
    <n v="1"/>
    <s v="$33.00"/>
    <s v="21"/>
    <s v="21"/>
    <n v="1"/>
    <n v="0"/>
    <n v="4.7619047619047616E-2"/>
    <n v="33"/>
    <n v="1"/>
    <n v="33"/>
    <n v="0"/>
    <n v="986.7228535652547"/>
    <n v="33"/>
    <n v="0"/>
  </r>
  <r>
    <s v="B0D7XRPVJF"/>
    <x v="44"/>
    <s v="TN-MCP-UU-5-FBA"/>
    <s v="07/14/2024"/>
    <n v="1"/>
    <s v="$62.70"/>
    <s v="24"/>
    <s v="24"/>
    <n v="1"/>
    <n v="0"/>
    <n v="4.1666666666666664E-2"/>
    <n v="62.7"/>
    <n v="1"/>
    <n v="62.7"/>
    <n v="0"/>
    <n v="82.731666666666669"/>
    <n v="62.7"/>
    <n v="0"/>
  </r>
  <r>
    <s v="B0CDMZJM6F"/>
    <x v="13"/>
    <s v="AW-DYDR-WN0W-FBA"/>
    <s v="07/14/2024"/>
    <n v="1"/>
    <s v="$24.50"/>
    <s v="10"/>
    <s v="10"/>
    <n v="1"/>
    <n v="0"/>
    <n v="0.1"/>
    <n v="24.5"/>
    <n v="1"/>
    <n v="24.5"/>
    <n v="0"/>
    <n v="432.17126944668388"/>
    <n v="24.5"/>
    <n v="0"/>
  </r>
  <r>
    <s v="B0CGC3ZZZZ"/>
    <x v="42"/>
    <s v="TN-MC-U-5lb"/>
    <s v="07/14/2024"/>
    <n v="2"/>
    <s v="$231.88"/>
    <s v="21"/>
    <s v="21"/>
    <n v="1"/>
    <n v="0"/>
    <n v="9.5238095238095233E-2"/>
    <n v="115.94"/>
    <n v="2"/>
    <n v="231.88"/>
    <n v="0"/>
    <n v="213.12810699588476"/>
    <n v="231.88"/>
    <n v="0"/>
  </r>
  <r>
    <s v="B086GJXVQW"/>
    <x v="0"/>
    <s v="TN-HBCD-UU-1"/>
    <s v="07/21/2024"/>
    <n v="123"/>
    <s v="$2921.25"/>
    <s v="622"/>
    <s v="591"/>
    <n v="0.95016077170418012"/>
    <n v="4.9839228295819882E-2"/>
    <n v="0.20812182741116753"/>
    <n v="23.75"/>
    <n v="129.45177664974619"/>
    <n v="3074.479695431472"/>
    <n v="153.22969543147201"/>
    <n v="2540.8632523234828"/>
    <n v="3074.479695431472"/>
    <n v="153.22969543147201"/>
  </r>
  <r>
    <s v="B0CLPZZXMR"/>
    <x v="1"/>
    <s v="CD-2H68-E0KG"/>
    <s v="07/21/2024"/>
    <n v="72"/>
    <s v="$1980.00"/>
    <s v="621"/>
    <s v="618"/>
    <n v="0.99516908212560384"/>
    <n v="4.8309178743961567E-3"/>
    <n v="0.11650485436893204"/>
    <n v="27.5"/>
    <n v="72.349514563106794"/>
    <n v="1989.6116504854369"/>
    <n v="9.6116504854369396"/>
    <n v="1660.0271737461574"/>
    <n v="1989.6116504854369"/>
    <n v="9.6116504854369396"/>
  </r>
  <r>
    <s v="B0CLPZZXMR"/>
    <x v="45"/>
    <s v="TN-GFB-UU-1-FBA"/>
    <s v="07/21/2024"/>
    <n v="63"/>
    <s v="$1704.50"/>
    <s v="556"/>
    <s v="531"/>
    <n v="0.95503597122302153"/>
    <n v="4.4964028776978471E-2"/>
    <n v="0.11864406779661017"/>
    <n v="27.055555555555557"/>
    <n v="65.966101694915253"/>
    <n v="1784.7495291902071"/>
    <n v="80.249529190207113"/>
    <n v="1230.0628331140392"/>
    <n v="1784.7495291902071"/>
    <n v="80.249529190207113"/>
  </r>
  <r>
    <s v="B086GJXVQW"/>
    <x v="2"/>
    <s v="TN-HBCD-2-FBA"/>
    <s v="07/21/2024"/>
    <n v="62"/>
    <s v="$2945.00"/>
    <s v="228"/>
    <s v="218"/>
    <n v="0.95614035087719296"/>
    <n v="4.3859649122807043E-2"/>
    <n v="0.28440366972477066"/>
    <n v="47.5"/>
    <n v="64.844036697247716"/>
    <n v="3080.0917431192665"/>
    <n v="135.09174311926654"/>
    <n v="3556.3734331611063"/>
    <n v="3080.0917431192665"/>
    <n v="135.09174311926654"/>
  </r>
  <r>
    <s v="B06XKN8VL7"/>
    <x v="5"/>
    <s v="TN-WPI-CF-CH-1"/>
    <s v="07/21/2024"/>
    <n v="57"/>
    <s v="$1396.50"/>
    <s v="343"/>
    <s v="312"/>
    <n v="0.90962099125364426"/>
    <n v="9.0379008746355738E-2"/>
    <n v="0.18269230769230768"/>
    <n v="24.5"/>
    <n v="62.663461538461533"/>
    <n v="1535.2548076923076"/>
    <n v="138.75480769230762"/>
    <n v="760.79957694808206"/>
    <n v="1535.2548076923076"/>
    <n v="138.75480769230762"/>
  </r>
  <r>
    <s v="B06XKN8VL7"/>
    <x v="8"/>
    <s v="TN-WPI-CF-UU-1"/>
    <s v="07/21/2024"/>
    <n v="49"/>
    <s v="$1200.50"/>
    <s v="484"/>
    <s v="456"/>
    <n v="0.94214876033057848"/>
    <n v="5.7851239669421517E-2"/>
    <n v="0.10745614035087719"/>
    <n v="24.5"/>
    <n v="52.008771929824562"/>
    <n v="1274.2149122807018"/>
    <n v="73.71491228070181"/>
    <n v="802.8604054087275"/>
    <n v="1274.2149122807018"/>
    <n v="73.71491228070181"/>
  </r>
  <r>
    <s v="B0CLPZZXMR"/>
    <x v="48"/>
    <s v="KA-S353-7TNC"/>
    <s v="07/21/2024"/>
    <n v="40"/>
    <s v="$1100.00"/>
    <s v="281"/>
    <s v="277"/>
    <n v="0.98576512455516019"/>
    <n v="1.4234875444839812E-2"/>
    <n v="0.1444043321299639"/>
    <n v="27.5"/>
    <n v="40.577617328519857"/>
    <n v="1115.884476534296"/>
    <n v="15.884476534296027"/>
    <n v="1001.895971703365"/>
    <n v="1115.884476534296"/>
    <n v="15.884476534296027"/>
  </r>
  <r>
    <s v="B0CGBSBBMD"/>
    <x v="11"/>
    <s v="TN-HBC1-MF"/>
    <s v="07/21/2024"/>
    <n v="33"/>
    <s v="$963.75"/>
    <s v="179"/>
    <s v="163"/>
    <n v="0.91061452513966479"/>
    <n v="8.9385474860335212E-2"/>
    <n v="0.20245398773006135"/>
    <n v="29.204545454545453"/>
    <n v="36.239263803680984"/>
    <n v="1058.3512269938651"/>
    <n v="94.601226993865112"/>
    <n v="474.95202434552908"/>
    <n v="1058.3512269938651"/>
    <n v="94.601226993865112"/>
  </r>
  <r>
    <s v="B06XNM8QGS"/>
    <x v="4"/>
    <s v="TN-WPC-CH-1"/>
    <s v="07/21/2024"/>
    <n v="39"/>
    <s v="$682.50"/>
    <s v="235"/>
    <s v="216"/>
    <n v="0.91914893617021276"/>
    <n v="8.085106382978724E-2"/>
    <n v="0.18055555555555555"/>
    <n v="17.5"/>
    <n v="42.430555555555557"/>
    <n v="742.53472222222229"/>
    <n v="60.034722222222285"/>
    <n v="814.78131156142933"/>
    <n v="814.78131156142933"/>
    <n v="132.28131156142933"/>
  </r>
  <r>
    <s v="B0CDQK65Y9"/>
    <x v="3"/>
    <s v="TN-CREMONO-500"/>
    <s v="07/21/2024"/>
    <n v="25"/>
    <s v="$874.75"/>
    <s v="197"/>
    <s v="139"/>
    <n v="0.70558375634517767"/>
    <n v="0.29441624365482233"/>
    <n v="0.17985611510791366"/>
    <n v="34.99"/>
    <n v="35.431654676258994"/>
    <n v="1239.7535971223022"/>
    <n v="365.00359712230215"/>
    <n v="1008.6505494378865"/>
    <n v="1239.7535971223022"/>
    <n v="365.00359712230215"/>
  </r>
  <r>
    <s v="B075179VH5"/>
    <x v="9"/>
    <s v="F5-5FG7-2AO5-FBA"/>
    <s v="07/21/2024"/>
    <n v="26"/>
    <s v="$458.12"/>
    <s v="228"/>
    <s v="210"/>
    <n v="0.92105263157894735"/>
    <n v="7.8947368421052655E-2"/>
    <n v="0.12380952380952381"/>
    <n v="17.62"/>
    <n v="28.228571428571428"/>
    <n v="497.38742857142859"/>
    <n v="39.267428571428582"/>
    <n v="509.97875225869211"/>
    <n v="509.97875225869211"/>
    <n v="51.858752258692107"/>
  </r>
  <r>
    <s v="B07MC17XJP"/>
    <x v="10"/>
    <s v="A-Bolic4"/>
    <s v="07/21/2024"/>
    <n v="17"/>
    <s v="$1152.43"/>
    <s v="53"/>
    <s v="52"/>
    <n v="0.98113207547169812"/>
    <n v="1.8867924528301883E-2"/>
    <n v="0.32692307692307693"/>
    <n v="67.790000000000006"/>
    <n v="17.326923076923077"/>
    <n v="1174.5921153846155"/>
    <n v="22.16211538461539"/>
    <n v="1203.269181697887"/>
    <n v="1174.5921153846155"/>
    <n v="22.16211538461539"/>
  </r>
  <r>
    <s v="B0CDJNF7PB"/>
    <x v="49"/>
    <s v="TN-EWP-FV-1-FBA"/>
    <s v="07/21/2024"/>
    <n v="16"/>
    <s v="$528.00"/>
    <s v="202"/>
    <s v="194"/>
    <n v="0.96039603960396036"/>
    <n v="3.9603960396039639E-2"/>
    <n v="8.247422680412371E-2"/>
    <n v="33"/>
    <n v="16.659793814432991"/>
    <n v="549.7731958762887"/>
    <n v="21.773195876288696"/>
    <n v="544.9605106405993"/>
    <n v="549.7731958762887"/>
    <n v="21.773195876288696"/>
  </r>
  <r>
    <s v="B0D7XRPVJF"/>
    <x v="18"/>
    <s v="TN-MCP-UU-1-FBA"/>
    <s v="07/21/2024"/>
    <n v="14"/>
    <s v="$237.30"/>
    <s v="82"/>
    <s v="70"/>
    <n v="0.85365853658536583"/>
    <n v="0.14634146341463417"/>
    <n v="0.2"/>
    <n v="16.95"/>
    <n v="16.400000000000002"/>
    <n v="277.98"/>
    <n v="40.680000000000007"/>
    <n v="108.47359134307027"/>
    <n v="277.98"/>
    <n v="40.680000000000007"/>
  </r>
  <r>
    <s v="B07M75LHK5"/>
    <x v="14"/>
    <s v="J-FLEX9"/>
    <s v="07/21/2024"/>
    <n v="16"/>
    <s v="$879.84"/>
    <s v="66"/>
    <s v="62"/>
    <n v="0.93939393939393945"/>
    <n v="6.0606060606060552E-2"/>
    <n v="0.25806451612903225"/>
    <n v="54.99"/>
    <n v="17.032258064516128"/>
    <n v="936.60387096774195"/>
    <n v="56.763870967741923"/>
    <n v="822.06952942344697"/>
    <n v="936.60387096774195"/>
    <n v="56.763870967741923"/>
  </r>
  <r>
    <s v="B0CDJNF7PB"/>
    <x v="21"/>
    <s v="0O-ZQN5-V9HH"/>
    <s v="07/21/2024"/>
    <n v="14"/>
    <s v="$1352.24"/>
    <s v="268"/>
    <s v="257"/>
    <n v="0.95895522388059706"/>
    <n v="4.1044776119402937E-2"/>
    <n v="5.4474708171206226E-2"/>
    <n v="96.588571428571427"/>
    <n v="14.599221789883268"/>
    <n v="1410.1179766536964"/>
    <n v="57.877976653696351"/>
    <n v="693.78219144753052"/>
    <n v="1410.1179766536964"/>
    <n v="57.877976653696351"/>
  </r>
  <r>
    <s v="B0CLPZZXMR"/>
    <x v="43"/>
    <s v="2A-I2UN-DT1R"/>
    <s v="07/21/2024"/>
    <n v="11"/>
    <s v="$1375.00"/>
    <s v="121"/>
    <s v="111"/>
    <n v="0.9173553719008265"/>
    <n v="8.2644628099173501E-2"/>
    <n v="9.90990990990991E-2"/>
    <n v="125"/>
    <n v="11.990990990990991"/>
    <n v="1498.8738738738739"/>
    <n v="123.87387387387389"/>
    <n v="647.98523201917715"/>
    <n v="1498.8738738738739"/>
    <n v="123.87387387387389"/>
  </r>
  <r>
    <s v="B0CDJNF7PB"/>
    <x v="46"/>
    <s v="TN-EWP-CH-1-FBA"/>
    <s v="07/21/2024"/>
    <n v="9"/>
    <s v="$297.00"/>
    <s v="136"/>
    <s v="133"/>
    <n v="0.9779411764705882"/>
    <n v="2.2058823529411797E-2"/>
    <n v="6.7669172932330823E-2"/>
    <n v="33"/>
    <n v="9.2030075187969924"/>
    <n v="303.69924812030075"/>
    <n v="6.6992481203007515"/>
    <n v="307.60219015902038"/>
    <n v="303.69924812030075"/>
    <n v="6.6992481203007515"/>
  </r>
  <r>
    <s v="B01LYTVMX5"/>
    <x v="22"/>
    <s v="TN-WPC-FV-5-FBA"/>
    <s v="07/21/2024"/>
    <n v="8"/>
    <s v="$508.48"/>
    <s v="55"/>
    <s v="50"/>
    <n v="0.90909090909090906"/>
    <n v="9.0909090909090939E-2"/>
    <n v="0.16"/>
    <n v="63.56"/>
    <n v="8.8000000000000007"/>
    <n v="559.32800000000009"/>
    <n v="50.84800000000007"/>
    <n v="430.53244454766707"/>
    <n v="559.32800000000009"/>
    <n v="50.84800000000007"/>
  </r>
  <r>
    <s v="B06XNM8QGS"/>
    <x v="47"/>
    <s v="4T-JZF9-14ED"/>
    <s v="07/21/2024"/>
    <n v="8"/>
    <s v="$508.48"/>
    <s v="70"/>
    <s v="61"/>
    <n v="0.87142857142857144"/>
    <n v="0.12857142857142856"/>
    <n v="0.13114754098360656"/>
    <n v="63.56"/>
    <n v="9.1803278688524603"/>
    <n v="583.50163934426234"/>
    <n v="75.021639344262326"/>
    <n v="221.88016010744474"/>
    <n v="583.50163934426234"/>
    <n v="75.021639344262326"/>
  </r>
  <r>
    <s v="B0CGC3ZZZZ"/>
    <x v="34"/>
    <s v="TN-MC-U-1lb"/>
    <s v="07/21/2024"/>
    <n v="8"/>
    <s v="$257.68"/>
    <s v="41"/>
    <s v="33"/>
    <n v="0.80487804878048785"/>
    <n v="0.19512195121951215"/>
    <n v="0.24242424242424243"/>
    <n v="32.21"/>
    <n v="9.9393939393939394"/>
    <n v="320.14787878787882"/>
    <n v="62.467878787878817"/>
    <n v="113.39000000000003"/>
    <n v="320.14787878787882"/>
    <n v="62.467878787878817"/>
  </r>
  <r>
    <s v="B08PG3SJSK"/>
    <x v="26"/>
    <s v="HA-Y0GZ-J25P"/>
    <s v="07/21/2024"/>
    <n v="6"/>
    <s v="$213.00"/>
    <s v="36"/>
    <s v="35"/>
    <n v="0.97222222222222221"/>
    <n v="2.777777777777779E-2"/>
    <n v="0.17142857142857143"/>
    <n v="35.5"/>
    <n v="6.1714285714285717"/>
    <n v="219.08571428571429"/>
    <n v="6.085714285714289"/>
    <n v="135.22543982202083"/>
    <n v="219.08571428571429"/>
    <n v="6.085714285714289"/>
  </r>
  <r>
    <s v="B0CDJNF7PB"/>
    <x v="31"/>
    <s v="TN-EWP-CH-5-FBA"/>
    <s v="07/21/2024"/>
    <n v="5"/>
    <s v="$550.90"/>
    <s v="52"/>
    <s v="50"/>
    <n v="0.96153846153846156"/>
    <n v="3.8461538461538436E-2"/>
    <n v="0.1"/>
    <n v="110.17999999999999"/>
    <n v="5.2"/>
    <n v="572.93600000000004"/>
    <n v="22.036000000000058"/>
    <n v="304.90014300612245"/>
    <n v="572.93600000000004"/>
    <n v="22.036000000000058"/>
  </r>
  <r>
    <s v="B0CDJNF7PB"/>
    <x v="40"/>
    <s v="TN-EWP-FV-5-FBA"/>
    <s v="07/21/2024"/>
    <n v="5"/>
    <s v="$483.82"/>
    <s v="70"/>
    <s v="69"/>
    <n v="0.98571428571428577"/>
    <n v="1.4285714285714235E-2"/>
    <n v="7.2463768115942032E-2"/>
    <n v="96.763999999999996"/>
    <n v="5.0724637681159424"/>
    <n v="490.83188405797102"/>
    <n v="7.0118840579710309"/>
    <n v="459.36181285137855"/>
    <n v="490.83188405797102"/>
    <n v="7.0118840579710309"/>
  </r>
  <r>
    <s v="B01N9WZPV8"/>
    <x v="32"/>
    <s v="87-1S5W-9J1I-FBA"/>
    <s v="07/21/2024"/>
    <n v="6"/>
    <s v="$69.72"/>
    <s v="22"/>
    <s v="21"/>
    <n v="0.95454545454545459"/>
    <n v="4.5454545454545414E-2"/>
    <n v="0.2857142857142857"/>
    <n v="11.62"/>
    <n v="6.2857142857142856"/>
    <n v="73.039999999999992"/>
    <n v="3.3199999999999932"/>
    <n v="41.062000000000005"/>
    <n v="73.039999999999992"/>
    <n v="3.3199999999999932"/>
  </r>
  <r>
    <s v="B01LX7B7KU"/>
    <x v="36"/>
    <s v="TN-PPI-FV-5-FBA"/>
    <s v="07/21/2024"/>
    <n v="4"/>
    <s v="$245.84"/>
    <s v="83"/>
    <s v="74"/>
    <n v="0.89156626506024095"/>
    <n v="0.10843373493975905"/>
    <n v="5.4054054054054057E-2"/>
    <n v="61.46"/>
    <n v="4.4864864864864868"/>
    <n v="275.73945945945951"/>
    <n v="29.899459459459507"/>
    <n v="179.7198802624898"/>
    <n v="275.73945945945951"/>
    <n v="29.899459459459507"/>
  </r>
  <r>
    <s v="B01LYTVMGJ"/>
    <x v="24"/>
    <s v="TN-PPI-CH-5-FBA"/>
    <s v="07/21/2024"/>
    <n v="4"/>
    <s v="$245.84"/>
    <s v="51"/>
    <s v="49"/>
    <n v="0.96078431372549022"/>
    <n v="3.9215686274509776E-2"/>
    <n v="8.1632653061224483E-2"/>
    <n v="61.46"/>
    <n v="4.1632653061224483"/>
    <n v="255.87428571428566"/>
    <n v="10.034285714285659"/>
    <n v="356.95374351923277"/>
    <n v="255.87428571428566"/>
    <n v="10.034285714285659"/>
  </r>
  <r>
    <s v="B06XNM8QGS"/>
    <x v="7"/>
    <s v="TN-WPC-UU-1"/>
    <s v="07/21/2024"/>
    <n v="3"/>
    <s v="$52.50"/>
    <s v="29"/>
    <s v="27"/>
    <n v="0.93103448275862066"/>
    <n v="6.8965517241379337E-2"/>
    <n v="0.1111111111111111"/>
    <n v="17.5"/>
    <n v="3.2222222222222219"/>
    <n v="56.388888888888886"/>
    <n v="3.8888888888888857"/>
    <n v="402.0564586191594"/>
    <n v="402.0564586191594"/>
    <n v="349.5564586191594"/>
  </r>
  <r>
    <s v="B0CGBSBBMD"/>
    <x v="30"/>
    <s v="TN-HBC-U-5lb"/>
    <s v="07/21/2024"/>
    <n v="3"/>
    <s v="$423.75"/>
    <s v="42"/>
    <s v="38"/>
    <n v="0.90476190476190477"/>
    <n v="9.5238095238095233E-2"/>
    <n v="7.8947368421052627E-2"/>
    <n v="141.25"/>
    <n v="3.3157894736842102"/>
    <n v="468.35526315789468"/>
    <n v="44.605263157894683"/>
    <n v="349.34309980418499"/>
    <n v="468.35526315789468"/>
    <n v="44.605263157894683"/>
  </r>
  <r>
    <s v="B07R3GSNKL"/>
    <x v="33"/>
    <s v="H5-5I87-PT4U"/>
    <s v="07/21/2024"/>
    <n v="2"/>
    <s v="$120.92"/>
    <s v="34"/>
    <s v="31"/>
    <n v="0.91176470588235292"/>
    <n v="8.8235294117647078E-2"/>
    <n v="6.4516129032258063E-2"/>
    <n v="60.46"/>
    <n v="2.193548387096774"/>
    <n v="132.62193548387097"/>
    <n v="11.701935483870969"/>
    <n v="142.94905977229601"/>
    <n v="142.94905977229601"/>
    <n v="22.029059772296009"/>
  </r>
  <r>
    <s v="B0CGBTX886"/>
    <x v="39"/>
    <s v="TN-RPC-U-5lb"/>
    <s v="07/21/2024"/>
    <n v="2"/>
    <s v="$119.12"/>
    <s v="23"/>
    <s v="22"/>
    <n v="0.95652173913043481"/>
    <n v="4.3478260869565188E-2"/>
    <n v="9.0909090909090912E-2"/>
    <n v="59.56"/>
    <n v="2.0909090909090908"/>
    <n v="124.53454545454545"/>
    <n v="5.414545454545447"/>
    <n v="132.25036884683942"/>
    <n v="124.53454545454545"/>
    <n v="5.414545454545447"/>
  </r>
  <r>
    <s v="B0DB6L3KTP"/>
    <x v="22"/>
    <s v="TN-WPC-FV-5-FBA"/>
    <s v="07/21/2024"/>
    <n v="1"/>
    <s v="$63.56"/>
    <s v="38"/>
    <s v="35"/>
    <n v="0.92105263157894735"/>
    <n v="7.8947368421052655E-2"/>
    <n v="2.8571428571428571E-2"/>
    <n v="63.56"/>
    <n v="1.0857142857142856"/>
    <n v="69.007999999999996"/>
    <n v="5.4479999999999933"/>
    <n v="430.53244454766707"/>
    <n v="430.53244454766707"/>
    <n v="366.97244454766707"/>
  </r>
  <r>
    <s v="B0CDJNF7PB"/>
    <x v="6"/>
    <s v="TN-EWP-UU-1-FBA"/>
    <s v="07/21/2024"/>
    <n v="1"/>
    <s v="$33.00"/>
    <s v="8"/>
    <s v="8"/>
    <n v="1"/>
    <n v="0"/>
    <n v="0.125"/>
    <n v="33"/>
    <n v="1"/>
    <n v="33"/>
    <n v="0"/>
    <n v="986.7228535652547"/>
    <n v="33"/>
    <n v="0"/>
  </r>
  <r>
    <s v="B01NC0R0WH"/>
    <x v="37"/>
    <s v="MF-12Y8-ROEX"/>
    <s v="07/21/2024"/>
    <n v="1"/>
    <s v="$8.47"/>
    <s v="8"/>
    <s v="4"/>
    <n v="0.5"/>
    <n v="0.5"/>
    <n v="0.25"/>
    <n v="8.4700000000000006"/>
    <n v="2"/>
    <n v="16.940000000000001"/>
    <n v="8.4700000000000006"/>
    <n v="11.992307692307691"/>
    <n v="16.940000000000001"/>
    <n v="8.4700000000000006"/>
  </r>
  <r>
    <s v="B086GJXVQW"/>
    <x v="0"/>
    <s v="TN-HBCD-UU-1"/>
    <s v="07/28/2024"/>
    <n v="123"/>
    <s v="$2921.25"/>
    <s v="586"/>
    <s v="561"/>
    <n v="0.9573378839590444"/>
    <n v="4.26621160409556E-2"/>
    <n v="0.21925133689839571"/>
    <n v="23.75"/>
    <n v="128.48128342245988"/>
    <n v="3051.4304812834221"/>
    <n v="130.18048128342207"/>
    <n v="2540.8632523234828"/>
    <n v="3051.4304812834221"/>
    <n v="130.18048128342207"/>
  </r>
  <r>
    <s v="B0CLPZZXMR"/>
    <x v="1"/>
    <s v="CD-2H68-E0KG"/>
    <s v="07/28/2024"/>
    <n v="65"/>
    <s v="$1787.50"/>
    <s v="646"/>
    <s v="632"/>
    <n v="0.97832817337461297"/>
    <n v="2.1671826625387025E-2"/>
    <n v="0.10284810126582279"/>
    <n v="27.5"/>
    <n v="66.439873417721529"/>
    <n v="1827.0965189873421"/>
    <n v="39.596518987342051"/>
    <n v="1660.0271737461574"/>
    <n v="1827.0965189873421"/>
    <n v="39.596518987342051"/>
  </r>
  <r>
    <s v="B086GJXVQW"/>
    <x v="2"/>
    <s v="TN-HBCD-2-FBA"/>
    <s v="07/28/2024"/>
    <n v="65"/>
    <s v="$3087.50"/>
    <s v="197"/>
    <s v="183"/>
    <n v="0.92893401015228427"/>
    <n v="7.1065989847715727E-2"/>
    <n v="0.3551912568306011"/>
    <n v="47.5"/>
    <n v="69.972677595628411"/>
    <n v="3323.7021857923496"/>
    <n v="236.20218579234961"/>
    <n v="3556.3734331611063"/>
    <n v="3556.3734331611063"/>
    <n v="468.87343316110628"/>
  </r>
  <r>
    <s v="B06XKN8VL7"/>
    <x v="8"/>
    <s v="TN-WPI-CF-UU-1"/>
    <s v="07/28/2024"/>
    <n v="57"/>
    <s v="$1396.50"/>
    <s v="513"/>
    <s v="475"/>
    <n v="0.92592592592592593"/>
    <n v="7.407407407407407E-2"/>
    <n v="0.12"/>
    <n v="24.5"/>
    <n v="61.559999999999995"/>
    <n v="1508.2199999999998"/>
    <n v="111.7199999999998"/>
    <n v="802.8604054087275"/>
    <n v="1508.2199999999998"/>
    <n v="111.7199999999998"/>
  </r>
  <r>
    <s v="B0CLPZZXMR"/>
    <x v="45"/>
    <s v="TN-GFB-UU-1-FBA"/>
    <s v="07/28/2024"/>
    <n v="48"/>
    <s v="$1320.00"/>
    <s v="495"/>
    <s v="463"/>
    <n v="0.93535353535353538"/>
    <n v="6.4646464646464619E-2"/>
    <n v="0.10367170626349892"/>
    <n v="27.5"/>
    <n v="51.317494600431964"/>
    <n v="1411.2311015118789"/>
    <n v="91.231101511878933"/>
    <n v="1230.0628331140392"/>
    <n v="1411.2311015118789"/>
    <n v="91.231101511878933"/>
  </r>
  <r>
    <s v="B0CLPZZXMR"/>
    <x v="48"/>
    <s v="KA-S353-7TNC"/>
    <s v="07/28/2024"/>
    <n v="49"/>
    <s v="$1347.50"/>
    <s v="265"/>
    <s v="257"/>
    <n v="0.96981132075471699"/>
    <n v="3.0188679245283012E-2"/>
    <n v="0.19066147859922178"/>
    <n v="27.5"/>
    <n v="50.525291828793769"/>
    <n v="1389.4455252918287"/>
    <n v="41.945525291828744"/>
    <n v="1001.895971703365"/>
    <n v="1389.4455252918287"/>
    <n v="41.945525291828744"/>
  </r>
  <r>
    <s v="B0CGBSBBMD"/>
    <x v="11"/>
    <s v="TN-HBC1-MF"/>
    <s v="07/28/2024"/>
    <n v="48"/>
    <s v="$1428.00"/>
    <s v="168"/>
    <s v="149"/>
    <n v="0.88690476190476186"/>
    <n v="0.11309523809523814"/>
    <n v="0.32214765100671139"/>
    <n v="29.75"/>
    <n v="54.12080536912751"/>
    <n v="1610.0939597315435"/>
    <n v="182.09395973154346"/>
    <n v="474.95202434552908"/>
    <n v="1610.0939597315435"/>
    <n v="182.09395973154346"/>
  </r>
  <r>
    <s v="B06XKN8VL7"/>
    <x v="5"/>
    <s v="TN-WPI-CF-CH-1"/>
    <s v="07/28/2024"/>
    <n v="51"/>
    <s v="$1249.50"/>
    <s v="372"/>
    <s v="324"/>
    <n v="0.87096774193548387"/>
    <n v="0.12903225806451613"/>
    <n v="0.15740740740740741"/>
    <n v="24.5"/>
    <n v="58.555555555555557"/>
    <n v="1434.6111111111111"/>
    <n v="185.11111111111109"/>
    <n v="760.79957694808206"/>
    <n v="1434.6111111111111"/>
    <n v="185.11111111111109"/>
  </r>
  <r>
    <s v="B0CDQK65Y9"/>
    <x v="3"/>
    <s v="TN-CREMONO-500"/>
    <s v="07/28/2024"/>
    <n v="31"/>
    <s v="$1084.69"/>
    <s v="176"/>
    <s v="125"/>
    <n v="0.71022727272727271"/>
    <n v="0.28977272727272729"/>
    <n v="0.248"/>
    <n v="34.99"/>
    <n v="43.647999999999996"/>
    <n v="1527.24352"/>
    <n v="442.55351999999993"/>
    <n v="1008.6505494378865"/>
    <n v="1527.24352"/>
    <n v="442.55351999999993"/>
  </r>
  <r>
    <s v="B0CDJNF7PB"/>
    <x v="49"/>
    <s v="TN-EWP-FV-1-FBA"/>
    <s v="07/28/2024"/>
    <n v="29"/>
    <s v="$957.00"/>
    <s v="182"/>
    <s v="175"/>
    <n v="0.96153846153846156"/>
    <n v="3.8461538461538436E-2"/>
    <n v="0.1657142857142857"/>
    <n v="33"/>
    <n v="30.159999999999997"/>
    <n v="995.27999999999986"/>
    <n v="38.279999999999859"/>
    <n v="544.9605106405993"/>
    <n v="995.27999999999986"/>
    <n v="38.279999999999859"/>
  </r>
  <r>
    <s v="B06XNM8QGS"/>
    <x v="4"/>
    <s v="TN-WPC-CH-1"/>
    <s v="07/28/2024"/>
    <n v="31"/>
    <s v="$542.50"/>
    <s v="213"/>
    <s v="187"/>
    <n v="0.8779342723004695"/>
    <n v="0.1220657276995305"/>
    <n v="0.16577540106951871"/>
    <n v="17.5"/>
    <n v="35.310160427807489"/>
    <n v="617.92780748663108"/>
    <n v="75.427807486631082"/>
    <n v="814.78131156142933"/>
    <n v="814.78131156142933"/>
    <n v="272.28131156142933"/>
  </r>
  <r>
    <s v="B07MC17XJP"/>
    <x v="10"/>
    <s v="A-Bolic4"/>
    <s v="07/28/2024"/>
    <n v="16"/>
    <s v="$1084.64"/>
    <s v="61"/>
    <s v="56"/>
    <n v="0.91803278688524592"/>
    <n v="8.1967213114754078E-2"/>
    <n v="0.2857142857142857"/>
    <n v="67.790000000000006"/>
    <n v="17.428571428571427"/>
    <n v="1181.4828571428573"/>
    <n v="96.842857142857156"/>
    <n v="1203.269181697887"/>
    <n v="1203.269181697887"/>
    <n v="118.62918169788691"/>
  </r>
  <r>
    <s v="B0D7XRPVJF"/>
    <x v="18"/>
    <s v="TN-MCP-UU-1-FBA"/>
    <s v="07/28/2024"/>
    <n v="14"/>
    <s v="$237.30"/>
    <s v="106"/>
    <s v="97"/>
    <n v="0.91509433962264153"/>
    <n v="8.4905660377358472E-2"/>
    <n v="0.14432989690721648"/>
    <n v="16.95"/>
    <n v="15.298969072164947"/>
    <n v="259.31752577319583"/>
    <n v="22.017525773195814"/>
    <n v="108.47359134307027"/>
    <n v="259.31752577319583"/>
    <n v="22.017525773195814"/>
  </r>
  <r>
    <s v="B0CGC3ZZZZ"/>
    <x v="34"/>
    <s v="TN-MC-U-1lb"/>
    <s v="07/28/2024"/>
    <n v="10"/>
    <s v="$322.10"/>
    <s v="37"/>
    <s v="33"/>
    <n v="0.89189189189189189"/>
    <n v="0.10810810810810811"/>
    <n v="0.30303030303030304"/>
    <n v="32.21"/>
    <n v="11.212121212121213"/>
    <n v="361.14242424242428"/>
    <n v="39.042424242424261"/>
    <n v="113.39000000000003"/>
    <n v="361.14242424242428"/>
    <n v="39.042424242424261"/>
  </r>
  <r>
    <s v="B01LX7B7KU"/>
    <x v="36"/>
    <s v="TN-PPI-FV-5-FBA"/>
    <s v="07/28/2024"/>
    <n v="9"/>
    <s v="$553.14"/>
    <s v="60"/>
    <s v="59"/>
    <n v="0.98333333333333328"/>
    <n v="1.6666666666666718E-2"/>
    <n v="0.15254237288135594"/>
    <n v="61.46"/>
    <n v="9.1525423728813564"/>
    <n v="562.51525423728822"/>
    <n v="9.3752542372882317"/>
    <n v="179.7198802624898"/>
    <n v="562.51525423728822"/>
    <n v="9.3752542372882317"/>
  </r>
  <r>
    <s v="B075179VH5"/>
    <x v="9"/>
    <s v="F5-5FG7-2AO5-FBA"/>
    <s v="07/28/2024"/>
    <n v="13"/>
    <s v="$230.75"/>
    <s v="44"/>
    <s v="35"/>
    <n v="0.79545454545454541"/>
    <n v="0.20454545454545459"/>
    <n v="0.37142857142857144"/>
    <n v="17.75"/>
    <n v="16.342857142857142"/>
    <n v="290.08571428571429"/>
    <n v="59.335714285714289"/>
    <n v="509.97875225869211"/>
    <n v="509.97875225869211"/>
    <n v="279.22875225869211"/>
  </r>
  <r>
    <s v="B07M75LHK5"/>
    <x v="14"/>
    <s v="J-FLEX9"/>
    <s v="07/28/2024"/>
    <n v="11"/>
    <s v="$604.89"/>
    <s v="41"/>
    <s v="39"/>
    <n v="0.95121951219512191"/>
    <n v="4.8780487804878092E-2"/>
    <n v="0.28205128205128205"/>
    <n v="54.99"/>
    <n v="11.564102564102564"/>
    <n v="635.91"/>
    <n v="31.019999999999982"/>
    <n v="822.06952942344697"/>
    <n v="635.91"/>
    <n v="31.019999999999982"/>
  </r>
  <r>
    <s v="B0CDJNF7PB"/>
    <x v="21"/>
    <s v="0O-ZQN5-V9HH"/>
    <s v="07/28/2024"/>
    <n v="8"/>
    <s v="$761.28"/>
    <s v="131"/>
    <s v="122"/>
    <n v="0.93129770992366412"/>
    <n v="6.8702290076335881E-2"/>
    <n v="6.5573770491803282E-2"/>
    <n v="95.16"/>
    <n v="8.5901639344262293"/>
    <n v="817.43999999999994"/>
    <n v="56.159999999999968"/>
    <n v="693.78219144753052"/>
    <n v="817.43999999999994"/>
    <n v="56.159999999999968"/>
  </r>
  <r>
    <s v="B0CLPZZXMR"/>
    <x v="43"/>
    <s v="2A-I2UN-DT1R"/>
    <s v="07/28/2024"/>
    <n v="8"/>
    <s v="$1000.00"/>
    <s v="143"/>
    <s v="108"/>
    <n v="0.75524475524475521"/>
    <n v="0.24475524475524479"/>
    <n v="7.407407407407407E-2"/>
    <n v="125"/>
    <n v="10.592592592592592"/>
    <n v="1324.0740740740739"/>
    <n v="324.07407407407391"/>
    <n v="647.98523201917715"/>
    <n v="1324.0740740740739"/>
    <n v="324.07407407407391"/>
  </r>
  <r>
    <s v="B06XNM8QGS"/>
    <x v="22"/>
    <s v="TN-WPC-FV-5-FBA"/>
    <s v="07/28/2024"/>
    <n v="7"/>
    <s v="$430.92"/>
    <s v="36"/>
    <s v="31"/>
    <n v="0.86111111111111116"/>
    <n v="0.13888888888888884"/>
    <n v="0.22580645161290322"/>
    <n v="61.56"/>
    <n v="8.129032258064516"/>
    <n v="500.42322580645163"/>
    <n v="69.50322580645161"/>
    <n v="430.53244454766707"/>
    <n v="500.42322580645163"/>
    <n v="69.50322580645161"/>
  </r>
  <r>
    <s v="B0CDJNF7PB"/>
    <x v="40"/>
    <s v="TN-EWP-FV-5-FBA"/>
    <s v="07/28/2024"/>
    <n v="7"/>
    <s v="$666.12"/>
    <s v="61"/>
    <s v="55"/>
    <n v="0.90163934426229508"/>
    <n v="9.8360655737704916E-2"/>
    <n v="0.12727272727272726"/>
    <n v="95.16"/>
    <n v="7.7636363636363628"/>
    <n v="738.78763636363624"/>
    <n v="72.667636363636234"/>
    <n v="459.36181285137855"/>
    <n v="738.78763636363624"/>
    <n v="72.667636363636234"/>
  </r>
  <r>
    <s v="B01LYTVMGJ"/>
    <x v="24"/>
    <s v="TN-PPI-CH-5-FBA"/>
    <s v="07/28/2024"/>
    <n v="6"/>
    <s v="$368.76"/>
    <s v="51"/>
    <s v="50"/>
    <n v="0.98039215686274506"/>
    <n v="1.9607843137254943E-2"/>
    <n v="0.12"/>
    <n v="61.46"/>
    <n v="6.12"/>
    <n v="376.1352"/>
    <n v="7.3752000000000066"/>
    <n v="356.95374351923277"/>
    <n v="376.1352"/>
    <n v="7.3752000000000066"/>
  </r>
  <r>
    <s v="B0CDJNF7PB"/>
    <x v="46"/>
    <s v="TN-EWP-CH-1-FBA"/>
    <s v="07/28/2024"/>
    <n v="6"/>
    <s v="$198.00"/>
    <s v="100"/>
    <s v="99"/>
    <n v="0.99"/>
    <n v="1.0000000000000009E-2"/>
    <n v="6.0606060606060608E-2"/>
    <n v="33"/>
    <n v="6.0606060606060606"/>
    <n v="200"/>
    <n v="2"/>
    <n v="307.60219015902038"/>
    <n v="200"/>
    <n v="2"/>
  </r>
  <r>
    <s v="B06XNM8QGS"/>
    <x v="47"/>
    <s v="4T-JZF9-14ED"/>
    <s v="07/28/2024"/>
    <n v="5"/>
    <s v="$317.80"/>
    <s v="44"/>
    <s v="38"/>
    <n v="0.86363636363636365"/>
    <n v="0.13636363636363635"/>
    <n v="0.13157894736842105"/>
    <n v="63.56"/>
    <n v="5.7894736842105257"/>
    <n v="367.97894736842102"/>
    <n v="50.178947368421007"/>
    <n v="221.88016010744474"/>
    <n v="367.97894736842102"/>
    <n v="50.178947368421007"/>
  </r>
  <r>
    <s v="B0CGBSBBMD"/>
    <x v="30"/>
    <s v="TN-HBC-U-5lb"/>
    <s v="07/28/2024"/>
    <n v="4"/>
    <s v="$565.00"/>
    <s v="43"/>
    <s v="38"/>
    <n v="0.88372093023255816"/>
    <n v="0.11627906976744184"/>
    <n v="0.10526315789473684"/>
    <n v="141.25"/>
    <n v="4.5263157894736841"/>
    <n v="639.34210526315792"/>
    <n v="74.342105263157919"/>
    <n v="349.34309980418499"/>
    <n v="639.34210526315792"/>
    <n v="74.342105263157919"/>
  </r>
  <r>
    <s v="B0DB6L3KTP"/>
    <x v="22"/>
    <s v="TN-WPC-FV-5-FBA"/>
    <s v="07/28/2024"/>
    <n v="3"/>
    <s v="$184.68"/>
    <s v="24"/>
    <s v="23"/>
    <n v="0.95833333333333337"/>
    <n v="4.166666666666663E-2"/>
    <n v="0.13043478260869565"/>
    <n v="61.56"/>
    <n v="3.1304347826086953"/>
    <n v="192.70956521739129"/>
    <n v="8.0295652173912799"/>
    <n v="430.53244454766707"/>
    <n v="192.70956521739129"/>
    <n v="8.0295652173912799"/>
  </r>
  <r>
    <s v="B0CDJNF7PB"/>
    <x v="31"/>
    <s v="TN-EWP-CH-5-FBA"/>
    <s v="07/28/2024"/>
    <n v="3"/>
    <s v="$330.54"/>
    <s v="33"/>
    <s v="32"/>
    <n v="0.96969696969696972"/>
    <n v="3.0303030303030276E-2"/>
    <n v="9.375E-2"/>
    <n v="110.18"/>
    <n v="3.09375"/>
    <n v="340.86937500000005"/>
    <n v="10.329375000000027"/>
    <n v="304.90014300612245"/>
    <n v="340.86937500000005"/>
    <n v="10.329375000000027"/>
  </r>
  <r>
    <s v="B0CGBTX886"/>
    <x v="39"/>
    <s v="TN-RPC-U-5lb"/>
    <s v="07/28/2024"/>
    <n v="3"/>
    <s v="$178.68"/>
    <s v="34"/>
    <s v="31"/>
    <n v="0.91176470588235292"/>
    <n v="8.8235294117647078E-2"/>
    <n v="9.6774193548387094E-2"/>
    <n v="59.56"/>
    <n v="3.290322580645161"/>
    <n v="195.9716129032258"/>
    <n v="17.291612903225797"/>
    <n v="132.25036884683942"/>
    <n v="195.9716129032258"/>
    <n v="17.291612903225797"/>
  </r>
  <r>
    <s v="B06XNM8QGS"/>
    <x v="50"/>
    <s v="TN-WPC-FV-1"/>
    <s v="07/28/2024"/>
    <n v="2"/>
    <s v="$35.00"/>
    <s v="33"/>
    <s v="30"/>
    <n v="0.90909090909090906"/>
    <n v="9.0909090909090939E-2"/>
    <n v="6.6666666666666666E-2"/>
    <n v="17.5"/>
    <n v="2.2000000000000002"/>
    <n v="38.5"/>
    <n v="3.5"/>
    <n v="339.81236658078763"/>
    <n v="339.81236658078763"/>
    <n v="304.81236658078763"/>
  </r>
  <r>
    <s v="B06XNM8QGS"/>
    <x v="7"/>
    <s v="TN-WPC-UU-1"/>
    <s v="07/28/2024"/>
    <n v="2"/>
    <s v="$35.00"/>
    <s v="57"/>
    <s v="57"/>
    <n v="1"/>
    <n v="0"/>
    <n v="3.5087719298245612E-2"/>
    <n v="17.5"/>
    <n v="2"/>
    <n v="35"/>
    <n v="0"/>
    <n v="402.0564586191594"/>
    <n v="35"/>
    <n v="0"/>
  </r>
  <r>
    <s v="B0D7XRPVJF"/>
    <x v="44"/>
    <s v="TN-MCP-UU-5-FBA"/>
    <s v="07/28/2024"/>
    <n v="2"/>
    <s v="$144.76"/>
    <s v="23"/>
    <s v="20"/>
    <n v="0.86956521739130432"/>
    <n v="0.13043478260869568"/>
    <n v="0.1"/>
    <n v="72.38"/>
    <n v="2.3000000000000003"/>
    <n v="166.47400000000002"/>
    <n v="21.714000000000027"/>
    <n v="82.731666666666669"/>
    <n v="166.47400000000002"/>
    <n v="21.714000000000027"/>
  </r>
  <r>
    <s v="B07R3GSNKL"/>
    <x v="33"/>
    <s v="H5-5I87-PT4U"/>
    <s v="07/28/2024"/>
    <n v="2"/>
    <s v="$118.92"/>
    <s v="32"/>
    <s v="31"/>
    <n v="0.96875"/>
    <n v="3.125E-2"/>
    <n v="6.4516129032258063E-2"/>
    <n v="59.46"/>
    <n v="2.064516129032258"/>
    <n v="122.75612903225806"/>
    <n v="3.8361290322580572"/>
    <n v="142.94905977229601"/>
    <n v="122.75612903225806"/>
    <n v="3.8361290322580572"/>
  </r>
  <r>
    <s v="B08PG3SJSK"/>
    <x v="26"/>
    <s v="HA-Y0GZ-J25P"/>
    <s v="07/28/2024"/>
    <n v="3"/>
    <s v="$106.50"/>
    <s v="31"/>
    <s v="28"/>
    <n v="0.90322580645161288"/>
    <n v="9.6774193548387122E-2"/>
    <n v="0.10714285714285714"/>
    <n v="35.5"/>
    <n v="3.3214285714285712"/>
    <n v="117.91071428571428"/>
    <n v="11.410714285714278"/>
    <n v="135.22543982202083"/>
    <n v="135.22543982202083"/>
    <n v="28.725439822020832"/>
  </r>
  <r>
    <s v="B0CGBTX886"/>
    <x v="35"/>
    <s v="TN-RPC-U-1lb"/>
    <s v="07/28/2024"/>
    <n v="2"/>
    <s v="$33.90"/>
    <s v="10"/>
    <s v="9"/>
    <n v="0.9"/>
    <n v="9.9999999999999978E-2"/>
    <n v="0.22222222222222221"/>
    <n v="16.95"/>
    <n v="2.2222222222222223"/>
    <n v="37.666666666666664"/>
    <n v="3.7666666666666657"/>
    <n v="98.278845345022447"/>
    <n v="98.278845345022447"/>
    <n v="64.378845345022455"/>
  </r>
  <r>
    <s v="B01NC0R0WH"/>
    <x v="37"/>
    <s v="MF-12Y8-ROEX"/>
    <s v="07/28/2024"/>
    <n v="1"/>
    <s v="$8.47"/>
    <s v="10"/>
    <s v="9"/>
    <n v="0.9"/>
    <n v="9.9999999999999978E-2"/>
    <n v="0.1111111111111111"/>
    <n v="8.4700000000000006"/>
    <n v="1.1111111111111112"/>
    <n v="9.4111111111111114"/>
    <n v="0.94111111111111079"/>
    <n v="11.992307692307691"/>
    <n v="11.992307692307691"/>
    <n v="3.5223076923076899"/>
  </r>
  <r>
    <s v="B0CDMZJM6F"/>
    <x v="29"/>
    <s v="KD-3VCM-PAH1-FBA"/>
    <s v="07/28/2024"/>
    <n v="1"/>
    <s v="$23.73"/>
    <s v="78"/>
    <s v="74"/>
    <n v="0.94871794871794868"/>
    <n v="5.1282051282051322E-2"/>
    <n v="1.3513513513513514E-2"/>
    <n v="23.73"/>
    <n v="1.0540540540540542"/>
    <n v="25.012702702702708"/>
    <n v="1.2827027027027071"/>
    <n v="262.73173235291097"/>
    <n v="262.73173235291097"/>
    <n v="239.00173235291098"/>
  </r>
  <r>
    <s v="B0CGC3ZZZZ"/>
    <x v="42"/>
    <s v="TN-MC-U-5lb"/>
    <s v="07/28/2024"/>
    <n v="1"/>
    <s v="$145.03"/>
    <s v="10"/>
    <s v="10"/>
    <n v="1"/>
    <n v="0"/>
    <n v="0.1"/>
    <n v="145.03"/>
    <n v="1"/>
    <n v="145.03"/>
    <n v="0"/>
    <n v="213.12810699588476"/>
    <n v="145.03"/>
    <n v="0"/>
  </r>
  <r>
    <s v="B086GJXVQW"/>
    <x v="0"/>
    <s v="TN-HBCD-UU-1"/>
    <s v="08/04/2024"/>
    <n v="111"/>
    <s v="$2636.25"/>
    <s v="589"/>
    <s v="558"/>
    <n v="0.94736842105263153"/>
    <n v="5.2631578947368474E-2"/>
    <n v="0.19892473118279569"/>
    <n v="23.75"/>
    <n v="117.16666666666666"/>
    <n v="2782.708333333333"/>
    <n v="146.45833333333303"/>
    <n v="2540.8632523234828"/>
    <n v="2782.708333333333"/>
    <n v="146.45833333333303"/>
  </r>
  <r>
    <s v="B0CLPZZXMR"/>
    <x v="1"/>
    <s v="CD-2H68-E0KG"/>
    <s v="08/04/2024"/>
    <n v="70"/>
    <s v="$1925.00"/>
    <s v="710"/>
    <s v="698"/>
    <n v="0.9830985915492958"/>
    <n v="1.6901408450704203E-2"/>
    <n v="0.10028653295128939"/>
    <n v="27.5"/>
    <n v="71.203438395415475"/>
    <n v="1958.0945558739256"/>
    <n v="33.094555873925628"/>
    <n v="1660.0271737461574"/>
    <n v="1958.0945558739256"/>
    <n v="33.094555873925628"/>
  </r>
  <r>
    <s v="B0CLPZZXMR"/>
    <x v="45"/>
    <s v="TN-GFB-UU-1-FBA"/>
    <s v="08/04/2024"/>
    <n v="63"/>
    <s v="$1705.00"/>
    <s v="511"/>
    <s v="492"/>
    <n v="0.96281800391389427"/>
    <n v="3.7181996086105729E-2"/>
    <n v="0.12804878048780488"/>
    <n v="27.063492063492063"/>
    <n v="65.432926829268297"/>
    <n v="1770.8434959349595"/>
    <n v="65.843495934959492"/>
    <n v="1230.0628331140392"/>
    <n v="1770.8434959349595"/>
    <n v="65.843495934959492"/>
  </r>
  <r>
    <s v="B06XKN8VL7"/>
    <x v="8"/>
    <s v="TN-WPI-CF-UU-1"/>
    <s v="08/04/2024"/>
    <n v="65"/>
    <s v="$1592.50"/>
    <m/>
    <m/>
    <n v="0"/>
    <n v="1"/>
    <n v="0"/>
    <n v="24.5"/>
    <n v="0"/>
    <n v="0"/>
    <n v="-1592.5"/>
    <n v="802.8604054087275"/>
    <n v="802.8604054087275"/>
    <n v="-789.6395945912725"/>
  </r>
  <r>
    <s v="B086GJXVQW"/>
    <x v="2"/>
    <s v="TN-HBCD-2-FBA"/>
    <s v="08/04/2024"/>
    <n v="62"/>
    <s v="$2945.00"/>
    <s v="228"/>
    <s v="221"/>
    <n v="0.9692982456140351"/>
    <n v="3.0701754385964897E-2"/>
    <n v="0.28054298642533937"/>
    <n v="47.5"/>
    <n v="63.963800904977376"/>
    <n v="3038.2805429864252"/>
    <n v="93.280542986425189"/>
    <n v="3556.3734331611063"/>
    <n v="3038.2805429864252"/>
    <n v="93.280542986425189"/>
  </r>
  <r>
    <s v="B0CLPZZXMR"/>
    <x v="48"/>
    <s v="KA-S353-7TNC"/>
    <s v="08/04/2024"/>
    <n v="48"/>
    <s v="$1320.00"/>
    <s v="333"/>
    <s v="323"/>
    <n v="0.96996996996996998"/>
    <n v="3.0030030030030019E-2"/>
    <n v="0.14860681114551083"/>
    <n v="27.5"/>
    <n v="49.486068111455104"/>
    <n v="1360.8668730650154"/>
    <n v="40.866873065015398"/>
    <n v="1001.895971703365"/>
    <n v="1360.8668730650154"/>
    <n v="40.866873065015398"/>
  </r>
  <r>
    <s v="B06XKN8VL7"/>
    <x v="5"/>
    <s v="TN-WPI-CF-CH-1"/>
    <s v="08/04/2024"/>
    <n v="40"/>
    <s v="$980.00"/>
    <s v="364"/>
    <s v="320"/>
    <n v="0.87912087912087911"/>
    <n v="0.12087912087912089"/>
    <n v="0.125"/>
    <n v="24.5"/>
    <n v="45.5"/>
    <n v="1114.75"/>
    <n v="134.75"/>
    <n v="760.79957694808206"/>
    <n v="1114.75"/>
    <n v="134.75"/>
  </r>
  <r>
    <s v="B0CDQK65Y9"/>
    <x v="3"/>
    <s v="TN-CREMONO-500"/>
    <s v="08/04/2024"/>
    <n v="38"/>
    <s v="$1329.62"/>
    <s v="198"/>
    <s v="140"/>
    <n v="0.70707070707070707"/>
    <n v="0.29292929292929293"/>
    <n v="0.27142857142857141"/>
    <n v="34.989999999999995"/>
    <n v="53.74285714285714"/>
    <n v="1880.462571428571"/>
    <n v="550.84257142857109"/>
    <n v="1008.6505494378865"/>
    <n v="1880.462571428571"/>
    <n v="550.84257142857109"/>
  </r>
  <r>
    <s v="B06XNM8QGS"/>
    <x v="4"/>
    <s v="TN-WPC-CH-1"/>
    <s v="08/04/2024"/>
    <n v="34"/>
    <s v="$595.00"/>
    <s v="267"/>
    <s v="261"/>
    <n v="0.97752808988764039"/>
    <n v="2.2471910112359605E-2"/>
    <n v="0.13026819923371646"/>
    <n v="17.5"/>
    <n v="34.781609195402297"/>
    <n v="608.67816091954023"/>
    <n v="13.678160919540232"/>
    <n v="814.78131156142933"/>
    <n v="608.67816091954023"/>
    <n v="13.678160919540232"/>
  </r>
  <r>
    <s v="B0CDJNF7PB"/>
    <x v="49"/>
    <s v="TN-EWP-FV-1-FBA"/>
    <s v="08/04/2024"/>
    <n v="18"/>
    <s v="$594.00"/>
    <s v="182"/>
    <s v="168"/>
    <n v="0.92307692307692313"/>
    <n v="7.6923076923076872E-2"/>
    <n v="0.10714285714285714"/>
    <n v="33"/>
    <n v="19.5"/>
    <n v="643.5"/>
    <n v="49.5"/>
    <n v="544.9605106405993"/>
    <n v="643.5"/>
    <n v="49.5"/>
  </r>
  <r>
    <s v="B07MC17XJP"/>
    <x v="10"/>
    <s v="A-Bolic4"/>
    <s v="08/04/2024"/>
    <n v="17"/>
    <s v="$1152.43"/>
    <s v="52"/>
    <s v="45"/>
    <n v="0.86538461538461542"/>
    <n v="0.13461538461538458"/>
    <n v="0.37777777777777777"/>
    <n v="67.790000000000006"/>
    <n v="19.644444444444446"/>
    <n v="1331.6968888888891"/>
    <n v="179.26688888888907"/>
    <n v="1203.269181697887"/>
    <n v="1331.6968888888891"/>
    <n v="179.26688888888907"/>
  </r>
  <r>
    <s v="B0CGBSBBMD"/>
    <x v="11"/>
    <s v="TN-HBC1-MF"/>
    <s v="08/04/2024"/>
    <n v="19"/>
    <s v="$565.25"/>
    <s v="70"/>
    <s v="57"/>
    <n v="0.81428571428571428"/>
    <n v="0.18571428571428572"/>
    <n v="0.33333333333333331"/>
    <n v="29.75"/>
    <n v="23.333333333333332"/>
    <n v="694.16666666666663"/>
    <n v="128.91666666666663"/>
    <n v="474.95202434552908"/>
    <n v="694.16666666666663"/>
    <n v="128.91666666666663"/>
  </r>
  <r>
    <s v="B0D7XRPVJF"/>
    <x v="18"/>
    <s v="TN-MCP-UU-1-FBA"/>
    <s v="08/04/2024"/>
    <n v="19"/>
    <s v="$322.05"/>
    <s v="101"/>
    <s v="93"/>
    <n v="0.92079207920792083"/>
    <n v="7.9207920792079167E-2"/>
    <n v="0.20430107526881722"/>
    <n v="16.95"/>
    <n v="20.63440860215054"/>
    <n v="349.75322580645161"/>
    <n v="27.703225806451599"/>
    <n v="108.47359134307027"/>
    <n v="349.75322580645161"/>
    <n v="27.703225806451599"/>
  </r>
  <r>
    <s v="B0CGBTX886"/>
    <x v="39"/>
    <s v="TN-RPC-U-5lb"/>
    <s v="08/04/2024"/>
    <n v="10"/>
    <s v="$595.60"/>
    <s v="34"/>
    <s v="33"/>
    <n v="0.97058823529411764"/>
    <n v="2.9411764705882359E-2"/>
    <n v="0.30303030303030304"/>
    <n v="59.56"/>
    <n v="10.303030303030303"/>
    <n v="613.64848484848483"/>
    <n v="18.048484848484804"/>
    <n v="132.25036884683942"/>
    <n v="613.64848484848483"/>
    <n v="18.048484848484804"/>
  </r>
  <r>
    <s v="B06XNM8QGS"/>
    <x v="22"/>
    <s v="TN-WPC-FV-5-FBA"/>
    <s v="08/04/2024"/>
    <n v="9"/>
    <s v="$554.04"/>
    <s v="61"/>
    <s v="60"/>
    <n v="0.98360655737704916"/>
    <n v="1.6393442622950838E-2"/>
    <n v="0.15"/>
    <n v="61.559999999999995"/>
    <n v="9.15"/>
    <n v="563.274"/>
    <n v="9.2340000000000373"/>
    <n v="430.53244454766707"/>
    <n v="563.274"/>
    <n v="9.2340000000000373"/>
  </r>
  <r>
    <s v="B06XNM8QGS"/>
    <x v="7"/>
    <s v="TN-WPC-UU-1"/>
    <s v="08/04/2024"/>
    <n v="10"/>
    <s v="$175.00"/>
    <s v="85"/>
    <s v="85"/>
    <n v="1"/>
    <n v="0"/>
    <n v="0.11764705882352941"/>
    <n v="17.5"/>
    <n v="10"/>
    <n v="175"/>
    <n v="0"/>
    <n v="402.0564586191594"/>
    <n v="175"/>
    <n v="0"/>
  </r>
  <r>
    <s v="B07M75LHK5"/>
    <x v="14"/>
    <s v="J-FLEX9"/>
    <s v="08/04/2024"/>
    <n v="12"/>
    <s v="$659.88"/>
    <s v="73"/>
    <s v="67"/>
    <n v="0.9178082191780822"/>
    <n v="8.2191780821917804E-2"/>
    <n v="0.17910447761194029"/>
    <n v="54.99"/>
    <n v="13.074626865671641"/>
    <n v="718.97373134328359"/>
    <n v="59.093731343283594"/>
    <n v="822.06952942344697"/>
    <n v="822.06952942344697"/>
    <n v="162.18952942344697"/>
  </r>
  <r>
    <s v="B0CLPZZXMR"/>
    <x v="43"/>
    <s v="2A-I2UN-DT1R"/>
    <s v="08/04/2024"/>
    <n v="9"/>
    <s v="$1125.00"/>
    <s v="113"/>
    <s v="89"/>
    <n v="0.78761061946902655"/>
    <n v="0.21238938053097345"/>
    <n v="0.10112359550561797"/>
    <n v="125"/>
    <n v="11.42696629213483"/>
    <n v="1428.3707865168537"/>
    <n v="303.37078651685374"/>
    <n v="647.98523201917715"/>
    <n v="1428.3707865168537"/>
    <n v="303.37078651685374"/>
  </r>
  <r>
    <s v="B0CGC3ZZZZ"/>
    <x v="34"/>
    <s v="TN-MC-U-1lb"/>
    <s v="08/04/2024"/>
    <n v="8"/>
    <s v="$257.68"/>
    <s v="43"/>
    <s v="37"/>
    <n v="0.86046511627906974"/>
    <n v="0.13953488372093026"/>
    <n v="0.21621621621621623"/>
    <n v="32.21"/>
    <n v="9.2972972972972983"/>
    <n v="299.46594594594598"/>
    <n v="41.785945945945969"/>
    <n v="113.39000000000003"/>
    <n v="299.46594594594598"/>
    <n v="41.785945945945969"/>
  </r>
  <r>
    <s v="B06XNM8QGS"/>
    <x v="50"/>
    <s v="TN-WPC-FV-1"/>
    <s v="08/04/2024"/>
    <n v="7"/>
    <s v="$122.50"/>
    <s v="66"/>
    <s v="65"/>
    <n v="0.98484848484848486"/>
    <n v="1.5151515151515138E-2"/>
    <n v="0.1076923076923077"/>
    <n v="17.5"/>
    <n v="7.1076923076923082"/>
    <n v="124.38461538461539"/>
    <n v="1.8846153846153868"/>
    <n v="339.81236658078763"/>
    <n v="124.38461538461539"/>
    <n v="1.8846153846153868"/>
  </r>
  <r>
    <s v="B0CDJNF7PB"/>
    <x v="21"/>
    <s v="0O-ZQN5-V9HH"/>
    <s v="08/04/2024"/>
    <n v="8"/>
    <s v="$761.28"/>
    <s v="178"/>
    <s v="172"/>
    <n v="0.9662921348314607"/>
    <n v="3.3707865168539297E-2"/>
    <n v="4.6511627906976744E-2"/>
    <n v="95.16"/>
    <n v="8.279069767441861"/>
    <n v="787.83627906976744"/>
    <n v="26.55627906976747"/>
    <n v="693.78219144753052"/>
    <n v="787.83627906976744"/>
    <n v="26.55627906976747"/>
  </r>
  <r>
    <s v="B0CGBSBBMD"/>
    <x v="30"/>
    <s v="TN-HBC-U-5lb"/>
    <s v="08/04/2024"/>
    <n v="6"/>
    <s v="$847.50"/>
    <s v="100"/>
    <s v="83"/>
    <n v="0.83"/>
    <n v="0.17000000000000004"/>
    <n v="7.2289156626506021E-2"/>
    <n v="141.25"/>
    <n v="7.2289156626506017"/>
    <n v="1021.0843373493975"/>
    <n v="173.58433734939752"/>
    <n v="349.34309980418499"/>
    <n v="1021.0843373493975"/>
    <n v="173.58433734939752"/>
  </r>
  <r>
    <s v="B01LYTVMGJ"/>
    <x v="24"/>
    <s v="TN-PPI-CH-5-FBA"/>
    <s v="08/04/2024"/>
    <n v="5"/>
    <s v="$307.30"/>
    <s v="50"/>
    <s v="47"/>
    <n v="0.94"/>
    <n v="6.0000000000000053E-2"/>
    <n v="0.10638297872340426"/>
    <n v="61.46"/>
    <n v="5.3191489361702127"/>
    <n v="326.91489361702128"/>
    <n v="19.614893617021266"/>
    <n v="356.95374351923277"/>
    <n v="356.95374351923277"/>
    <n v="49.653743519232762"/>
  </r>
  <r>
    <s v="B0CDJNF7PB"/>
    <x v="40"/>
    <s v="TN-EWP-FV-5-FBA"/>
    <s v="08/04/2024"/>
    <n v="5"/>
    <s v="$475.80"/>
    <s v="68"/>
    <s v="62"/>
    <n v="0.91176470588235292"/>
    <n v="8.8235294117647078E-2"/>
    <n v="8.0645161290322578E-2"/>
    <n v="95.16"/>
    <n v="5.4838709677419351"/>
    <n v="521.84516129032249"/>
    <n v="46.045161290322483"/>
    <n v="459.36181285137855"/>
    <n v="521.84516129032249"/>
    <n v="46.045161290322483"/>
  </r>
  <r>
    <s v="B0CDMZJM6F"/>
    <x v="29"/>
    <s v="KD-3VCM-PAH1-FBA"/>
    <s v="08/04/2024"/>
    <n v="5"/>
    <s v="$118.65"/>
    <s v="140"/>
    <s v="139"/>
    <n v="0.99285714285714288"/>
    <n v="7.1428571428571175E-3"/>
    <n v="3.5971223021582732E-2"/>
    <n v="23.73"/>
    <n v="5.0359712230215825"/>
    <n v="119.50359712230215"/>
    <n v="0.85359712230214768"/>
    <n v="262.73173235291097"/>
    <n v="119.50359712230215"/>
    <n v="0.85359712230214768"/>
  </r>
  <r>
    <s v="B08PG3SJSK"/>
    <x v="26"/>
    <s v="HA-Y0GZ-J25P"/>
    <s v="08/04/2024"/>
    <n v="5"/>
    <s v="$177.50"/>
    <s v="65"/>
    <s v="65"/>
    <n v="1"/>
    <n v="0"/>
    <n v="7.6923076923076927E-2"/>
    <n v="35.5"/>
    <n v="5"/>
    <n v="177.5"/>
    <n v="0"/>
    <n v="135.22543982202083"/>
    <n v="177.5"/>
    <n v="0"/>
  </r>
  <r>
    <s v="B0CDJNF7PB"/>
    <x v="46"/>
    <s v="TN-EWP-CH-1-FBA"/>
    <s v="08/04/2024"/>
    <n v="4"/>
    <s v="$132.00"/>
    <s v="142"/>
    <s v="141"/>
    <n v="0.99295774647887325"/>
    <n v="7.0422535211267512E-3"/>
    <n v="2.8368794326241134E-2"/>
    <n v="33"/>
    <n v="4.0283687943262407"/>
    <n v="132.93617021276594"/>
    <n v="0.93617021276594414"/>
    <n v="307.60219015902038"/>
    <n v="132.93617021276594"/>
    <n v="0.93617021276594414"/>
  </r>
  <r>
    <s v="B0CDJNF7PB"/>
    <x v="31"/>
    <s v="TN-EWP-CH-5-FBA"/>
    <s v="08/04/2024"/>
    <n v="3"/>
    <s v="$330.54"/>
    <s v="41"/>
    <s v="40"/>
    <n v="0.97560975609756095"/>
    <n v="2.4390243902439046E-2"/>
    <n v="7.4999999999999997E-2"/>
    <n v="110.18"/>
    <n v="3.0749999999999997"/>
    <n v="338.80349999999999"/>
    <n v="8.263499999999965"/>
    <n v="304.90014300612245"/>
    <n v="338.80349999999999"/>
    <n v="8.263499999999965"/>
  </r>
  <r>
    <s v="B07R3GSNKL"/>
    <x v="33"/>
    <s v="H5-5I87-PT4U"/>
    <s v="08/04/2024"/>
    <n v="4"/>
    <s v="$237.84"/>
    <s v="38"/>
    <s v="33"/>
    <n v="0.86842105263157898"/>
    <n v="0.13157894736842102"/>
    <n v="0.12121212121212122"/>
    <n v="59.46"/>
    <n v="4.6060606060606064"/>
    <n v="273.87636363636364"/>
    <n v="36.036363636363632"/>
    <n v="142.94905977229601"/>
    <n v="273.87636363636364"/>
    <n v="36.036363636363632"/>
  </r>
  <r>
    <s v="B01LX7B7KU"/>
    <x v="36"/>
    <s v="TN-PPI-FV-5-FBA"/>
    <s v="08/04/2024"/>
    <n v="2"/>
    <s v="$122.92"/>
    <s v="44"/>
    <s v="41"/>
    <n v="0.93181818181818177"/>
    <n v="6.8181818181818232E-2"/>
    <n v="4.878048780487805E-2"/>
    <n v="61.46"/>
    <n v="2.1463414634146343"/>
    <n v="131.91414634146344"/>
    <n v="8.9941463414634342"/>
    <n v="179.7198802624898"/>
    <n v="179.7198802624898"/>
    <n v="56.799880262489793"/>
  </r>
  <r>
    <s v="B01NC0R0WH"/>
    <x v="37"/>
    <s v="MF-12Y8-ROEX"/>
    <s v="08/04/2024"/>
    <n v="2"/>
    <s v="$16.94"/>
    <s v="5"/>
    <s v="2"/>
    <n v="0.4"/>
    <n v="0.6"/>
    <n v="1"/>
    <n v="8.4700000000000006"/>
    <n v="5"/>
    <n v="42.35"/>
    <n v="25.41"/>
    <n v="11.992307692307691"/>
    <n v="42.35"/>
    <n v="25.41"/>
  </r>
  <r>
    <s v="B0CDMZJM6F"/>
    <x v="13"/>
    <s v="AW-DYDR-WN0W-FBA"/>
    <s v="08/04/2024"/>
    <n v="2"/>
    <s v="$49.00"/>
    <s v="76"/>
    <s v="71"/>
    <n v="0.93421052631578949"/>
    <n v="6.5789473684210509E-2"/>
    <n v="2.8169014084507043E-2"/>
    <n v="24.5"/>
    <n v="2.1408450704225355"/>
    <n v="52.450704225352119"/>
    <n v="3.4507042253521192"/>
    <n v="432.17126944668388"/>
    <n v="432.17126944668388"/>
    <n v="383.17126944668388"/>
  </r>
  <r>
    <s v="B0D7XRPVJF"/>
    <x v="44"/>
    <s v="TN-MCP-UU-5-FBA"/>
    <s v="08/04/2024"/>
    <n v="1"/>
    <s v="$72.38"/>
    <s v="16"/>
    <s v="14"/>
    <n v="0.875"/>
    <n v="0.125"/>
    <n v="7.1428571428571425E-2"/>
    <n v="72.38"/>
    <n v="1.1428571428571428"/>
    <n v="82.719999999999985"/>
    <n v="10.339999999999989"/>
    <n v="82.731666666666669"/>
    <n v="82.731666666666669"/>
    <n v="10.351666666666674"/>
  </r>
  <r>
    <s v="B075179VH5"/>
    <x v="9"/>
    <s v="F5-5FG7-2AO5-FBA"/>
    <s v="08/04/2024"/>
    <n v="1"/>
    <s v="$17.75"/>
    <s v="8"/>
    <s v="2"/>
    <n v="0.25"/>
    <n v="0.75"/>
    <n v="0.5"/>
    <n v="17.75"/>
    <n v="4"/>
    <n v="71"/>
    <n v="53.25"/>
    <n v="509.97875225869211"/>
    <n v="509.97875225869211"/>
    <n v="492.22875225869211"/>
  </r>
  <r>
    <s v="B06XNM8QGS"/>
    <x v="47"/>
    <s v="4T-JZF9-14ED"/>
    <s v="08/04/2024"/>
    <n v="1"/>
    <s v="$63.56"/>
    <s v="63"/>
    <s v="62"/>
    <n v="0.98412698412698407"/>
    <n v="1.5873015873015928E-2"/>
    <n v="1.6129032258064516E-2"/>
    <n v="63.56"/>
    <n v="1.0161290322580645"/>
    <n v="64.585161290322588"/>
    <n v="1.0251612903225862"/>
    <n v="221.88016010744474"/>
    <n v="64.585161290322588"/>
    <n v="1.0251612903225862"/>
  </r>
  <r>
    <s v="B086GJXVQW"/>
    <x v="0"/>
    <s v="TN-HBCD-UU-1"/>
    <s v="08/11/2024"/>
    <n v="125"/>
    <s v="$2968.75"/>
    <s v="640"/>
    <s v="609"/>
    <n v="0.95156249999999998"/>
    <n v="4.8437500000000022E-2"/>
    <n v="0.20525451559934318"/>
    <n v="23.75"/>
    <n v="131.36288998357963"/>
    <n v="3119.8686371100162"/>
    <n v="151.11863711001615"/>
    <n v="2540.8632523234828"/>
    <n v="3119.8686371100162"/>
    <n v="151.11863711001615"/>
  </r>
  <r>
    <s v="B06XKN8VL7"/>
    <x v="8"/>
    <s v="TN-WPI-CF-UU-1"/>
    <s v="08/11/2024"/>
    <n v="85"/>
    <s v="$2082.50"/>
    <s v="909"/>
    <s v="839"/>
    <n v="0.92299229922992299"/>
    <n v="7.7007700770077014E-2"/>
    <n v="0.10131108462455304"/>
    <n v="24.5"/>
    <n v="92.091775923718714"/>
    <n v="2256.2485101311086"/>
    <n v="173.74851013110856"/>
    <n v="802.8604054087275"/>
    <n v="2256.2485101311086"/>
    <n v="173.74851013110856"/>
  </r>
  <r>
    <s v="B0CLPZZXMR"/>
    <x v="1"/>
    <s v="CD-2H68-E0KG"/>
    <s v="08/11/2024"/>
    <n v="74"/>
    <s v="$2035.00"/>
    <s v="730"/>
    <s v="724"/>
    <n v="0.99178082191780825"/>
    <n v="8.2191780821917471E-3"/>
    <n v="0.10220994475138122"/>
    <n v="27.5"/>
    <n v="74.613259668508292"/>
    <n v="2051.8646408839782"/>
    <n v="16.864640883978154"/>
    <n v="1660.0271737461574"/>
    <n v="2051.8646408839782"/>
    <n v="16.864640883978154"/>
  </r>
  <r>
    <s v="B086GJXVQW"/>
    <x v="2"/>
    <s v="TN-HBCD-2-FBA"/>
    <s v="08/11/2024"/>
    <n v="68"/>
    <s v="$3230.00"/>
    <s v="238"/>
    <s v="223"/>
    <n v="0.93697478991596639"/>
    <n v="6.3025210084033612E-2"/>
    <n v="0.30493273542600896"/>
    <n v="47.5"/>
    <n v="72.573991031390136"/>
    <n v="3447.2645739910313"/>
    <n v="217.26457399103128"/>
    <n v="3556.3734331611063"/>
    <n v="3556.3734331611063"/>
    <n v="326.37343316110628"/>
  </r>
  <r>
    <s v="B0CLPZZXMR"/>
    <x v="45"/>
    <s v="TN-GFB-UU-1-FBA"/>
    <s v="08/11/2024"/>
    <n v="53"/>
    <s v="$1457.50"/>
    <s v="496"/>
    <s v="456"/>
    <n v="0.91935483870967738"/>
    <n v="8.064516129032262E-2"/>
    <n v="0.1162280701754386"/>
    <n v="27.5"/>
    <n v="57.649122807017541"/>
    <n v="1585.3508771929824"/>
    <n v="127.85087719298235"/>
    <n v="1230.0628331140392"/>
    <n v="1585.3508771929824"/>
    <n v="127.85087719298235"/>
  </r>
  <r>
    <s v="B0CLPZZXMR"/>
    <x v="48"/>
    <s v="KA-S353-7TNC"/>
    <s v="08/11/2024"/>
    <n v="51"/>
    <s v="$1402.50"/>
    <s v="310"/>
    <s v="305"/>
    <n v="0.9838709677419355"/>
    <n v="1.6129032258064502E-2"/>
    <n v="0.16721311475409836"/>
    <n v="27.5"/>
    <n v="51.83606557377049"/>
    <n v="1425.4918032786884"/>
    <n v="22.991803278688394"/>
    <n v="1001.895971703365"/>
    <n v="1425.4918032786884"/>
    <n v="22.991803278688394"/>
  </r>
  <r>
    <s v="B06XNM8QGS"/>
    <x v="4"/>
    <s v="TN-WPC-CH-1"/>
    <s v="08/11/2024"/>
    <n v="50"/>
    <s v="$875.00"/>
    <s v="328"/>
    <s v="323"/>
    <n v="0.9847560975609756"/>
    <n v="1.5243902439024404E-2"/>
    <n v="0.15479876160990713"/>
    <n v="17.5"/>
    <n v="50.773993808049539"/>
    <n v="888.54489164086692"/>
    <n v="13.544891640866922"/>
    <n v="814.78131156142933"/>
    <n v="888.54489164086692"/>
    <n v="13.544891640866922"/>
  </r>
  <r>
    <s v="B0CDQK65Y9"/>
    <x v="3"/>
    <s v="TN-CREMONO-500"/>
    <s v="08/11/2024"/>
    <n v="42"/>
    <s v="$1469.58"/>
    <s v="205"/>
    <s v="128"/>
    <n v="0.62439024390243902"/>
    <n v="0.37560975609756098"/>
    <n v="0.328125"/>
    <n v="34.989999999999995"/>
    <n v="67.265625"/>
    <n v="2353.6242187499997"/>
    <n v="884.0442187499998"/>
    <n v="1008.6505494378865"/>
    <n v="2353.6242187499997"/>
    <n v="884.0442187499998"/>
  </r>
  <r>
    <s v="B0CDJNF7PB"/>
    <x v="49"/>
    <s v="TN-EWP-FV-1-FBA"/>
    <s v="08/11/2024"/>
    <n v="23"/>
    <s v="$759.00"/>
    <s v="220"/>
    <s v="212"/>
    <n v="0.96363636363636362"/>
    <n v="3.6363636363636376E-2"/>
    <n v="0.10849056603773585"/>
    <n v="33"/>
    <n v="23.867924528301888"/>
    <n v="787.64150943396226"/>
    <n v="28.641509433962256"/>
    <n v="544.9605106405993"/>
    <n v="787.64150943396226"/>
    <n v="28.641509433962256"/>
  </r>
  <r>
    <s v="B07M75LHK5"/>
    <x v="14"/>
    <s v="J-FLEX9"/>
    <s v="08/11/2024"/>
    <n v="24"/>
    <s v="$1319.76"/>
    <s v="68"/>
    <s v="60"/>
    <n v="0.88235294117647056"/>
    <n v="0.11764705882352944"/>
    <n v="0.4"/>
    <n v="54.99"/>
    <n v="27.200000000000003"/>
    <n v="1495.7280000000003"/>
    <n v="175.9680000000003"/>
    <n v="822.06952942344697"/>
    <n v="1495.7280000000003"/>
    <n v="175.9680000000003"/>
  </r>
  <r>
    <s v="B0CGC3ZZZZ"/>
    <x v="34"/>
    <s v="TN-MC-U-1lb"/>
    <s v="08/11/2024"/>
    <n v="16"/>
    <s v="$515.36"/>
    <s v="79"/>
    <s v="71"/>
    <n v="0.89873417721518989"/>
    <n v="0.10126582278481011"/>
    <n v="0.22535211267605634"/>
    <n v="32.21"/>
    <n v="17.802816901408452"/>
    <n v="573.42873239436619"/>
    <n v="58.06873239436618"/>
    <n v="113.39000000000003"/>
    <n v="573.42873239436619"/>
    <n v="58.06873239436618"/>
  </r>
  <r>
    <s v="B06XNM8QGS"/>
    <x v="7"/>
    <s v="TN-WPC-UU-1"/>
    <s v="08/11/2024"/>
    <n v="15"/>
    <s v="$262.50"/>
    <s v="115"/>
    <s v="113"/>
    <n v="0.9826086956521739"/>
    <n v="1.7391304347826098E-2"/>
    <n v="0.13274336283185842"/>
    <n v="17.5"/>
    <n v="15.265486725663719"/>
    <n v="267.14601769911508"/>
    <n v="4.6460176991150774"/>
    <n v="402.0564586191594"/>
    <n v="267.14601769911508"/>
    <n v="4.6460176991150774"/>
  </r>
  <r>
    <s v="B06XNM8QGS"/>
    <x v="50"/>
    <s v="TN-WPC-FV-1"/>
    <s v="08/11/2024"/>
    <n v="15"/>
    <s v="$262.50"/>
    <s v="92"/>
    <s v="92"/>
    <n v="1"/>
    <n v="0"/>
    <n v="0.16304347826086957"/>
    <n v="17.5"/>
    <n v="15"/>
    <n v="262.5"/>
    <n v="0"/>
    <n v="339.81236658078763"/>
    <n v="262.5"/>
    <n v="0"/>
  </r>
  <r>
    <s v="B0CDJNF7PB"/>
    <x v="46"/>
    <s v="TN-EWP-CH-1-FBA"/>
    <s v="08/11/2024"/>
    <n v="13"/>
    <s v="$429.00"/>
    <s v="150"/>
    <s v="147"/>
    <n v="0.98"/>
    <n v="2.0000000000000018E-2"/>
    <n v="8.8435374149659865E-2"/>
    <n v="33"/>
    <n v="13.26530612244898"/>
    <n v="437.75510204081633"/>
    <n v="8.7551020408163254"/>
    <n v="307.60219015902038"/>
    <n v="437.75510204081633"/>
    <n v="8.7551020408163254"/>
  </r>
  <r>
    <s v="B07MC17XJP"/>
    <x v="10"/>
    <s v="A-Bolic4"/>
    <s v="08/11/2024"/>
    <n v="15"/>
    <s v="$1016.85"/>
    <s v="47"/>
    <s v="42"/>
    <n v="0.8936170212765957"/>
    <n v="0.1063829787234043"/>
    <n v="0.35714285714285715"/>
    <n v="67.790000000000006"/>
    <n v="16.785714285714285"/>
    <n v="1137.9035714285715"/>
    <n v="121.05357142857144"/>
    <n v="1203.269181697887"/>
    <n v="1203.269181697887"/>
    <n v="186.41918169788698"/>
  </r>
  <r>
    <s v="B01LYTVMGJ"/>
    <x v="24"/>
    <s v="TN-PPI-CH-5-FBA"/>
    <s v="08/11/2024"/>
    <n v="12"/>
    <s v="$737.52"/>
    <s v="75"/>
    <s v="68"/>
    <n v="0.90666666666666662"/>
    <n v="9.3333333333333379E-2"/>
    <n v="0.17647058823529413"/>
    <n v="61.46"/>
    <n v="13.23529411764706"/>
    <n v="813.44117647058829"/>
    <n v="75.921176470588307"/>
    <n v="356.95374351923277"/>
    <n v="813.44117647058829"/>
    <n v="75.921176470588307"/>
  </r>
  <r>
    <s v="B06XNM8QGS"/>
    <x v="22"/>
    <s v="TN-WPC-FV-5-FBA"/>
    <s v="08/11/2024"/>
    <n v="11"/>
    <s v="$677.16"/>
    <s v="37"/>
    <s v="37"/>
    <n v="1"/>
    <n v="0"/>
    <n v="0.29729729729729731"/>
    <n v="61.559999999999995"/>
    <n v="11"/>
    <n v="677.16"/>
    <n v="0"/>
    <n v="430.53244454766707"/>
    <n v="677.16"/>
    <n v="0"/>
  </r>
  <r>
    <s v="B0CLPZZXMR"/>
    <x v="43"/>
    <s v="2A-I2UN-DT1R"/>
    <s v="08/11/2024"/>
    <n v="9"/>
    <s v="$1125.00"/>
    <s v="106"/>
    <s v="94"/>
    <n v="0.8867924528301887"/>
    <n v="0.1132075471698113"/>
    <n v="9.5744680851063829E-2"/>
    <n v="125"/>
    <n v="10.148936170212766"/>
    <n v="1268.6170212765958"/>
    <n v="143.61702127659578"/>
    <n v="647.98523201917715"/>
    <n v="1268.6170212765958"/>
    <n v="143.61702127659578"/>
  </r>
  <r>
    <s v="B0CDJNF7PB"/>
    <x v="21"/>
    <s v="0O-ZQN5-V9HH"/>
    <s v="08/11/2024"/>
    <n v="8"/>
    <s v="$761.28"/>
    <s v="164"/>
    <s v="148"/>
    <n v="0.90243902439024393"/>
    <n v="9.7560975609756073E-2"/>
    <n v="5.4054054054054057E-2"/>
    <n v="95.16"/>
    <n v="8.8648648648648649"/>
    <n v="843.58054054054048"/>
    <n v="82.30054054054051"/>
    <n v="693.78219144753052"/>
    <n v="843.58054054054048"/>
    <n v="82.30054054054051"/>
  </r>
  <r>
    <s v="B0CDJNF7PB"/>
    <x v="40"/>
    <s v="TN-EWP-FV-5-FBA"/>
    <s v="08/11/2024"/>
    <n v="7"/>
    <s v="$666.12"/>
    <s v="77"/>
    <s v="70"/>
    <n v="0.90909090909090906"/>
    <n v="9.0909090909090939E-2"/>
    <n v="0.1"/>
    <n v="95.16"/>
    <n v="7.7"/>
    <n v="732.73199999999997"/>
    <n v="66.611999999999966"/>
    <n v="459.36181285137855"/>
    <n v="732.73199999999997"/>
    <n v="66.611999999999966"/>
  </r>
  <r>
    <s v="B0D7XRPVJF"/>
    <x v="18"/>
    <s v="TN-MCP-UU-1-FBA"/>
    <s v="08/11/2024"/>
    <n v="6"/>
    <s v="$101.70"/>
    <s v="23"/>
    <s v="22"/>
    <n v="0.95652173913043481"/>
    <n v="4.3478260869565188E-2"/>
    <n v="0.27272727272727271"/>
    <n v="16.95"/>
    <n v="6.2727272727272725"/>
    <n v="106.32272727272726"/>
    <n v="4.6227272727272606"/>
    <n v="108.47359134307027"/>
    <n v="106.32272727272726"/>
    <n v="4.6227272727272606"/>
  </r>
  <r>
    <s v="B08PG3SJSK"/>
    <x v="26"/>
    <s v="HA-Y0GZ-J25P"/>
    <s v="08/11/2024"/>
    <n v="7"/>
    <s v="$248.50"/>
    <s v="61"/>
    <s v="61"/>
    <n v="1"/>
    <n v="0"/>
    <n v="0.11475409836065574"/>
    <n v="35.5"/>
    <n v="7"/>
    <n v="248.5"/>
    <n v="0"/>
    <n v="135.22543982202083"/>
    <n v="248.5"/>
    <n v="0"/>
  </r>
  <r>
    <s v="B06XNM8QGS"/>
    <x v="47"/>
    <s v="4T-JZF9-14ED"/>
    <s v="08/11/2024"/>
    <n v="5"/>
    <s v="$317.80"/>
    <s v="71"/>
    <s v="71"/>
    <n v="1"/>
    <n v="0"/>
    <n v="7.0422535211267609E-2"/>
    <n v="63.56"/>
    <n v="5"/>
    <n v="317.8"/>
    <n v="0"/>
    <n v="221.88016010744474"/>
    <n v="317.8"/>
    <n v="0"/>
  </r>
  <r>
    <s v="B0CGBSBBMD"/>
    <x v="30"/>
    <s v="TN-HBC-U-5lb"/>
    <s v="08/11/2024"/>
    <n v="4"/>
    <s v="$565.00"/>
    <s v="151"/>
    <s v="132"/>
    <n v="0.8741721854304636"/>
    <n v="0.1258278145695364"/>
    <n v="3.0303030303030304E-2"/>
    <n v="141.25"/>
    <n v="4.5757575757575761"/>
    <n v="646.32575757575762"/>
    <n v="81.325757575757621"/>
    <n v="349.34309980418499"/>
    <n v="646.32575757575762"/>
    <n v="81.325757575757621"/>
  </r>
  <r>
    <s v="B01NC0R0WH"/>
    <x v="37"/>
    <s v="MF-12Y8-ROEX"/>
    <s v="08/11/2024"/>
    <n v="3"/>
    <s v="$25.41"/>
    <s v="7"/>
    <s v="5"/>
    <n v="0.7142857142857143"/>
    <n v="0.2857142857142857"/>
    <n v="0.6"/>
    <n v="8.4700000000000006"/>
    <n v="4.2"/>
    <n v="35.574000000000005"/>
    <n v="10.164000000000005"/>
    <n v="11.992307692307691"/>
    <n v="35.574000000000005"/>
    <n v="10.164000000000005"/>
  </r>
  <r>
    <s v="B075179VH5"/>
    <x v="9"/>
    <s v="F5-5FG7-2AO5-FBA"/>
    <s v="08/11/2024"/>
    <n v="3"/>
    <s v="$53.25"/>
    <s v="5"/>
    <s v="2"/>
    <n v="0.4"/>
    <n v="0.6"/>
    <n v="1.5"/>
    <n v="17.75"/>
    <n v="7.5"/>
    <n v="133.125"/>
    <n v="79.875"/>
    <n v="509.97875225869211"/>
    <n v="509.97875225869211"/>
    <n v="456.72875225869211"/>
  </r>
  <r>
    <s v="B0CDMZJM6F"/>
    <x v="29"/>
    <s v="KD-3VCM-PAH1-FBA"/>
    <s v="08/11/2024"/>
    <n v="4"/>
    <s v="$94.92"/>
    <s v="140"/>
    <s v="136"/>
    <n v="0.97142857142857142"/>
    <n v="2.8571428571428581E-2"/>
    <n v="2.9411764705882353E-2"/>
    <n v="23.73"/>
    <n v="4.117647058823529"/>
    <n v="97.711764705882345"/>
    <n v="2.7917647058823434"/>
    <n v="262.73173235291097"/>
    <n v="97.711764705882345"/>
    <n v="2.7917647058823434"/>
  </r>
  <r>
    <s v="B07R3GSNKL"/>
    <x v="33"/>
    <s v="H5-5I87-PT4U"/>
    <s v="08/11/2024"/>
    <n v="2"/>
    <s v="$118.92"/>
    <s v="34"/>
    <s v="29"/>
    <n v="0.8529411764705882"/>
    <n v="0.1470588235294118"/>
    <n v="6.8965517241379309E-2"/>
    <n v="59.46"/>
    <n v="2.3448275862068964"/>
    <n v="139.42344827586206"/>
    <n v="20.503448275862056"/>
    <n v="142.94905977229601"/>
    <n v="142.94905977229601"/>
    <n v="24.029059772296009"/>
  </r>
  <r>
    <s v="B01LX7B7KU"/>
    <x v="36"/>
    <s v="TN-PPI-FV-5-FBA"/>
    <s v="08/11/2024"/>
    <n v="1"/>
    <s v="$61.46"/>
    <s v="33"/>
    <s v="29"/>
    <n v="0.87878787878787878"/>
    <n v="0.12121212121212122"/>
    <n v="3.4482758620689655E-2"/>
    <n v="61.46"/>
    <n v="1.1379310344827587"/>
    <n v="69.93724137931035"/>
    <n v="8.4772413793103496"/>
    <n v="179.7198802624898"/>
    <n v="179.7198802624898"/>
    <n v="118.25988026248979"/>
  </r>
  <r>
    <s v="B06XKN8VL7"/>
    <x v="5"/>
    <s v="TN-WPI-CF-CH-1"/>
    <s v="08/11/2024"/>
    <n v="1"/>
    <s v="$24.50"/>
    <s v="7"/>
    <s v="7"/>
    <n v="1"/>
    <n v="0"/>
    <n v="0.14285714285714285"/>
    <n v="24.5"/>
    <n v="1"/>
    <n v="24.5"/>
    <n v="0"/>
    <n v="760.79957694808206"/>
    <n v="24.5"/>
    <n v="0"/>
  </r>
  <r>
    <s v="B0CDJNF7PB"/>
    <x v="31"/>
    <s v="TN-EWP-CH-5-FBA"/>
    <s v="08/11/2024"/>
    <n v="1"/>
    <s v="$110.18"/>
    <s v="50"/>
    <s v="40"/>
    <n v="0.8"/>
    <n v="0.19999999999999996"/>
    <n v="2.5000000000000001E-2"/>
    <n v="110.18"/>
    <n v="1.25"/>
    <n v="137.72500000000002"/>
    <n v="27.545000000000016"/>
    <n v="304.90014300612245"/>
    <n v="304.90014300612245"/>
    <n v="194.72014300612244"/>
  </r>
  <r>
    <s v="B0CDMZJM6F"/>
    <x v="41"/>
    <s v="MK-E8GS-IKZD-FBA"/>
    <s v="08/11/2024"/>
    <n v="1"/>
    <s v="$88.99"/>
    <s v="0"/>
    <s v="0"/>
    <n v="0"/>
    <n v="1"/>
    <n v="0"/>
    <n v="88.99"/>
    <n v="0"/>
    <n v="0"/>
    <n v="-88.99"/>
    <n v="259.99038695118975"/>
    <n v="259.99038695118975"/>
    <n v="171.00038695118974"/>
  </r>
  <r>
    <s v="B0CDMZJM6F"/>
    <x v="13"/>
    <s v="AW-DYDR-WN0W-FBA"/>
    <s v="08/11/2024"/>
    <n v="1"/>
    <s v="$24.50"/>
    <s v="74"/>
    <s v="74"/>
    <n v="1"/>
    <n v="0"/>
    <n v="1.3513513513513514E-2"/>
    <n v="24.5"/>
    <n v="1"/>
    <n v="24.5"/>
    <n v="0"/>
    <n v="432.17126944668388"/>
    <n v="24.5"/>
    <n v="0"/>
  </r>
  <r>
    <s v="B0CGBSBBMD"/>
    <x v="11"/>
    <s v="TN-HBC1-MF"/>
    <s v="08/11/2024"/>
    <n v="1"/>
    <s v="$29.75"/>
    <s v="5"/>
    <s v="5"/>
    <n v="1"/>
    <n v="0"/>
    <n v="0.2"/>
    <n v="29.75"/>
    <n v="1"/>
    <n v="29.75"/>
    <n v="0"/>
    <n v="474.95202434552908"/>
    <n v="29.75"/>
    <n v="0"/>
  </r>
  <r>
    <s v="B0CGBTX886"/>
    <x v="39"/>
    <s v="TN-RPC-U-5lb"/>
    <s v="08/11/2024"/>
    <n v="1"/>
    <s v="$59.56"/>
    <s v="36"/>
    <s v="36"/>
    <n v="1"/>
    <n v="0"/>
    <n v="2.7777777777777776E-2"/>
    <n v="59.56"/>
    <n v="1"/>
    <n v="59.56"/>
    <n v="0"/>
    <n v="132.25036884683942"/>
    <n v="59.56"/>
    <n v="0"/>
  </r>
  <r>
    <s v="B086GJXVQW"/>
    <x v="0"/>
    <s v="TN-HBCD-UU-1"/>
    <s v="08/18/2024"/>
    <n v="97"/>
    <s v="$2303.75"/>
    <s v="668"/>
    <s v="636"/>
    <n v="0.95209580838323349"/>
    <n v="4.7904191616766512E-2"/>
    <n v="0.15251572327044025"/>
    <n v="23.75"/>
    <n v="101.88050314465409"/>
    <n v="2419.6619496855346"/>
    <n v="115.91194968553464"/>
    <n v="2540.8632523234828"/>
    <n v="2419.6619496855346"/>
    <n v="115.91194968553464"/>
  </r>
  <r>
    <s v="B0CLPZZXMR"/>
    <x v="1"/>
    <s v="CD-2H68-E0KG"/>
    <s v="08/18/2024"/>
    <n v="90"/>
    <s v="$2475.00"/>
    <s v="800"/>
    <s v="793"/>
    <n v="0.99124999999999996"/>
    <n v="8.7500000000000355E-3"/>
    <n v="0.11349306431273644"/>
    <n v="27.5"/>
    <n v="90.794451450189158"/>
    <n v="2496.847414880202"/>
    <n v="21.847414880201995"/>
    <n v="1660.0271737461574"/>
    <n v="2496.847414880202"/>
    <n v="21.847414880201995"/>
  </r>
  <r>
    <s v="B086GJXVQW"/>
    <x v="2"/>
    <s v="TN-HBCD-2-FBA"/>
    <s v="08/18/2024"/>
    <n v="80"/>
    <s v="$3800.00"/>
    <s v="258"/>
    <s v="249"/>
    <n v="0.96511627906976749"/>
    <n v="3.4883720930232509E-2"/>
    <n v="0.32128514056224899"/>
    <n v="47.5"/>
    <n v="82.891566265060234"/>
    <n v="3937.3493975903611"/>
    <n v="137.34939759036115"/>
    <n v="3556.3734331611063"/>
    <n v="3937.3493975903611"/>
    <n v="137.34939759036115"/>
  </r>
  <r>
    <s v="B06XKN8VL7"/>
    <x v="8"/>
    <s v="TN-WPI-CF-UU-1"/>
    <s v="08/18/2024"/>
    <n v="79"/>
    <s v="$1935.50"/>
    <s v="601"/>
    <s v="568"/>
    <n v="0.94509151414309489"/>
    <n v="5.4908485856905109E-2"/>
    <n v="0.13908450704225353"/>
    <n v="24.5"/>
    <n v="83.589788732394368"/>
    <n v="2047.9498239436621"/>
    <n v="112.44982394366207"/>
    <n v="802.8604054087275"/>
    <n v="2047.9498239436621"/>
    <n v="112.44982394366207"/>
  </r>
  <r>
    <s v="B0CLPZZXMR"/>
    <x v="48"/>
    <s v="KA-S353-7TNC"/>
    <s v="08/18/2024"/>
    <n v="51"/>
    <s v="$1402.50"/>
    <s v="324"/>
    <s v="315"/>
    <n v="0.97222222222222221"/>
    <n v="2.777777777777779E-2"/>
    <n v="0.16190476190476191"/>
    <n v="27.5"/>
    <n v="52.457142857142863"/>
    <n v="1442.5714285714287"/>
    <n v="40.071428571428669"/>
    <n v="1001.895971703365"/>
    <n v="1442.5714285714287"/>
    <n v="40.071428571428669"/>
  </r>
  <r>
    <s v="B06XNM8QGS"/>
    <x v="4"/>
    <s v="TN-WPC-CH-1"/>
    <s v="08/18/2024"/>
    <n v="52"/>
    <s v="$910.00"/>
    <s v="288"/>
    <s v="284"/>
    <n v="0.98611111111111116"/>
    <n v="1.388888888888884E-2"/>
    <n v="0.18309859154929578"/>
    <n v="17.5"/>
    <n v="52.732394366197184"/>
    <n v="922.81690140845069"/>
    <n v="12.81690140845069"/>
    <n v="814.78131156142933"/>
    <n v="922.81690140845069"/>
    <n v="12.81690140845069"/>
  </r>
  <r>
    <s v="B0CLPZZXMR"/>
    <x v="45"/>
    <s v="TN-GFB-UU-1-FBA"/>
    <s v="08/18/2024"/>
    <n v="38"/>
    <s v="$1045.00"/>
    <s v="283"/>
    <s v="265"/>
    <n v="0.93639575971731448"/>
    <n v="6.360424028268552E-2"/>
    <n v="0.14339622641509434"/>
    <n v="27.5"/>
    <n v="40.5811320754717"/>
    <n v="1115.9811320754718"/>
    <n v="70.981132075471805"/>
    <n v="1230.0628331140392"/>
    <n v="1230.0628331140392"/>
    <n v="185.06283311403922"/>
  </r>
  <r>
    <s v="B0CDQK65Y9"/>
    <x v="3"/>
    <s v="TN-CREMONO-500"/>
    <s v="08/18/2024"/>
    <n v="32"/>
    <s v="$1119.68"/>
    <s v="194"/>
    <s v="120"/>
    <n v="0.61855670103092786"/>
    <n v="0.38144329896907214"/>
    <n v="0.26666666666666666"/>
    <n v="34.99"/>
    <n v="51.733333333333334"/>
    <n v="1810.1493333333335"/>
    <n v="690.46933333333345"/>
    <n v="1008.6505494378865"/>
    <n v="1810.1493333333335"/>
    <n v="690.46933333333345"/>
  </r>
  <r>
    <s v="B06XNM8QGS"/>
    <x v="50"/>
    <s v="TN-WPC-FV-1"/>
    <s v="08/18/2024"/>
    <n v="27"/>
    <s v="$472.50"/>
    <s v="92"/>
    <s v="91"/>
    <n v="0.98913043478260865"/>
    <n v="1.0869565217391353E-2"/>
    <n v="0.2967032967032967"/>
    <n v="17.5"/>
    <n v="27.296703296703296"/>
    <n v="477.69230769230768"/>
    <n v="5.1923076923076792"/>
    <n v="339.81236658078763"/>
    <n v="477.69230769230768"/>
    <n v="5.1923076923076792"/>
  </r>
  <r>
    <s v="B0CDJNF7PB"/>
    <x v="49"/>
    <s v="TN-EWP-FV-1-FBA"/>
    <s v="08/18/2024"/>
    <n v="20"/>
    <s v="$660.00"/>
    <s v="190"/>
    <s v="184"/>
    <n v="0.96842105263157896"/>
    <n v="3.157894736842104E-2"/>
    <n v="0.10869565217391304"/>
    <n v="33"/>
    <n v="20.652173913043477"/>
    <n v="681.52173913043475"/>
    <n v="21.521739130434753"/>
    <n v="544.9605106405993"/>
    <n v="681.52173913043475"/>
    <n v="21.521739130434753"/>
  </r>
  <r>
    <s v="B0CDJNF7PB"/>
    <x v="21"/>
    <s v="0O-ZQN5-V9HH"/>
    <s v="08/18/2024"/>
    <n v="16"/>
    <s v="$1522.56"/>
    <s v="163"/>
    <s v="148"/>
    <n v="0.90797546012269936"/>
    <n v="9.2024539877300637E-2"/>
    <n v="0.10810810810810811"/>
    <n v="95.16"/>
    <n v="17.621621621621621"/>
    <n v="1676.8735135135134"/>
    <n v="154.3135135135135"/>
    <n v="693.78219144753052"/>
    <n v="1676.8735135135134"/>
    <n v="154.3135135135135"/>
  </r>
  <r>
    <s v="B0CLPZZXMR"/>
    <x v="43"/>
    <s v="2A-I2UN-DT1R"/>
    <s v="08/18/2024"/>
    <n v="18"/>
    <s v="$2250.00"/>
    <s v="238"/>
    <s v="206"/>
    <n v="0.86554621848739499"/>
    <n v="0.13445378151260501"/>
    <n v="8.7378640776699032E-2"/>
    <n v="125"/>
    <n v="20.796116504854371"/>
    <n v="2599.5145631067962"/>
    <n v="349.51456310679623"/>
    <n v="647.98523201917715"/>
    <n v="2599.5145631067962"/>
    <n v="349.51456310679623"/>
  </r>
  <r>
    <s v="B07M75LHK5"/>
    <x v="14"/>
    <s v="J-FLEX9"/>
    <s v="08/18/2024"/>
    <n v="17"/>
    <s v="$934.83"/>
    <s v="64"/>
    <s v="55"/>
    <n v="0.859375"/>
    <n v="0.140625"/>
    <n v="0.30909090909090908"/>
    <n v="54.99"/>
    <n v="19.781818181818181"/>
    <n v="1087.8021818181819"/>
    <n v="152.97218181818187"/>
    <n v="822.06952942344697"/>
    <n v="1087.8021818181819"/>
    <n v="152.97218181818187"/>
  </r>
  <r>
    <s v="B07MC17XJP"/>
    <x v="10"/>
    <s v="A-Bolic4"/>
    <s v="08/18/2024"/>
    <n v="11"/>
    <s v="$745.69"/>
    <s v="51"/>
    <s v="47"/>
    <n v="0.92156862745098034"/>
    <n v="7.8431372549019662E-2"/>
    <n v="0.23404255319148937"/>
    <n v="67.790000000000006"/>
    <n v="11.936170212765958"/>
    <n v="809.15297872340443"/>
    <n v="63.462978723404376"/>
    <n v="1203.269181697887"/>
    <n v="1203.269181697887"/>
    <n v="457.57918169788695"/>
  </r>
  <r>
    <s v="B0CGC3ZZZZ"/>
    <x v="34"/>
    <s v="TN-MC-U-1lb"/>
    <s v="08/18/2024"/>
    <n v="9"/>
    <s v="$289.89"/>
    <s v="57"/>
    <s v="52"/>
    <n v="0.91228070175438591"/>
    <n v="8.7719298245614086E-2"/>
    <n v="0.17307692307692307"/>
    <n v="32.21"/>
    <n v="9.865384615384615"/>
    <n v="317.76403846153846"/>
    <n v="27.874038461538476"/>
    <n v="113.39000000000003"/>
    <n v="317.76403846153846"/>
    <n v="27.874038461538476"/>
  </r>
  <r>
    <s v="B0CGBSBBMD"/>
    <x v="30"/>
    <s v="TN-HBC-U-5lb"/>
    <s v="08/18/2024"/>
    <n v="9"/>
    <s v="$1271.25"/>
    <s v="132"/>
    <s v="118"/>
    <n v="0.89393939393939392"/>
    <n v="0.10606060606060608"/>
    <n v="7.6271186440677971E-2"/>
    <n v="141.25"/>
    <n v="10.067796610169491"/>
    <n v="1422.0762711864406"/>
    <n v="150.82627118644064"/>
    <n v="349.34309980418499"/>
    <n v="1422.0762711864406"/>
    <n v="150.82627118644064"/>
  </r>
  <r>
    <s v="B0CDJNF7PB"/>
    <x v="46"/>
    <s v="TN-EWP-CH-1-FBA"/>
    <s v="08/18/2024"/>
    <n v="8"/>
    <s v="$264.00"/>
    <s v="149"/>
    <s v="143"/>
    <n v="0.95973154362416102"/>
    <n v="4.0268456375838979E-2"/>
    <n v="5.5944055944055944E-2"/>
    <n v="33"/>
    <n v="8.335664335664335"/>
    <n v="275.07692307692304"/>
    <n v="11.076923076923038"/>
    <n v="307.60219015902038"/>
    <n v="275.07692307692304"/>
    <n v="11.076923076923038"/>
  </r>
  <r>
    <s v="B0CDJNF7PB"/>
    <x v="40"/>
    <s v="TN-EWP-FV-5-FBA"/>
    <s v="08/18/2024"/>
    <n v="8"/>
    <s v="$761.28"/>
    <s v="72"/>
    <s v="67"/>
    <n v="0.93055555555555558"/>
    <n v="6.944444444444442E-2"/>
    <n v="0.11940298507462686"/>
    <n v="95.16"/>
    <n v="8.5970149253731343"/>
    <n v="818.09194029850744"/>
    <n v="56.811940298507466"/>
    <n v="459.36181285137855"/>
    <n v="818.09194029850744"/>
    <n v="56.811940298507466"/>
  </r>
  <r>
    <s v="B06XNM8QGS"/>
    <x v="7"/>
    <s v="TN-WPC-UU-1"/>
    <s v="08/18/2024"/>
    <n v="7"/>
    <s v="$122.50"/>
    <s v="86"/>
    <s v="84"/>
    <n v="0.97674418604651159"/>
    <n v="2.3255813953488413E-2"/>
    <n v="8.3333333333333329E-2"/>
    <n v="17.5"/>
    <n v="7.1666666666666661"/>
    <n v="125.41666666666666"/>
    <n v="2.9166666666666572"/>
    <n v="402.0564586191594"/>
    <n v="125.41666666666666"/>
    <n v="2.9166666666666572"/>
  </r>
  <r>
    <s v="B0CDJNF7PB"/>
    <x v="31"/>
    <s v="TN-EWP-CH-5-FBA"/>
    <s v="08/18/2024"/>
    <n v="6"/>
    <s v="$661.08"/>
    <s v="62"/>
    <s v="56"/>
    <n v="0.90322580645161288"/>
    <n v="9.6774193548387122E-2"/>
    <n v="0.10714285714285714"/>
    <n v="110.18"/>
    <n v="6.6428571428571423"/>
    <n v="731.91"/>
    <n v="70.829999999999927"/>
    <n v="304.90014300612245"/>
    <n v="731.91"/>
    <n v="70.829999999999927"/>
  </r>
  <r>
    <s v="B01LYTVMGJ"/>
    <x v="24"/>
    <s v="TN-PPI-CH-5-FBA"/>
    <s v="08/18/2024"/>
    <n v="5"/>
    <s v="$307.30"/>
    <s v="66"/>
    <s v="62"/>
    <n v="0.93939393939393945"/>
    <n v="6.0606060606060552E-2"/>
    <n v="8.0645161290322578E-2"/>
    <n v="61.46"/>
    <n v="5.32258064516129"/>
    <n v="327.1258064516129"/>
    <n v="19.825806451612891"/>
    <n v="356.95374351923277"/>
    <n v="356.95374351923277"/>
    <n v="49.653743519232762"/>
  </r>
  <r>
    <s v="B0CDMZJM6F"/>
    <x v="13"/>
    <s v="AW-DYDR-WN0W-FBA"/>
    <s v="08/18/2024"/>
    <n v="5"/>
    <s v="$122.50"/>
    <s v="96"/>
    <s v="95"/>
    <n v="0.98958333333333337"/>
    <n v="1.041666666666663E-2"/>
    <n v="5.2631578947368418E-2"/>
    <n v="24.5"/>
    <n v="5.0526315789473681"/>
    <n v="123.78947368421052"/>
    <n v="1.2894736842105203"/>
    <n v="432.17126944668388"/>
    <n v="123.78947368421052"/>
    <n v="1.2894736842105203"/>
  </r>
  <r>
    <s v="B0CDMZJM6F"/>
    <x v="29"/>
    <s v="KD-3VCM-PAH1-FBA"/>
    <s v="08/18/2024"/>
    <n v="4"/>
    <s v="$94.92"/>
    <s v="92"/>
    <s v="92"/>
    <n v="1"/>
    <n v="0"/>
    <n v="4.3478260869565216E-2"/>
    <n v="23.73"/>
    <n v="4"/>
    <n v="94.92"/>
    <n v="0"/>
    <n v="262.73173235291097"/>
    <n v="94.92"/>
    <n v="0"/>
  </r>
  <r>
    <s v="B07R3GSNKL"/>
    <x v="33"/>
    <s v="H5-5I87-PT4U"/>
    <s v="08/18/2024"/>
    <n v="4"/>
    <s v="$232.90"/>
    <s v="34"/>
    <s v="28"/>
    <n v="0.82352941176470584"/>
    <n v="0.17647058823529416"/>
    <n v="0.14285714285714285"/>
    <n v="58.225000000000001"/>
    <n v="4.8571428571428568"/>
    <n v="282.80714285714282"/>
    <n v="49.907142857142816"/>
    <n v="142.94905977229601"/>
    <n v="282.80714285714282"/>
    <n v="49.907142857142816"/>
  </r>
  <r>
    <s v="B06XNM8QGS"/>
    <x v="47"/>
    <s v="4T-JZF9-14ED"/>
    <s v="08/18/2024"/>
    <n v="4"/>
    <s v="$254.24"/>
    <s v="57"/>
    <s v="55"/>
    <n v="0.96491228070175439"/>
    <n v="3.5087719298245612E-2"/>
    <n v="7.2727272727272724E-2"/>
    <n v="63.56"/>
    <n v="4.1454545454545455"/>
    <n v="263.4850909090909"/>
    <n v="9.2450909090908908"/>
    <n v="221.88016010744474"/>
    <n v="263.4850909090909"/>
    <n v="9.2450909090908908"/>
  </r>
  <r>
    <s v="B01LX7B7KU"/>
    <x v="36"/>
    <s v="TN-PPI-FV-5-FBA"/>
    <s v="08/18/2024"/>
    <n v="2"/>
    <s v="$122.92"/>
    <s v="39"/>
    <s v="37"/>
    <n v="0.94871794871794868"/>
    <n v="5.1282051282051322E-2"/>
    <n v="5.4054054054054057E-2"/>
    <n v="61.46"/>
    <n v="2.1081081081081083"/>
    <n v="129.56432432432433"/>
    <n v="6.6443243243243302"/>
    <n v="179.7198802624898"/>
    <n v="179.7198802624898"/>
    <n v="56.799880262489793"/>
  </r>
  <r>
    <s v="B08PG3SJSK"/>
    <x v="26"/>
    <s v="HA-Y0GZ-J25P"/>
    <s v="08/18/2024"/>
    <n v="2"/>
    <s v="$71.00"/>
    <s v="45"/>
    <s v="41"/>
    <n v="0.91111111111111109"/>
    <n v="8.8888888888888906E-2"/>
    <n v="4.878048780487805E-2"/>
    <n v="35.5"/>
    <n v="2.1951219512195124"/>
    <n v="77.926829268292693"/>
    <n v="6.9268292682926926"/>
    <n v="135.22543982202083"/>
    <n v="135.22543982202083"/>
    <n v="64.225439822020832"/>
  </r>
  <r>
    <s v="B0CGC3ZZZZ"/>
    <x v="42"/>
    <s v="TN-MC-U-5lb"/>
    <s v="08/18/2024"/>
    <n v="2"/>
    <s v="$290.06"/>
    <s v="13"/>
    <s v="13"/>
    <n v="1"/>
    <n v="0"/>
    <n v="0.15384615384615385"/>
    <n v="145.03"/>
    <n v="2"/>
    <n v="290.06"/>
    <n v="0"/>
    <n v="213.12810699588476"/>
    <n v="290.06"/>
    <n v="0"/>
  </r>
  <r>
    <s v="B0D7XRPVJF"/>
    <x v="44"/>
    <s v="TN-MCP-UU-5-FBA"/>
    <s v="08/18/2024"/>
    <n v="1"/>
    <s v="$72.38"/>
    <s v="23"/>
    <s v="20"/>
    <n v="0.86956521739130432"/>
    <n v="0.13043478260869568"/>
    <n v="0.05"/>
    <n v="72.38"/>
    <n v="1.1500000000000001"/>
    <n v="83.237000000000009"/>
    <n v="10.857000000000014"/>
    <n v="82.731666666666669"/>
    <n v="83.237000000000009"/>
    <n v="10.857000000000014"/>
  </r>
  <r>
    <s v="B0CGBTX886"/>
    <x v="39"/>
    <s v="TN-RPC-U-5lb"/>
    <s v="08/18/2024"/>
    <n v="1"/>
    <s v="$59.56"/>
    <s v="35"/>
    <s v="34"/>
    <n v="0.97142857142857142"/>
    <n v="2.8571428571428581E-2"/>
    <n v="2.9411764705882353E-2"/>
    <n v="59.56"/>
    <n v="1.0294117647058822"/>
    <n v="61.311764705882347"/>
    <n v="1.7517647058823442"/>
    <n v="132.25036884683942"/>
    <n v="61.311764705882347"/>
    <n v="1.7517647058823442"/>
  </r>
  <r>
    <s v="B086GJXVQW"/>
    <x v="0"/>
    <s v="TN-HBCD-UU-1"/>
    <s v="08/25/2024"/>
    <n v="138"/>
    <s v="$3253.75"/>
    <s v="674"/>
    <s v="642"/>
    <n v="0.95252225519287836"/>
    <n v="4.7477744807121636E-2"/>
    <n v="0.21495327102803738"/>
    <n v="23.577898550724637"/>
    <n v="144.87850467289721"/>
    <n v="3415.9306853582557"/>
    <n v="162.18068535825569"/>
    <n v="2540.8632523234828"/>
    <n v="3415.9306853582557"/>
    <n v="162.18068535825569"/>
  </r>
  <r>
    <s v="B0CLPZZXMR"/>
    <x v="1"/>
    <s v="CD-2H68-E0KG"/>
    <s v="08/25/2024"/>
    <n v="86"/>
    <s v="$2365.00"/>
    <s v="767"/>
    <s v="755"/>
    <n v="0.98435462842242505"/>
    <n v="1.5645371577574951E-2"/>
    <n v="0.11390728476821192"/>
    <n v="27.5"/>
    <n v="87.36688741721855"/>
    <n v="2402.5894039735103"/>
    <n v="37.589403973510343"/>
    <n v="1660.0271737461574"/>
    <n v="2402.5894039735103"/>
    <n v="37.589403973510343"/>
  </r>
  <r>
    <s v="B086GJXVQW"/>
    <x v="2"/>
    <s v="TN-HBCD-2-FBA"/>
    <s v="08/25/2024"/>
    <n v="57"/>
    <s v="$2707.50"/>
    <s v="217"/>
    <s v="204"/>
    <n v="0.94009216589861755"/>
    <n v="5.9907834101382451E-2"/>
    <n v="0.27941176470588236"/>
    <n v="47.5"/>
    <n v="60.632352941176471"/>
    <n v="2880.0367647058824"/>
    <n v="172.53676470588243"/>
    <n v="3556.3734331611063"/>
    <n v="3556.3734331611063"/>
    <n v="848.87343316110628"/>
  </r>
  <r>
    <s v="B06XKN8VL7"/>
    <x v="8"/>
    <s v="TN-WPI-CF-UU-1"/>
    <s v="08/25/2024"/>
    <n v="63"/>
    <s v="$1543.50"/>
    <s v="487"/>
    <s v="459"/>
    <n v="0.94250513347022591"/>
    <n v="5.7494866529774091E-2"/>
    <n v="0.13725490196078433"/>
    <n v="24.5"/>
    <n v="66.843137254901961"/>
    <n v="1637.6568627450981"/>
    <n v="94.156862745098124"/>
    <n v="802.8604054087275"/>
    <n v="1637.6568627450981"/>
    <n v="94.156862745098124"/>
  </r>
  <r>
    <s v="B06XNM8QGS"/>
    <x v="4"/>
    <s v="TN-WPC-CH-1"/>
    <s v="08/25/2024"/>
    <n v="48"/>
    <s v="$840.00"/>
    <s v="294"/>
    <s v="289"/>
    <n v="0.98299319727891155"/>
    <n v="1.7006802721088454E-2"/>
    <n v="0.16608996539792387"/>
    <n v="17.5"/>
    <n v="48.830449826989614"/>
    <n v="854.53287197231828"/>
    <n v="14.532871972318276"/>
    <n v="814.78131156142933"/>
    <n v="854.53287197231828"/>
    <n v="14.532871972318276"/>
  </r>
  <r>
    <s v="B0CLPZZXMR"/>
    <x v="48"/>
    <s v="KA-S353-7TNC"/>
    <s v="08/25/2024"/>
    <n v="37"/>
    <s v="$1017.50"/>
    <s v="269"/>
    <s v="264"/>
    <n v="0.98141263940520451"/>
    <n v="1.8587360594795488E-2"/>
    <n v="0.14015151515151514"/>
    <n v="27.5"/>
    <n v="37.700757575757571"/>
    <n v="1036.7708333333333"/>
    <n v="19.270833333333258"/>
    <n v="1001.895971703365"/>
    <n v="1036.7708333333333"/>
    <n v="19.270833333333258"/>
  </r>
  <r>
    <s v="B0CDQK65Y9"/>
    <x v="3"/>
    <s v="TN-CREMONO-500"/>
    <s v="08/25/2024"/>
    <n v="28"/>
    <s v="$979.72"/>
    <s v="229"/>
    <s v="138"/>
    <n v="0.6026200873362445"/>
    <n v="0.3973799126637555"/>
    <n v="0.20289855072463769"/>
    <n v="34.99"/>
    <n v="46.463768115942031"/>
    <n v="1625.7672463768117"/>
    <n v="646.0472463768117"/>
    <n v="1008.6505494378865"/>
    <n v="1625.7672463768117"/>
    <n v="646.0472463768117"/>
  </r>
  <r>
    <s v="B06XNM8QGS"/>
    <x v="50"/>
    <s v="TN-WPC-FV-1"/>
    <s v="08/25/2024"/>
    <n v="18"/>
    <s v="$315.00"/>
    <s v="89"/>
    <s v="89"/>
    <n v="1"/>
    <n v="0"/>
    <n v="0.20224719101123595"/>
    <n v="17.5"/>
    <n v="18"/>
    <n v="315"/>
    <n v="0"/>
    <n v="339.81236658078763"/>
    <n v="315"/>
    <n v="0"/>
  </r>
  <r>
    <s v="B06XNM8QGS"/>
    <x v="7"/>
    <s v="TN-WPC-UU-1"/>
    <s v="08/25/2024"/>
    <n v="17"/>
    <s v="$297.50"/>
    <s v="103"/>
    <s v="101"/>
    <n v="0.98058252427184467"/>
    <n v="1.9417475728155331E-2"/>
    <n v="0.16831683168316833"/>
    <n v="17.5"/>
    <n v="17.336633663366339"/>
    <n v="303.39108910891093"/>
    <n v="5.8910891089109327"/>
    <n v="402.0564586191594"/>
    <n v="303.39108910891093"/>
    <n v="5.8910891089109327"/>
  </r>
  <r>
    <s v="B0CDJNF7PB"/>
    <x v="46"/>
    <s v="TN-EWP-CH-1-FBA"/>
    <s v="08/25/2024"/>
    <n v="15"/>
    <s v="$495.00"/>
    <s v="128"/>
    <s v="122"/>
    <n v="0.953125"/>
    <n v="4.6875E-2"/>
    <n v="0.12295081967213115"/>
    <n v="33"/>
    <n v="15.737704918032787"/>
    <n v="519.34426229508199"/>
    <n v="24.34426229508199"/>
    <n v="307.60219015902038"/>
    <n v="519.34426229508199"/>
    <n v="24.34426229508199"/>
  </r>
  <r>
    <s v="B0CDJNF7PB"/>
    <x v="49"/>
    <s v="TN-EWP-FV-1-FBA"/>
    <s v="08/25/2024"/>
    <n v="12"/>
    <s v="$396.00"/>
    <s v="190"/>
    <s v="180"/>
    <n v="0.94736842105263153"/>
    <n v="5.2631578947368474E-2"/>
    <n v="6.6666666666666666E-2"/>
    <n v="33"/>
    <n v="12.666666666666666"/>
    <n v="418"/>
    <n v="22"/>
    <n v="544.9605106405993"/>
    <n v="544.9605106405993"/>
    <n v="148.9605106405993"/>
  </r>
  <r>
    <s v="B07MC17XJP"/>
    <x v="10"/>
    <s v="A-Bolic4"/>
    <s v="08/25/2024"/>
    <n v="24"/>
    <s v="$1626.96"/>
    <s v="49"/>
    <s v="41"/>
    <n v="0.83673469387755106"/>
    <n v="0.16326530612244894"/>
    <n v="0.58536585365853655"/>
    <n v="67.790000000000006"/>
    <n v="28.68292682926829"/>
    <n v="1944.4156097560976"/>
    <n v="317.4556097560976"/>
    <n v="1203.269181697887"/>
    <n v="1944.4156097560976"/>
    <n v="317.4556097560976"/>
  </r>
  <r>
    <s v="B0CGC3ZZZZ"/>
    <x v="34"/>
    <s v="TN-MC-U-1lb"/>
    <s v="08/25/2024"/>
    <n v="11"/>
    <s v="$354.31"/>
    <s v="45"/>
    <s v="41"/>
    <n v="0.91111111111111109"/>
    <n v="8.8888888888888906E-2"/>
    <n v="0.26829268292682928"/>
    <n v="32.21"/>
    <n v="12.073170731707318"/>
    <n v="388.87682926829274"/>
    <n v="34.566829268292736"/>
    <n v="113.39000000000003"/>
    <n v="388.87682926829274"/>
    <n v="34.566829268292736"/>
  </r>
  <r>
    <s v="B0CDMZJM6F"/>
    <x v="29"/>
    <s v="KD-3VCM-PAH1-FBA"/>
    <s v="08/25/2024"/>
    <n v="9"/>
    <s v="$213.57"/>
    <s v="108"/>
    <s v="108"/>
    <n v="1"/>
    <n v="0"/>
    <n v="8.3333333333333329E-2"/>
    <n v="23.73"/>
    <n v="9"/>
    <n v="213.57"/>
    <n v="0"/>
    <n v="262.73173235291097"/>
    <n v="213.57"/>
    <n v="0"/>
  </r>
  <r>
    <s v="B07M75LHK5"/>
    <x v="14"/>
    <s v="J-FLEX9"/>
    <s v="08/25/2024"/>
    <n v="9"/>
    <s v="$494.91"/>
    <s v="64"/>
    <s v="50"/>
    <n v="0.78125"/>
    <n v="0.21875"/>
    <n v="0.18"/>
    <n v="54.99"/>
    <n v="11.52"/>
    <n v="633.48479999999995"/>
    <n v="138.57479999999993"/>
    <n v="822.06952942344697"/>
    <n v="822.06952942344697"/>
    <n v="327.15952942344694"/>
  </r>
  <r>
    <s v="B0CDJNF7PB"/>
    <x v="40"/>
    <s v="TN-EWP-FV-5-FBA"/>
    <s v="08/25/2024"/>
    <n v="8"/>
    <s v="$761.28"/>
    <s v="45"/>
    <s v="45"/>
    <n v="1"/>
    <n v="0"/>
    <n v="0.17777777777777778"/>
    <n v="95.16"/>
    <n v="8"/>
    <n v="761.28"/>
    <n v="0"/>
    <n v="459.36181285137855"/>
    <n v="761.28"/>
    <n v="0"/>
  </r>
  <r>
    <s v="B0CDMZJM6F"/>
    <x v="13"/>
    <s v="AW-DYDR-WN0W-FBA"/>
    <s v="08/25/2024"/>
    <n v="9"/>
    <s v="$220.50"/>
    <s v="89"/>
    <s v="86"/>
    <n v="0.9662921348314607"/>
    <n v="3.3707865168539297E-2"/>
    <n v="0.10465116279069768"/>
    <n v="24.5"/>
    <n v="9.3139534883720927"/>
    <n v="228.19186046511626"/>
    <n v="7.6918604651162639"/>
    <n v="432.17126944668388"/>
    <n v="228.19186046511626"/>
    <n v="7.6918604651162639"/>
  </r>
  <r>
    <s v="B0CLPZZXMR"/>
    <x v="43"/>
    <s v="2A-I2UN-DT1R"/>
    <s v="08/25/2024"/>
    <n v="9"/>
    <s v="$1125.00"/>
    <s v="267"/>
    <s v="228"/>
    <n v="0.8539325842696629"/>
    <n v="0.1460674157303371"/>
    <n v="3.9473684210526314E-2"/>
    <n v="125"/>
    <n v="10.539473684210526"/>
    <n v="1317.4342105263156"/>
    <n v="192.43421052631561"/>
    <n v="647.98523201917715"/>
    <n v="1317.4342105263156"/>
    <n v="192.43421052631561"/>
  </r>
  <r>
    <s v="B0CGBSBBMD"/>
    <x v="30"/>
    <s v="TN-HBC-U-5lb"/>
    <s v="08/25/2024"/>
    <n v="7"/>
    <s v="$988.75"/>
    <s v="103"/>
    <s v="92"/>
    <n v="0.89320388349514568"/>
    <n v="0.10679611650485432"/>
    <n v="7.6086956521739135E-2"/>
    <n v="141.25"/>
    <n v="7.8369565217391308"/>
    <n v="1106.9701086956522"/>
    <n v="118.22010869565224"/>
    <n v="349.34309980418499"/>
    <n v="1106.9701086956522"/>
    <n v="118.22010869565224"/>
  </r>
  <r>
    <s v="B06XNM8QGS"/>
    <x v="47"/>
    <s v="4T-JZF9-14ED"/>
    <s v="08/25/2024"/>
    <n v="6"/>
    <s v="$381.36"/>
    <s v="57"/>
    <s v="56"/>
    <n v="0.98245614035087714"/>
    <n v="1.7543859649122862E-2"/>
    <n v="0.10714285714285714"/>
    <n v="63.56"/>
    <n v="6.1071428571428568"/>
    <n v="388.17"/>
    <n v="6.8100000000000023"/>
    <n v="221.88016010744474"/>
    <n v="388.17"/>
    <n v="6.8100000000000023"/>
  </r>
  <r>
    <s v="B08PG3SJSK"/>
    <x v="26"/>
    <s v="HA-Y0GZ-J25P"/>
    <s v="08/25/2024"/>
    <n v="6"/>
    <s v="$213.00"/>
    <s v="44"/>
    <s v="44"/>
    <n v="1"/>
    <n v="0"/>
    <n v="0.13636363636363635"/>
    <n v="35.5"/>
    <n v="6"/>
    <n v="213"/>
    <n v="0"/>
    <n v="135.22543982202083"/>
    <n v="213"/>
    <n v="0"/>
  </r>
  <r>
    <s v="B01LYTVMGJ"/>
    <x v="24"/>
    <s v="TN-PPI-CH-5-FBA"/>
    <s v="08/25/2024"/>
    <n v="5"/>
    <s v="$307.30"/>
    <s v="68"/>
    <s v="61"/>
    <n v="0.8970588235294118"/>
    <n v="0.1029411764705882"/>
    <n v="8.1967213114754092E-2"/>
    <n v="61.46"/>
    <n v="5.5737704918032787"/>
    <n v="342.56393442622954"/>
    <n v="35.263934426229525"/>
    <n v="356.95374351923277"/>
    <n v="356.95374351923277"/>
    <n v="49.653743519232762"/>
  </r>
  <r>
    <s v="B0CDJNF7PB"/>
    <x v="31"/>
    <s v="TN-EWP-CH-5-FBA"/>
    <s v="08/25/2024"/>
    <n v="5"/>
    <s v="$550.90"/>
    <s v="28"/>
    <s v="26"/>
    <n v="0.9285714285714286"/>
    <n v="7.1428571428571397E-2"/>
    <n v="0.19230769230769232"/>
    <n v="110.17999999999999"/>
    <n v="5.384615384615385"/>
    <n v="593.27692307692303"/>
    <n v="42.376923076923049"/>
    <n v="304.90014300612245"/>
    <n v="593.27692307692303"/>
    <n v="42.376923076923049"/>
  </r>
  <r>
    <s v="B07R3GSNKL"/>
    <x v="33"/>
    <s v="H5-5I87-PT4U"/>
    <s v="08/25/2024"/>
    <n v="3"/>
    <s v="$170.97"/>
    <s v="46"/>
    <s v="41"/>
    <n v="0.89130434782608692"/>
    <n v="0.10869565217391308"/>
    <n v="7.3170731707317069E-2"/>
    <n v="56.99"/>
    <n v="3.3658536585365852"/>
    <n v="191.82"/>
    <n v="20.849999999999994"/>
    <n v="142.94905977229601"/>
    <n v="191.82"/>
    <n v="20.849999999999994"/>
  </r>
  <r>
    <s v="B0CGBTX886"/>
    <x v="39"/>
    <s v="TN-RPC-U-5lb"/>
    <s v="08/25/2024"/>
    <n v="3"/>
    <s v="$178.68"/>
    <s v="37"/>
    <s v="33"/>
    <n v="0.89189189189189189"/>
    <n v="0.10810810810810811"/>
    <n v="9.0909090909090912E-2"/>
    <n v="59.56"/>
    <n v="3.3636363636363638"/>
    <n v="200.33818181818182"/>
    <n v="21.658181818181816"/>
    <n v="132.25036884683942"/>
    <n v="200.33818181818182"/>
    <n v="21.658181818181816"/>
  </r>
  <r>
    <s v="B0CDJNF7PB"/>
    <x v="21"/>
    <s v="0O-ZQN5-V9HH"/>
    <s v="08/25/2024"/>
    <n v="2"/>
    <s v="$190.32"/>
    <s v="115"/>
    <s v="104"/>
    <n v="0.90434782608695652"/>
    <n v="9.5652173913043481E-2"/>
    <n v="1.9230769230769232E-2"/>
    <n v="95.16"/>
    <n v="2.2115384615384617"/>
    <n v="210.45000000000002"/>
    <n v="20.130000000000024"/>
    <n v="693.78219144753052"/>
    <n v="693.78219144753052"/>
    <n v="503.46219144753053"/>
  </r>
  <r>
    <s v="B0CLPZZXMR"/>
    <x v="45"/>
    <s v="TN-GFB-UU-1-FBA"/>
    <s v="08/25/2024"/>
    <n v="1"/>
    <s v="$27.50"/>
    <s v="1"/>
    <s v="1"/>
    <n v="1"/>
    <n v="0"/>
    <n v="1"/>
    <n v="27.5"/>
    <n v="1"/>
    <n v="27.5"/>
    <n v="0"/>
    <n v="1230.0628331140392"/>
    <n v="27.5"/>
    <n v="0"/>
  </r>
  <r>
    <s v="B01LX7B7KU"/>
    <x v="36"/>
    <s v="TN-PPI-FV-5-FBA"/>
    <s v="08/25/2024"/>
    <n v="1"/>
    <s v="$61.46"/>
    <s v="41"/>
    <s v="39"/>
    <n v="0.95121951219512191"/>
    <n v="4.8780487804878092E-2"/>
    <n v="2.564102564102564E-2"/>
    <n v="61.46"/>
    <n v="1.0512820512820513"/>
    <n v="64.611794871794871"/>
    <n v="3.1517948717948698"/>
    <n v="179.7198802624898"/>
    <n v="64.611794871794871"/>
    <n v="3.1517948717948698"/>
  </r>
  <r>
    <s v="B0D7XRPVJF"/>
    <x v="44"/>
    <s v="TN-MCP-UU-5-FBA"/>
    <s v="08/25/2024"/>
    <n v="1"/>
    <s v="$72.38"/>
    <s v="20"/>
    <s v="15"/>
    <n v="0.75"/>
    <n v="0.25"/>
    <n v="6.6666666666666666E-2"/>
    <n v="72.38"/>
    <n v="1.3333333333333333"/>
    <n v="96.506666666666661"/>
    <n v="24.126666666666665"/>
    <n v="82.731666666666669"/>
    <n v="96.506666666666661"/>
    <n v="24.126666666666665"/>
  </r>
  <r>
    <s v="B01NC0R0WH"/>
    <x v="37"/>
    <s v="MF-12Y8-ROEX"/>
    <s v="08/25/2024"/>
    <n v="1"/>
    <s v="$8.47"/>
    <s v="9"/>
    <s v="6"/>
    <n v="0.66666666666666663"/>
    <n v="0.33333333333333337"/>
    <n v="0.16666666666666666"/>
    <n v="8.4700000000000006"/>
    <n v="1.5"/>
    <n v="12.705000000000002"/>
    <n v="4.2350000000000012"/>
    <n v="11.992307692307691"/>
    <n v="12.705000000000002"/>
    <n v="4.2350000000000012"/>
  </r>
  <r>
    <s v="B07MBWJP2B"/>
    <x v="23"/>
    <s v="T-Sterone10"/>
    <s v="08/25/2024"/>
    <n v="1"/>
    <s v="$67.75"/>
    <s v="1"/>
    <s v="1"/>
    <n v="1"/>
    <n v="0"/>
    <n v="1"/>
    <n v="67.75"/>
    <n v="1"/>
    <n v="67.75"/>
    <n v="0"/>
    <n v="310.19742602043152"/>
    <n v="67.75"/>
    <n v="0"/>
  </r>
  <r>
    <s v="B0CGC3ZZZZ"/>
    <x v="42"/>
    <s v="TN-MC-U-5lb"/>
    <s v="08/25/2024"/>
    <n v="1"/>
    <s v="$145.03"/>
    <s v="11"/>
    <s v="11"/>
    <n v="1"/>
    <n v="0"/>
    <n v="9.0909090909090912E-2"/>
    <n v="145.03"/>
    <n v="1"/>
    <n v="145.03"/>
    <n v="0"/>
    <n v="213.12810699588476"/>
    <n v="145.03"/>
    <n v="0"/>
  </r>
  <r>
    <s v="B086GJXVQW"/>
    <x v="0"/>
    <s v="TN-HBCD-UU-1"/>
    <s v="09/01/2024"/>
    <n v="133"/>
    <s v="$3158.75"/>
    <s v="636"/>
    <s v="603"/>
    <n v="0.94811320754716977"/>
    <n v="5.1886792452830233E-2"/>
    <n v="0.22056384742951907"/>
    <n v="23.75"/>
    <n v="140.27860696517413"/>
    <n v="3331.6169154228855"/>
    <n v="172.86691542288554"/>
    <n v="2540.8632523234828"/>
    <n v="3331.6169154228855"/>
    <n v="172.86691542288554"/>
  </r>
  <r>
    <s v="B086GJXVQW"/>
    <x v="2"/>
    <s v="TN-HBCD-2-FBA"/>
    <s v="09/01/2024"/>
    <n v="87"/>
    <s v="$4132.50"/>
    <s v="242"/>
    <s v="225"/>
    <n v="0.92975206611570249"/>
    <n v="7.0247933884297509E-2"/>
    <n v="0.38666666666666666"/>
    <n v="47.5"/>
    <n v="93.573333333333338"/>
    <n v="4444.7333333333336"/>
    <n v="312.23333333333358"/>
    <n v="3556.3734331611063"/>
    <n v="4444.7333333333336"/>
    <n v="312.23333333333358"/>
  </r>
  <r>
    <s v="B0CLPZZXMR"/>
    <x v="1"/>
    <s v="CD-2H68-E0KG"/>
    <s v="09/01/2024"/>
    <n v="79"/>
    <s v="$2172.50"/>
    <s v="782"/>
    <s v="772"/>
    <n v="0.98721227621483376"/>
    <n v="1.2787723785166238E-2"/>
    <n v="0.10233160621761658"/>
    <n v="27.5"/>
    <n v="80.023316062176164"/>
    <n v="2200.6411917098444"/>
    <n v="28.141191709844406"/>
    <n v="1660.0271737461574"/>
    <n v="2200.6411917098444"/>
    <n v="28.141191709844406"/>
  </r>
  <r>
    <s v="B06XNM8QGS"/>
    <x v="4"/>
    <s v="TN-WPC-CH-1"/>
    <s v="09/01/2024"/>
    <n v="61"/>
    <s v="$1067.50"/>
    <s v="316"/>
    <s v="308"/>
    <n v="0.97468354430379744"/>
    <n v="2.5316455696202556E-2"/>
    <n v="0.19805194805194806"/>
    <n v="17.5"/>
    <n v="62.584415584415588"/>
    <n v="1095.2272727272727"/>
    <n v="27.727272727272748"/>
    <n v="814.78131156142933"/>
    <n v="1095.2272727272727"/>
    <n v="27.727272727272748"/>
  </r>
  <r>
    <s v="B06XKN8VL7"/>
    <x v="8"/>
    <s v="TN-WPI-CF-UU-1"/>
    <s v="09/01/2024"/>
    <n v="53"/>
    <s v="$1298.50"/>
    <s v="479"/>
    <s v="457"/>
    <n v="0.95407098121085598"/>
    <n v="4.5929018789144016E-2"/>
    <n v="0.11597374179431072"/>
    <n v="24.5"/>
    <n v="55.551422319474838"/>
    <n v="1361.0098468271335"/>
    <n v="62.509846827133515"/>
    <n v="802.8604054087275"/>
    <n v="1361.0098468271335"/>
    <n v="62.509846827133515"/>
  </r>
  <r>
    <s v="B0CLPZZXMR"/>
    <x v="48"/>
    <s v="KA-S353-7TNC"/>
    <s v="09/01/2024"/>
    <n v="31"/>
    <s v="$852.50"/>
    <s v="265"/>
    <s v="262"/>
    <n v="0.98867924528301887"/>
    <n v="1.132075471698113E-2"/>
    <n v="0.1183206106870229"/>
    <n v="27.5"/>
    <n v="31.354961832061068"/>
    <n v="862.26145038167942"/>
    <n v="9.761450381679424"/>
    <n v="1001.895971703365"/>
    <n v="862.26145038167942"/>
    <n v="9.761450381679424"/>
  </r>
  <r>
    <s v="B0CDJNF7PB"/>
    <x v="49"/>
    <s v="TN-EWP-FV-1-FBA"/>
    <s v="09/01/2024"/>
    <n v="23"/>
    <s v="$759.00"/>
    <s v="184"/>
    <s v="175"/>
    <n v="0.95108695652173914"/>
    <n v="4.8913043478260865E-2"/>
    <n v="0.13142857142857142"/>
    <n v="33"/>
    <n v="24.182857142857141"/>
    <n v="798.03428571428572"/>
    <n v="39.034285714285716"/>
    <n v="544.9605106405993"/>
    <n v="798.03428571428572"/>
    <n v="39.034285714285716"/>
  </r>
  <r>
    <s v="B0CDQK65Y9"/>
    <x v="3"/>
    <s v="TN-CREMONO-500"/>
    <s v="09/01/2024"/>
    <n v="21"/>
    <s v="$734.79"/>
    <s v="179"/>
    <s v="85"/>
    <n v="0.47486033519553073"/>
    <n v="0.52513966480446927"/>
    <n v="0.24705882352941178"/>
    <n v="34.989999999999995"/>
    <n v="44.223529411764709"/>
    <n v="1547.381294117647"/>
    <n v="812.59129411764707"/>
    <n v="1008.6505494378865"/>
    <n v="1547.381294117647"/>
    <n v="812.59129411764707"/>
  </r>
  <r>
    <s v="B06XNM8QGS"/>
    <x v="50"/>
    <s v="TN-WPC-FV-1"/>
    <s v="09/01/2024"/>
    <n v="16"/>
    <s v="$280.00"/>
    <s v="97"/>
    <s v="95"/>
    <n v="0.97938144329896903"/>
    <n v="2.0618556701030966E-2"/>
    <n v="0.16842105263157894"/>
    <n v="17.5"/>
    <n v="16.336842105263159"/>
    <n v="285.89473684210526"/>
    <n v="5.8947368421052602"/>
    <n v="339.81236658078763"/>
    <n v="285.89473684210526"/>
    <n v="5.8947368421052602"/>
  </r>
  <r>
    <s v="B07M75LHK5"/>
    <x v="14"/>
    <s v="J-FLEX9"/>
    <s v="09/01/2024"/>
    <n v="17"/>
    <s v="$934.83"/>
    <s v="89"/>
    <s v="73"/>
    <n v="0.8202247191011236"/>
    <n v="0.1797752808988764"/>
    <n v="0.23287671232876711"/>
    <n v="54.99"/>
    <n v="20.726027397260271"/>
    <n v="1139.7242465753422"/>
    <n v="204.89424657534221"/>
    <n v="822.06952942344697"/>
    <n v="1139.7242465753422"/>
    <n v="204.89424657534221"/>
  </r>
  <r>
    <s v="B0CDMZJM6F"/>
    <x v="13"/>
    <s v="AW-DYDR-WN0W-FBA"/>
    <s v="09/01/2024"/>
    <n v="15"/>
    <s v="$367.50"/>
    <s v="99"/>
    <s v="97"/>
    <n v="0.97979797979797978"/>
    <n v="2.0202020202020221E-2"/>
    <n v="0.15463917525773196"/>
    <n v="24.5"/>
    <n v="15.309278350515465"/>
    <n v="375.07731958762889"/>
    <n v="7.5773195876288924"/>
    <n v="432.17126944668388"/>
    <n v="375.07731958762889"/>
    <n v="7.5773195876288924"/>
  </r>
  <r>
    <s v="B0CDJNF7PB"/>
    <x v="46"/>
    <s v="TN-EWP-CH-1-FBA"/>
    <s v="09/01/2024"/>
    <n v="14"/>
    <s v="$462.00"/>
    <s v="100"/>
    <s v="96"/>
    <n v="0.96"/>
    <n v="4.0000000000000036E-2"/>
    <n v="0.14583333333333334"/>
    <n v="33"/>
    <n v="14.583333333333334"/>
    <n v="481.25"/>
    <n v="19.25"/>
    <n v="307.60219015902038"/>
    <n v="481.25"/>
    <n v="19.25"/>
  </r>
  <r>
    <s v="B0CDMZJM6F"/>
    <x v="29"/>
    <s v="KD-3VCM-PAH1-FBA"/>
    <s v="09/01/2024"/>
    <n v="16"/>
    <s v="$379.68"/>
    <s v="127"/>
    <s v="127"/>
    <n v="1"/>
    <n v="0"/>
    <n v="0.12598425196850394"/>
    <n v="23.73"/>
    <n v="16"/>
    <n v="379.68"/>
    <n v="0"/>
    <n v="262.73173235291097"/>
    <n v="379.68"/>
    <n v="0"/>
  </r>
  <r>
    <s v="B0CLPZZXMR"/>
    <x v="43"/>
    <s v="2A-I2UN-DT1R"/>
    <s v="09/01/2024"/>
    <n v="13"/>
    <s v="$1625.00"/>
    <s v="256"/>
    <s v="225"/>
    <n v="0.87890625"/>
    <n v="0.12109375"/>
    <n v="5.7777777777777775E-2"/>
    <n v="125"/>
    <n v="14.79111111111111"/>
    <n v="1848.8888888888889"/>
    <n v="223.88888888888891"/>
    <n v="647.98523201917715"/>
    <n v="1848.8888888888889"/>
    <n v="223.88888888888891"/>
  </r>
  <r>
    <s v="B06XNM8QGS"/>
    <x v="7"/>
    <s v="TN-WPC-UU-1"/>
    <s v="09/01/2024"/>
    <n v="11"/>
    <s v="$192.50"/>
    <s v="108"/>
    <s v="106"/>
    <n v="0.98148148148148151"/>
    <n v="1.851851851851849E-2"/>
    <n v="0.10377358490566038"/>
    <n v="17.5"/>
    <n v="11.20754716981132"/>
    <n v="196.1320754716981"/>
    <n v="3.6320754716981014"/>
    <n v="402.0564586191594"/>
    <n v="196.1320754716981"/>
    <n v="3.6320754716981014"/>
  </r>
  <r>
    <s v="B0CGC3ZZZZ"/>
    <x v="34"/>
    <s v="TN-MC-U-1lb"/>
    <s v="09/01/2024"/>
    <n v="10"/>
    <s v="$322.10"/>
    <s v="46"/>
    <s v="40"/>
    <n v="0.86956521739130432"/>
    <n v="0.13043478260869568"/>
    <n v="0.25"/>
    <n v="32.21"/>
    <n v="11.5"/>
    <n v="370.41500000000002"/>
    <n v="48.314999999999998"/>
    <n v="113.39000000000003"/>
    <n v="370.41500000000002"/>
    <n v="48.314999999999998"/>
  </r>
  <r>
    <s v="B0CDJNF7PB"/>
    <x v="21"/>
    <s v="0O-ZQN5-V9HH"/>
    <s v="09/01/2024"/>
    <n v="8"/>
    <s v="$761.28"/>
    <s v="127"/>
    <s v="120"/>
    <n v="0.94488188976377951"/>
    <n v="5.5118110236220486E-2"/>
    <n v="6.6666666666666666E-2"/>
    <n v="95.16"/>
    <n v="8.4666666666666668"/>
    <n v="805.68799999999999"/>
    <n v="44.408000000000015"/>
    <n v="693.78219144753052"/>
    <n v="805.68799999999999"/>
    <n v="44.408000000000015"/>
  </r>
  <r>
    <s v="B01LYTVMGJ"/>
    <x v="24"/>
    <s v="TN-PPI-CH-5-FBA"/>
    <s v="09/01/2024"/>
    <n v="7"/>
    <s v="$430.22"/>
    <s v="71"/>
    <s v="69"/>
    <n v="0.971830985915493"/>
    <n v="2.8169014084507005E-2"/>
    <n v="0.10144927536231885"/>
    <n v="61.46"/>
    <n v="7.2028985507246386"/>
    <n v="442.69014492753627"/>
    <n v="12.470144927536239"/>
    <n v="356.95374351923277"/>
    <n v="442.69014492753627"/>
    <n v="12.470144927536239"/>
  </r>
  <r>
    <s v="B07MC17XJP"/>
    <x v="10"/>
    <s v="A-Bolic4"/>
    <s v="09/01/2024"/>
    <n v="6"/>
    <s v="$406.74"/>
    <s v="20"/>
    <s v="20"/>
    <n v="1"/>
    <n v="0"/>
    <n v="0.3"/>
    <n v="67.790000000000006"/>
    <n v="6"/>
    <n v="406.74"/>
    <n v="0"/>
    <n v="1203.269181697887"/>
    <n v="406.74"/>
    <n v="0"/>
  </r>
  <r>
    <s v="B08PG3SJSK"/>
    <x v="26"/>
    <s v="HA-Y0GZ-J25P"/>
    <s v="09/01/2024"/>
    <n v="5"/>
    <s v="$177.50"/>
    <s v="38"/>
    <s v="38"/>
    <n v="1"/>
    <n v="0"/>
    <n v="0.13157894736842105"/>
    <n v="35.5"/>
    <n v="5"/>
    <n v="177.5"/>
    <n v="0"/>
    <n v="135.22543982202083"/>
    <n v="177.5"/>
    <n v="0"/>
  </r>
  <r>
    <s v="B0CGBSBBMD"/>
    <x v="30"/>
    <s v="TN-HBC-U-5lb"/>
    <s v="09/01/2024"/>
    <n v="5"/>
    <s v="$706.25"/>
    <s v="109"/>
    <s v="89"/>
    <n v="0.8165137614678899"/>
    <n v="0.1834862385321101"/>
    <n v="5.6179775280898875E-2"/>
    <n v="141.25"/>
    <n v="6.1235955056179776"/>
    <n v="864.95786516853934"/>
    <n v="158.70786516853934"/>
    <n v="349.34309980418499"/>
    <n v="864.95786516853934"/>
    <n v="158.70786516853934"/>
  </r>
  <r>
    <s v="B01LX7B7KU"/>
    <x v="36"/>
    <s v="TN-PPI-FV-5-FBA"/>
    <s v="09/01/2024"/>
    <n v="3"/>
    <s v="$184.38"/>
    <s v="36"/>
    <s v="35"/>
    <n v="0.97222222222222221"/>
    <n v="2.777777777777779E-2"/>
    <n v="8.5714285714285715E-2"/>
    <n v="61.46"/>
    <n v="3.0857142857142859"/>
    <n v="189.64800000000002"/>
    <n v="5.2680000000000291"/>
    <n v="179.7198802624898"/>
    <n v="189.64800000000002"/>
    <n v="5.2680000000000291"/>
  </r>
  <r>
    <s v="B0CDJNF7PB"/>
    <x v="31"/>
    <s v="TN-EWP-CH-5-FBA"/>
    <s v="09/01/2024"/>
    <n v="3"/>
    <s v="$330.54"/>
    <s v="34"/>
    <s v="33"/>
    <n v="0.97058823529411764"/>
    <n v="2.9411764705882359E-2"/>
    <n v="9.0909090909090912E-2"/>
    <n v="110.18"/>
    <n v="3.0909090909090908"/>
    <n v="340.55636363636364"/>
    <n v="10.016363636363621"/>
    <n v="304.90014300612245"/>
    <n v="340.55636363636364"/>
    <n v="10.016363636363621"/>
  </r>
  <r>
    <s v="B0CDJNF7PB"/>
    <x v="40"/>
    <s v="TN-EWP-FV-5-FBA"/>
    <s v="09/01/2024"/>
    <n v="3"/>
    <s v="$285.48"/>
    <s v="47"/>
    <s v="46"/>
    <n v="0.97872340425531912"/>
    <n v="2.1276595744680882E-2"/>
    <n v="6.5217391304347824E-2"/>
    <n v="95.160000000000011"/>
    <n v="3.0652173913043477"/>
    <n v="291.68608695652176"/>
    <n v="6.2060869565217445"/>
    <n v="459.36181285137855"/>
    <n v="291.68608695652176"/>
    <n v="6.2060869565217445"/>
  </r>
  <r>
    <s v="B07R3GSNKL"/>
    <x v="33"/>
    <s v="H5-5I87-PT4U"/>
    <s v="09/01/2024"/>
    <n v="3"/>
    <s v="$170.97"/>
    <s v="40"/>
    <s v="35"/>
    <n v="0.875"/>
    <n v="0.125"/>
    <n v="8.5714285714285715E-2"/>
    <n v="56.99"/>
    <n v="3.4285714285714288"/>
    <n v="195.39428571428573"/>
    <n v="24.42428571428573"/>
    <n v="142.94905977229601"/>
    <n v="195.39428571428573"/>
    <n v="24.42428571428573"/>
  </r>
  <r>
    <s v="B06XNM8QGS"/>
    <x v="47"/>
    <s v="4T-JZF9-14ED"/>
    <s v="09/01/2024"/>
    <n v="3"/>
    <s v="$190.68"/>
    <s v="38"/>
    <s v="38"/>
    <n v="1"/>
    <n v="0"/>
    <n v="7.8947368421052627E-2"/>
    <n v="63.56"/>
    <n v="3"/>
    <n v="190.68"/>
    <n v="0"/>
    <n v="221.88016010744474"/>
    <n v="190.68"/>
    <n v="0"/>
  </r>
  <r>
    <s v="B0CGBTX886"/>
    <x v="39"/>
    <s v="TN-RPC-U-5lb"/>
    <s v="09/01/2024"/>
    <n v="3"/>
    <s v="$178.68"/>
    <s v="31"/>
    <s v="28"/>
    <n v="0.90322580645161288"/>
    <n v="9.6774193548387122E-2"/>
    <n v="0.10714285714285714"/>
    <n v="59.56"/>
    <n v="3.3214285714285712"/>
    <n v="197.82428571428571"/>
    <n v="19.144285714285701"/>
    <n v="132.25036884683942"/>
    <n v="197.82428571428571"/>
    <n v="19.144285714285701"/>
  </r>
  <r>
    <s v="B0CGC3ZZZZ"/>
    <x v="42"/>
    <s v="TN-MC-U-5lb"/>
    <s v="09/01/2024"/>
    <n v="2"/>
    <s v="$290.06"/>
    <s v="8"/>
    <s v="8"/>
    <n v="1"/>
    <n v="0"/>
    <n v="0.25"/>
    <n v="145.03"/>
    <n v="2"/>
    <n v="290.06"/>
    <n v="0"/>
    <n v="213.12810699588476"/>
    <n v="290.06"/>
    <n v="0"/>
  </r>
  <r>
    <s v="B086GJXVQW"/>
    <x v="0"/>
    <s v="TN-HBCD-UU-1"/>
    <s v="09/08/2024"/>
    <n v="102"/>
    <s v="$2422.50"/>
    <s v="601"/>
    <s v="576"/>
    <n v="0.95840266222961734"/>
    <n v="4.1597337770382659E-2"/>
    <n v="0.17708333333333334"/>
    <n v="23.75"/>
    <n v="106.42708333333334"/>
    <n v="2527.643229166667"/>
    <n v="105.14322916666697"/>
    <n v="2540.8632523234828"/>
    <n v="2527.643229166667"/>
    <n v="105.14322916666697"/>
  </r>
  <r>
    <s v="B086GJXVQW"/>
    <x v="2"/>
    <s v="TN-HBCD-2-FBA"/>
    <s v="09/08/2024"/>
    <n v="77"/>
    <s v="$3657.50"/>
    <s v="203"/>
    <s v="180"/>
    <n v="0.88669950738916259"/>
    <n v="0.11330049261083741"/>
    <n v="0.42777777777777776"/>
    <n v="47.5"/>
    <n v="86.838888888888889"/>
    <n v="4124.8472222222226"/>
    <n v="467.34722222222263"/>
    <n v="3556.3734331611063"/>
    <n v="4124.8472222222226"/>
    <n v="467.34722222222263"/>
  </r>
  <r>
    <s v="B0CLPZZXMR"/>
    <x v="1"/>
    <s v="CD-2H68-E0KG"/>
    <s v="09/08/2024"/>
    <n v="71"/>
    <s v="$1952.50"/>
    <s v="711"/>
    <s v="696"/>
    <n v="0.97890295358649793"/>
    <n v="2.1097046413502074E-2"/>
    <n v="0.10201149425287356"/>
    <n v="27.5"/>
    <n v="72.53017241379311"/>
    <n v="1994.5797413793105"/>
    <n v="42.079741379310462"/>
    <n v="1660.0271737461574"/>
    <n v="1994.5797413793105"/>
    <n v="42.079741379310462"/>
  </r>
  <r>
    <s v="B06XNM8QGS"/>
    <x v="4"/>
    <s v="TN-WPC-CH-1"/>
    <s v="09/08/2024"/>
    <n v="54"/>
    <s v="$964.00"/>
    <s v="286"/>
    <s v="283"/>
    <n v="0.98951048951048948"/>
    <n v="1.0489510489510523E-2"/>
    <n v="0.19081272084805653"/>
    <n v="17.851851851851851"/>
    <n v="54.572438162544167"/>
    <n v="974.21908127208474"/>
    <n v="10.219081272084736"/>
    <n v="814.78131156142933"/>
    <n v="974.21908127208474"/>
    <n v="10.219081272084736"/>
  </r>
  <r>
    <s v="B06XKN8VL7"/>
    <x v="8"/>
    <s v="TN-WPI-CF-UU-1"/>
    <s v="09/08/2024"/>
    <n v="45"/>
    <s v="$1102.50"/>
    <s v="498"/>
    <s v="468"/>
    <n v="0.93975903614457834"/>
    <n v="6.0240963855421659E-2"/>
    <n v="9.6153846153846159E-2"/>
    <n v="24.5"/>
    <n v="47.884615384615387"/>
    <n v="1173.1730769230769"/>
    <n v="70.673076923076906"/>
    <n v="802.8604054087275"/>
    <n v="1173.1730769230769"/>
    <n v="70.673076923076906"/>
  </r>
  <r>
    <s v="B0CLPZZXMR"/>
    <x v="48"/>
    <s v="KA-S353-7TNC"/>
    <s v="09/08/2024"/>
    <n v="42"/>
    <s v="$1155.00"/>
    <s v="253"/>
    <s v="246"/>
    <n v="0.97233201581027673"/>
    <n v="2.7667984189723271E-2"/>
    <n v="0.17073170731707318"/>
    <n v="27.5"/>
    <n v="43.195121951219512"/>
    <n v="1187.8658536585365"/>
    <n v="32.86585365853648"/>
    <n v="1001.895971703365"/>
    <n v="1187.8658536585365"/>
    <n v="32.86585365853648"/>
  </r>
  <r>
    <s v="B0CDQK65Y9"/>
    <x v="3"/>
    <s v="TN-CREMONO-500"/>
    <s v="09/08/2024"/>
    <n v="27"/>
    <s v="$944.73"/>
    <s v="178"/>
    <s v="117"/>
    <n v="0.65730337078651691"/>
    <n v="0.34269662921348309"/>
    <n v="0.23076923076923078"/>
    <n v="34.99"/>
    <n v="41.07692307692308"/>
    <n v="1437.2815384615387"/>
    <n v="492.55153846153871"/>
    <n v="1008.6505494378865"/>
    <n v="1437.2815384615387"/>
    <n v="492.55153846153871"/>
  </r>
  <r>
    <s v="B06XNM8QGS"/>
    <x v="50"/>
    <s v="TN-WPC-FV-1"/>
    <s v="09/08/2024"/>
    <n v="32"/>
    <s v="$584.00"/>
    <s v="109"/>
    <s v="109"/>
    <n v="1"/>
    <n v="0"/>
    <n v="0.29357798165137616"/>
    <n v="18.25"/>
    <n v="32"/>
    <n v="584"/>
    <n v="0"/>
    <n v="339.81236658078763"/>
    <n v="584"/>
    <n v="0"/>
  </r>
  <r>
    <s v="B0CDJNF7PB"/>
    <x v="49"/>
    <s v="TN-EWP-FV-1-FBA"/>
    <s v="09/08/2024"/>
    <n v="20"/>
    <s v="$660.00"/>
    <s v="214"/>
    <s v="209"/>
    <n v="0.97663551401869164"/>
    <n v="2.3364485981308358E-2"/>
    <n v="9.569377990430622E-2"/>
    <n v="33"/>
    <n v="20.47846889952153"/>
    <n v="675.78947368421052"/>
    <n v="15.78947368421052"/>
    <n v="544.9605106405993"/>
    <n v="675.78947368421052"/>
    <n v="15.78947368421052"/>
  </r>
  <r>
    <s v="B06XNM8QGS"/>
    <x v="7"/>
    <s v="TN-WPC-UU-1"/>
    <s v="09/08/2024"/>
    <n v="22"/>
    <s v="$391.00"/>
    <s v="93"/>
    <s v="93"/>
    <n v="1"/>
    <n v="0"/>
    <n v="0.23655913978494625"/>
    <n v="17.772727272727273"/>
    <n v="22"/>
    <n v="391"/>
    <n v="0"/>
    <n v="402.0564586191594"/>
    <n v="391"/>
    <n v="0"/>
  </r>
  <r>
    <s v="B0CDMZJM6F"/>
    <x v="29"/>
    <s v="KD-3VCM-PAH1-FBA"/>
    <s v="09/08/2024"/>
    <n v="18"/>
    <s v="$436.03"/>
    <s v="158"/>
    <s v="157"/>
    <n v="0.99367088607594933"/>
    <n v="6.3291139240506666E-3"/>
    <n v="0.11464968152866242"/>
    <n v="24.223888888888887"/>
    <n v="18.114649681528661"/>
    <n v="438.80726114649673"/>
    <n v="2.7772611464967554"/>
    <n v="262.73173235291097"/>
    <n v="438.80726114649673"/>
    <n v="2.7772611464967554"/>
  </r>
  <r>
    <s v="B07M75LHK5"/>
    <x v="14"/>
    <s v="J-FLEX9"/>
    <s v="09/08/2024"/>
    <n v="16"/>
    <s v="$879.84"/>
    <s v="82"/>
    <s v="69"/>
    <n v="0.84146341463414631"/>
    <n v="0.15853658536585369"/>
    <n v="0.2318840579710145"/>
    <n v="54.99"/>
    <n v="19.014492753623188"/>
    <n v="1045.6069565217392"/>
    <n v="165.76695652173919"/>
    <n v="822.06952942344697"/>
    <n v="1045.6069565217392"/>
    <n v="165.76695652173919"/>
  </r>
  <r>
    <s v="B0CLPZZXMR"/>
    <x v="43"/>
    <s v="2A-I2UN-DT1R"/>
    <s v="09/08/2024"/>
    <n v="15"/>
    <s v="$1875.00"/>
    <s v="256"/>
    <s v="222"/>
    <n v="0.8671875"/>
    <n v="0.1328125"/>
    <n v="6.7567567567567571E-2"/>
    <n v="125"/>
    <n v="17.297297297297298"/>
    <n v="2162.1621621621621"/>
    <n v="287.16216216216208"/>
    <n v="647.98523201917715"/>
    <n v="2162.1621621621621"/>
    <n v="287.16216216216208"/>
  </r>
  <r>
    <s v="B0CDJNF7PB"/>
    <x v="46"/>
    <s v="TN-EWP-CH-1-FBA"/>
    <s v="09/08/2024"/>
    <n v="14"/>
    <s v="$462.00"/>
    <s v="127"/>
    <s v="125"/>
    <n v="0.98425196850393704"/>
    <n v="1.5748031496062964E-2"/>
    <n v="0.112"/>
    <n v="33"/>
    <n v="14.224"/>
    <n v="469.392"/>
    <n v="7.3919999999999959"/>
    <n v="307.60219015902038"/>
    <n v="469.392"/>
    <n v="7.3919999999999959"/>
  </r>
  <r>
    <s v="B0CDMZJM6F"/>
    <x v="13"/>
    <s v="AW-DYDR-WN0W-FBA"/>
    <s v="09/08/2024"/>
    <n v="15"/>
    <s v="$369.50"/>
    <s v="111"/>
    <s v="110"/>
    <n v="0.99099099099099097"/>
    <n v="9.009009009009028E-3"/>
    <n v="0.13636363636363635"/>
    <n v="24.633333333333333"/>
    <n v="15.136363636363635"/>
    <n v="372.85909090909087"/>
    <n v="3.3590909090908667"/>
    <n v="432.17126944668388"/>
    <n v="372.85909090909087"/>
    <n v="3.3590909090908667"/>
  </r>
  <r>
    <s v="B0CDJNF7PB"/>
    <x v="40"/>
    <s v="TN-EWP-FV-5-FBA"/>
    <s v="09/08/2024"/>
    <n v="11"/>
    <s v="$1046.76"/>
    <s v="51"/>
    <s v="49"/>
    <n v="0.96078431372549022"/>
    <n v="3.9215686274509776E-2"/>
    <n v="0.22448979591836735"/>
    <n v="95.16"/>
    <n v="11.448979591836734"/>
    <n v="1089.4848979591836"/>
    <n v="42.724897959183636"/>
    <n v="459.36181285137855"/>
    <n v="1089.4848979591836"/>
    <n v="42.724897959183636"/>
  </r>
  <r>
    <s v="B01LYTVMGJ"/>
    <x v="24"/>
    <s v="TN-PPI-CH-5-FBA"/>
    <s v="09/08/2024"/>
    <n v="8"/>
    <s v="$491.68"/>
    <s v="63"/>
    <s v="61"/>
    <n v="0.96825396825396826"/>
    <n v="3.1746031746031744E-2"/>
    <n v="0.13114754098360656"/>
    <n v="61.46"/>
    <n v="8.2622950819672134"/>
    <n v="507.80065573770491"/>
    <n v="16.120655737704908"/>
    <n v="356.95374351923277"/>
    <n v="507.80065573770491"/>
    <n v="16.120655737704908"/>
  </r>
  <r>
    <s v="B0CGBTX886"/>
    <x v="39"/>
    <s v="TN-RPC-U-5lb"/>
    <s v="09/08/2024"/>
    <n v="7"/>
    <s v="$416.92"/>
    <s v="27"/>
    <s v="24"/>
    <n v="0.88888888888888884"/>
    <n v="0.11111111111111116"/>
    <n v="0.29166666666666669"/>
    <n v="59.56"/>
    <n v="7.8750000000000009"/>
    <n v="469.03500000000008"/>
    <n v="52.115000000000066"/>
    <n v="132.25036884683942"/>
    <n v="469.03500000000008"/>
    <n v="52.115000000000066"/>
  </r>
  <r>
    <s v="B0CGC3ZZZZ"/>
    <x v="34"/>
    <s v="TN-MC-U-1lb"/>
    <s v="09/08/2024"/>
    <n v="7"/>
    <s v="$225.47"/>
    <s v="48"/>
    <s v="45"/>
    <n v="0.9375"/>
    <n v="6.25E-2"/>
    <n v="0.15555555555555556"/>
    <n v="32.21"/>
    <n v="7.4666666666666668"/>
    <n v="240.50133333333335"/>
    <n v="15.03133333333335"/>
    <n v="113.39000000000003"/>
    <n v="240.50133333333335"/>
    <n v="15.03133333333335"/>
  </r>
  <r>
    <s v="B0CDJNF7PB"/>
    <x v="21"/>
    <s v="0O-ZQN5-V9HH"/>
    <s v="09/08/2024"/>
    <n v="9"/>
    <s v="$856.44"/>
    <s v="134"/>
    <s v="128"/>
    <n v="0.95522388059701491"/>
    <n v="4.4776119402985093E-2"/>
    <n v="7.03125E-2"/>
    <n v="95.160000000000011"/>
    <n v="9.421875"/>
    <n v="896.58562500000005"/>
    <n v="40.145624999999995"/>
    <n v="693.78219144753052"/>
    <n v="896.58562500000005"/>
    <n v="40.145624999999995"/>
  </r>
  <r>
    <s v="B06XNM8QGS"/>
    <x v="47"/>
    <s v="4T-JZF9-14ED"/>
    <s v="09/08/2024"/>
    <n v="5"/>
    <s v="$317.80"/>
    <s v="62"/>
    <s v="57"/>
    <n v="0.91935483870967738"/>
    <n v="8.064516129032262E-2"/>
    <n v="8.771929824561403E-2"/>
    <n v="63.56"/>
    <n v="5.4385964912280702"/>
    <n v="345.67719298245618"/>
    <n v="27.877192982456165"/>
    <n v="221.88016010744474"/>
    <n v="345.67719298245618"/>
    <n v="27.877192982456165"/>
  </r>
  <r>
    <s v="B0CGBSBBMD"/>
    <x v="30"/>
    <s v="TN-HBC-U-5lb"/>
    <s v="09/08/2024"/>
    <n v="5"/>
    <s v="$706.25"/>
    <s v="90"/>
    <s v="69"/>
    <n v="0.76666666666666672"/>
    <n v="0.23333333333333328"/>
    <n v="7.2463768115942032E-2"/>
    <n v="141.25"/>
    <n v="6.5217391304347831"/>
    <n v="921.19565217391312"/>
    <n v="214.94565217391312"/>
    <n v="349.34309980418499"/>
    <n v="921.19565217391312"/>
    <n v="214.94565217391312"/>
  </r>
  <r>
    <s v="B01LX7B7KU"/>
    <x v="36"/>
    <s v="TN-PPI-FV-5-FBA"/>
    <s v="09/08/2024"/>
    <n v="4"/>
    <s v="$245.84"/>
    <s v="30"/>
    <s v="28"/>
    <n v="0.93333333333333335"/>
    <n v="6.6666666666666652E-2"/>
    <n v="0.14285714285714285"/>
    <n v="61.46"/>
    <n v="4.2857142857142856"/>
    <n v="263.39999999999998"/>
    <n v="17.559999999999974"/>
    <n v="179.7198802624898"/>
    <n v="263.39999999999998"/>
    <n v="17.559999999999974"/>
  </r>
  <r>
    <s v="B08PG3SJSK"/>
    <x v="26"/>
    <s v="HA-Y0GZ-J25P"/>
    <s v="09/08/2024"/>
    <n v="3"/>
    <s v="$106.50"/>
    <s v="61"/>
    <s v="61"/>
    <n v="1"/>
    <n v="0"/>
    <n v="4.9180327868852458E-2"/>
    <n v="35.5"/>
    <n v="3"/>
    <n v="106.5"/>
    <n v="0"/>
    <n v="135.22543982202083"/>
    <n v="106.5"/>
    <n v="0"/>
  </r>
  <r>
    <s v="B07R3GSNKL"/>
    <x v="33"/>
    <s v="H5-5I87-PT4U"/>
    <s v="09/08/2024"/>
    <n v="2"/>
    <s v="$113.98"/>
    <s v="34"/>
    <s v="28"/>
    <n v="0.82352941176470584"/>
    <n v="0.17647058823529416"/>
    <n v="7.1428571428571425E-2"/>
    <n v="56.99"/>
    <n v="2.4285714285714284"/>
    <n v="138.40428571428572"/>
    <n v="24.424285714285716"/>
    <n v="142.94905977229601"/>
    <n v="142.94905977229601"/>
    <n v="28.969059772296006"/>
  </r>
  <r>
    <s v="B0CLPZZXMR"/>
    <x v="20"/>
    <s v="TN-GFB-FV-5-FBA"/>
    <s v="09/08/2024"/>
    <n v="1"/>
    <s v="$93.75"/>
    <s v="3"/>
    <s v="3"/>
    <n v="1"/>
    <n v="0"/>
    <n v="0.33333333333333331"/>
    <n v="93.75"/>
    <n v="1"/>
    <n v="93.75"/>
    <n v="0"/>
    <n v="682.83211869422109"/>
    <n v="93.75"/>
    <n v="0"/>
  </r>
  <r>
    <s v="B0D7XRPVJF"/>
    <x v="18"/>
    <s v="TN-MCP-UU-1-FBA"/>
    <s v="09/08/2024"/>
    <n v="1"/>
    <s v="$16.95"/>
    <s v="4"/>
    <s v="4"/>
    <n v="1"/>
    <n v="0"/>
    <n v="0.25"/>
    <n v="16.95"/>
    <n v="1"/>
    <n v="16.95"/>
    <n v="0"/>
    <n v="108.47359134307027"/>
    <n v="16.95"/>
    <n v="0"/>
  </r>
  <r>
    <s v="B0CDJNF7PB"/>
    <x v="31"/>
    <s v="TN-EWP-CH-5-FBA"/>
    <s v="09/08/2024"/>
    <n v="1"/>
    <s v="$110.18"/>
    <s v="36"/>
    <s v="36"/>
    <n v="1"/>
    <n v="0"/>
    <n v="2.7777777777777776E-2"/>
    <n v="110.18"/>
    <n v="1"/>
    <n v="110.18"/>
    <n v="0"/>
    <n v="304.90014300612245"/>
    <n v="110.18"/>
    <n v="0"/>
  </r>
  <r>
    <s v="B0D7XRPVJF"/>
    <x v="44"/>
    <s v="TN-MCP-UU-5-FBA"/>
    <s v="09/08/2024"/>
    <n v="1"/>
    <s v="$72.38"/>
    <s v="30"/>
    <s v="26"/>
    <n v="0.8666666666666667"/>
    <n v="0.1333333333333333"/>
    <n v="3.8461538461538464E-2"/>
    <n v="72.38"/>
    <n v="1.153846153846154"/>
    <n v="83.515384615384619"/>
    <n v="11.135384615384623"/>
    <n v="82.731666666666669"/>
    <n v="83.515384615384619"/>
    <n v="11.135384615384623"/>
  </r>
  <r>
    <s v="B0CGC3ZZZZ"/>
    <x v="42"/>
    <s v="TN-MC-U-5lb"/>
    <s v="09/08/2024"/>
    <n v="1"/>
    <s v="$145.03"/>
    <s v="8"/>
    <s v="7"/>
    <n v="0.875"/>
    <n v="0.125"/>
    <n v="0.14285714285714285"/>
    <n v="145.03"/>
    <n v="1.1428571428571428"/>
    <n v="165.74857142857141"/>
    <n v="20.718571428571408"/>
    <n v="213.12810699588476"/>
    <n v="213.12810699588476"/>
    <n v="68.098106995884763"/>
  </r>
  <r>
    <s v="B086GJXVQW"/>
    <x v="0"/>
    <s v="TN-HBCD-UU-1"/>
    <s v="09/15/2024"/>
    <n v="119"/>
    <s v="$2826.25"/>
    <s v="574"/>
    <s v="540"/>
    <n v="0.94076655052264813"/>
    <n v="5.9233449477351874E-2"/>
    <n v="0.22037037037037038"/>
    <n v="23.75"/>
    <n v="126.4925925925926"/>
    <n v="3004.1990740740744"/>
    <n v="177.94907407407436"/>
    <n v="2540.8632523234828"/>
    <n v="3004.1990740740744"/>
    <n v="177.94907407407436"/>
  </r>
  <r>
    <s v="B0CLPZZXMR"/>
    <x v="1"/>
    <s v="CD-2H68-E0KG"/>
    <s v="09/15/2024"/>
    <n v="76"/>
    <s v="$2090.00"/>
    <s v="683"/>
    <s v="668"/>
    <n v="0.97803806734992682"/>
    <n v="2.1961932650073179E-2"/>
    <n v="0.11377245508982035"/>
    <n v="27.5"/>
    <n v="77.706586826347305"/>
    <n v="2136.9311377245508"/>
    <n v="46.931137724550808"/>
    <n v="1660.0271737461574"/>
    <n v="2136.9311377245508"/>
    <n v="46.931137724550808"/>
  </r>
  <r>
    <s v="B086GJXVQW"/>
    <x v="2"/>
    <s v="TN-HBCD-2-FBA"/>
    <s v="09/15/2024"/>
    <n v="65"/>
    <s v="$3087.50"/>
    <s v="210"/>
    <s v="198"/>
    <n v="0.94285714285714284"/>
    <n v="5.7142857142857162E-2"/>
    <n v="0.32828282828282829"/>
    <n v="47.5"/>
    <n v="68.939393939393938"/>
    <n v="3274.621212121212"/>
    <n v="187.12121212121201"/>
    <n v="3556.3734331611063"/>
    <n v="3556.3734331611063"/>
    <n v="468.87343316110628"/>
  </r>
  <r>
    <s v="B0CDQK65Y9"/>
    <x v="3"/>
    <s v="TN-CREMONO-500"/>
    <s v="09/15/2024"/>
    <n v="49"/>
    <s v="$1714.51"/>
    <s v="223"/>
    <s v="152"/>
    <n v="0.68161434977578472"/>
    <n v="0.31838565022421528"/>
    <n v="0.32236842105263158"/>
    <n v="34.99"/>
    <n v="71.88815789473685"/>
    <n v="2515.3666447368423"/>
    <n v="800.85664473684233"/>
    <n v="1008.6505494378865"/>
    <n v="2515.3666447368423"/>
    <n v="800.85664473684233"/>
  </r>
  <r>
    <s v="B06XKN8VL7"/>
    <x v="8"/>
    <s v="TN-WPI-CF-UU-1"/>
    <s v="09/15/2024"/>
    <n v="57"/>
    <s v="$1396.50"/>
    <s v="591"/>
    <s v="536"/>
    <n v="0.9069373942470389"/>
    <n v="9.3062605752961103E-2"/>
    <n v="0.10634328358208955"/>
    <n v="24.5"/>
    <n v="62.848880597014926"/>
    <n v="1539.7975746268658"/>
    <n v="143.29757462686575"/>
    <n v="802.8604054087275"/>
    <n v="1539.7975746268658"/>
    <n v="143.29757462686575"/>
  </r>
  <r>
    <s v="B0CLPZZXMR"/>
    <x v="48"/>
    <s v="KA-S353-7TNC"/>
    <s v="09/15/2024"/>
    <n v="45"/>
    <s v="$1237.50"/>
    <s v="264"/>
    <s v="259"/>
    <n v="0.98106060606060608"/>
    <n v="1.8939393939393923E-2"/>
    <n v="0.17374517374517376"/>
    <n v="27.5"/>
    <n v="45.868725868725875"/>
    <n v="1261.3899613899616"/>
    <n v="23.889961389961627"/>
    <n v="1001.895971703365"/>
    <n v="1261.3899613899616"/>
    <n v="23.889961389961627"/>
  </r>
  <r>
    <s v="B06XNM8QGS"/>
    <x v="4"/>
    <s v="TN-WPC-CH-1"/>
    <s v="09/15/2024"/>
    <n v="47"/>
    <s v="$869.50"/>
    <s v="306"/>
    <s v="298"/>
    <n v="0.97385620915032678"/>
    <n v="2.6143790849673221E-2"/>
    <n v="0.15771812080536912"/>
    <n v="18.5"/>
    <n v="48.261744966442954"/>
    <n v="892.84228187919462"/>
    <n v="23.342281879194616"/>
    <n v="814.78131156142933"/>
    <n v="892.84228187919462"/>
    <n v="23.342281879194616"/>
  </r>
  <r>
    <s v="B0CDMZJM6F"/>
    <x v="13"/>
    <s v="AW-DYDR-WN0W-FBA"/>
    <s v="09/15/2024"/>
    <n v="25"/>
    <s v="$625.00"/>
    <s v="112"/>
    <s v="109"/>
    <n v="0.9732142857142857"/>
    <n v="2.6785714285714302E-2"/>
    <n v="0.22935779816513763"/>
    <n v="25"/>
    <n v="25.688073394495415"/>
    <n v="642.20183486238534"/>
    <n v="17.20183486238534"/>
    <n v="432.17126944668388"/>
    <n v="642.20183486238534"/>
    <n v="17.20183486238534"/>
  </r>
  <r>
    <s v="B0CDJNF7PB"/>
    <x v="49"/>
    <s v="TN-EWP-FV-1-FBA"/>
    <s v="09/15/2024"/>
    <n v="21"/>
    <s v="$693.00"/>
    <s v="247"/>
    <s v="223"/>
    <n v="0.90283400809716596"/>
    <n v="9.7165991902834037E-2"/>
    <n v="9.417040358744394E-2"/>
    <n v="33"/>
    <n v="23.260089686098652"/>
    <n v="767.58295964125557"/>
    <n v="74.58295964125557"/>
    <n v="544.9605106405993"/>
    <n v="767.58295964125557"/>
    <n v="74.58295964125557"/>
  </r>
  <r>
    <s v="B0CDMZJM6F"/>
    <x v="29"/>
    <s v="KD-3VCM-PAH1-FBA"/>
    <s v="09/15/2024"/>
    <n v="21"/>
    <s v="$500.00"/>
    <s v="125"/>
    <s v="121"/>
    <n v="0.96799999999999997"/>
    <n v="3.2000000000000028E-2"/>
    <n v="0.17355371900826447"/>
    <n v="23.80952380952381"/>
    <n v="21.694214876033058"/>
    <n v="516.52892561983469"/>
    <n v="16.528925619834695"/>
    <n v="262.73173235291097"/>
    <n v="516.52892561983469"/>
    <n v="16.528925619834695"/>
  </r>
  <r>
    <s v="B0CDJNF7PB"/>
    <x v="46"/>
    <s v="TN-EWP-CH-1-FBA"/>
    <s v="09/15/2024"/>
    <n v="23"/>
    <s v="$759.00"/>
    <s v="135"/>
    <s v="131"/>
    <n v="0.97037037037037033"/>
    <n v="2.9629629629629672E-2"/>
    <n v="0.17557251908396945"/>
    <n v="33"/>
    <n v="23.702290076335878"/>
    <n v="782.17557251908397"/>
    <n v="23.175572519083971"/>
    <n v="307.60219015902038"/>
    <n v="782.17557251908397"/>
    <n v="23.175572519083971"/>
  </r>
  <r>
    <s v="B06XNM8QGS"/>
    <x v="50"/>
    <s v="TN-WPC-FV-1"/>
    <s v="09/15/2024"/>
    <n v="17"/>
    <s v="$331.50"/>
    <s v="78"/>
    <s v="78"/>
    <n v="1"/>
    <n v="0"/>
    <n v="0.21794871794871795"/>
    <n v="19.5"/>
    <n v="17"/>
    <n v="331.5"/>
    <n v="0"/>
    <n v="339.81236658078763"/>
    <n v="331.5"/>
    <n v="0"/>
  </r>
  <r>
    <s v="B0CDJNF7PB"/>
    <x v="21"/>
    <s v="0O-ZQN5-V9HH"/>
    <s v="09/15/2024"/>
    <n v="17"/>
    <s v="$1617.72"/>
    <s v="135"/>
    <s v="124"/>
    <n v="0.91851851851851851"/>
    <n v="8.1481481481481488E-2"/>
    <n v="0.13709677419354838"/>
    <n v="95.16"/>
    <n v="18.508064516129032"/>
    <n v="1761.2274193548387"/>
    <n v="143.5074193548387"/>
    <n v="693.78219144753052"/>
    <n v="1761.2274193548387"/>
    <n v="143.5074193548387"/>
  </r>
  <r>
    <s v="B06XNM8QGS"/>
    <x v="7"/>
    <s v="TN-WPC-UU-1"/>
    <s v="09/15/2024"/>
    <n v="13"/>
    <s v="$240.50"/>
    <s v="103"/>
    <s v="103"/>
    <n v="1"/>
    <n v="0"/>
    <n v="0.12621359223300971"/>
    <n v="18.5"/>
    <n v="13"/>
    <n v="240.5"/>
    <n v="0"/>
    <n v="402.0564586191594"/>
    <n v="240.5"/>
    <n v="0"/>
  </r>
  <r>
    <s v="B07M75LHK5"/>
    <x v="14"/>
    <s v="J-FLEX9"/>
    <s v="09/15/2024"/>
    <n v="11"/>
    <s v="$604.89"/>
    <s v="94"/>
    <s v="81"/>
    <n v="0.86170212765957444"/>
    <n v="0.13829787234042556"/>
    <n v="0.13580246913580246"/>
    <n v="54.99"/>
    <n v="12.765432098765432"/>
    <n v="701.9711111111111"/>
    <n v="97.081111111111113"/>
    <n v="822.06952942344697"/>
    <n v="822.06952942344697"/>
    <n v="217.17952942344698"/>
  </r>
  <r>
    <s v="B0CLPZZXMR"/>
    <x v="43"/>
    <s v="2A-I2UN-DT1R"/>
    <s v="09/15/2024"/>
    <n v="10"/>
    <s v="$1250.00"/>
    <s v="199"/>
    <s v="168"/>
    <n v="0.84422110552763818"/>
    <n v="0.15577889447236182"/>
    <n v="5.9523809523809521E-2"/>
    <n v="125"/>
    <n v="11.845238095238095"/>
    <n v="1480.6547619047619"/>
    <n v="230.65476190476193"/>
    <n v="647.98523201917715"/>
    <n v="1480.6547619047619"/>
    <n v="230.65476190476193"/>
  </r>
  <r>
    <s v="B0CDJNF7PB"/>
    <x v="40"/>
    <s v="TN-EWP-FV-5-FBA"/>
    <s v="09/15/2024"/>
    <n v="10"/>
    <s v="$951.60"/>
    <s v="50"/>
    <s v="49"/>
    <n v="0.98"/>
    <n v="2.0000000000000018E-2"/>
    <n v="0.20408163265306123"/>
    <n v="95.16"/>
    <n v="10.204081632653061"/>
    <n v="971.0204081632653"/>
    <n v="19.420408163265279"/>
    <n v="459.36181285137855"/>
    <n v="971.0204081632653"/>
    <n v="19.420408163265279"/>
  </r>
  <r>
    <s v="B0CGBSBBMD"/>
    <x v="30"/>
    <s v="TN-HBC-U-5lb"/>
    <s v="09/15/2024"/>
    <n v="14"/>
    <s v="$1977.50"/>
    <s v="88"/>
    <s v="73"/>
    <n v="0.82954545454545459"/>
    <n v="0.17045454545454541"/>
    <n v="0.19178082191780821"/>
    <n v="141.25"/>
    <n v="16.876712328767123"/>
    <n v="2383.8356164383563"/>
    <n v="406.33561643835628"/>
    <n v="349.34309980418499"/>
    <n v="2383.8356164383563"/>
    <n v="406.33561643835628"/>
  </r>
  <r>
    <s v="B0CGBTX886"/>
    <x v="39"/>
    <s v="TN-RPC-U-5lb"/>
    <s v="09/15/2024"/>
    <n v="6"/>
    <s v="$357.36"/>
    <s v="21"/>
    <s v="18"/>
    <n v="0.8571428571428571"/>
    <n v="0.1428571428571429"/>
    <n v="0.33333333333333331"/>
    <n v="59.56"/>
    <n v="7"/>
    <n v="416.92"/>
    <n v="59.56"/>
    <n v="132.25036884683942"/>
    <n v="416.92"/>
    <n v="59.56"/>
  </r>
  <r>
    <s v="B0CGC3ZZZZ"/>
    <x v="34"/>
    <s v="TN-MC-U-1lb"/>
    <s v="09/15/2024"/>
    <n v="6"/>
    <s v="$193.26"/>
    <s v="19"/>
    <s v="18"/>
    <n v="0.94736842105263153"/>
    <n v="5.2631578947368474E-2"/>
    <n v="0.33333333333333331"/>
    <n v="32.21"/>
    <n v="6.333333333333333"/>
    <n v="203.99666666666667"/>
    <n v="10.736666666666679"/>
    <n v="113.39000000000003"/>
    <n v="203.99666666666667"/>
    <n v="10.736666666666679"/>
  </r>
  <r>
    <s v="B0CDJNF7PB"/>
    <x v="31"/>
    <s v="TN-EWP-CH-5-FBA"/>
    <s v="09/15/2024"/>
    <n v="5"/>
    <s v="$550.90"/>
    <s v="48"/>
    <s v="47"/>
    <n v="0.97916666666666663"/>
    <n v="2.083333333333337E-2"/>
    <n v="0.10638297872340426"/>
    <n v="110.17999999999999"/>
    <n v="5.1063829787234045"/>
    <n v="562.62127659574469"/>
    <n v="11.721276595744712"/>
    <n v="304.90014300612245"/>
    <n v="562.62127659574469"/>
    <n v="11.721276595744712"/>
  </r>
  <r>
    <s v="B06XNM8QGS"/>
    <x v="47"/>
    <s v="4T-JZF9-14ED"/>
    <s v="09/15/2024"/>
    <n v="5"/>
    <s v="$317.80"/>
    <s v="47"/>
    <s v="43"/>
    <n v="0.91489361702127658"/>
    <n v="8.5106382978723416E-2"/>
    <n v="0.11627906976744186"/>
    <n v="63.56"/>
    <n v="5.4651162790697674"/>
    <n v="347.36279069767443"/>
    <n v="29.562790697674416"/>
    <n v="221.88016010744474"/>
    <n v="347.36279069767443"/>
    <n v="29.562790697674416"/>
  </r>
  <r>
    <s v="B01LYTVMGJ"/>
    <x v="24"/>
    <s v="TN-PPI-CH-5-FBA"/>
    <s v="09/15/2024"/>
    <n v="4"/>
    <s v="$245.84"/>
    <s v="64"/>
    <s v="60"/>
    <n v="0.9375"/>
    <n v="6.25E-2"/>
    <n v="6.6666666666666666E-2"/>
    <n v="61.46"/>
    <n v="4.2666666666666666"/>
    <n v="262.22933333333333"/>
    <n v="16.389333333333326"/>
    <n v="356.95374351923277"/>
    <n v="356.95374351923277"/>
    <n v="111.11374351923277"/>
  </r>
  <r>
    <s v="B07R3GSNKL"/>
    <x v="33"/>
    <s v="H5-5I87-PT4U"/>
    <s v="09/15/2024"/>
    <n v="4"/>
    <s v="$227.96"/>
    <s v="32"/>
    <s v="28"/>
    <n v="0.875"/>
    <n v="0.125"/>
    <n v="0.14285714285714285"/>
    <n v="56.99"/>
    <n v="4.5714285714285712"/>
    <n v="260.52571428571429"/>
    <n v="32.565714285714279"/>
    <n v="142.94905977229601"/>
    <n v="260.52571428571429"/>
    <n v="32.565714285714279"/>
  </r>
  <r>
    <s v="B0D7XRPVJF"/>
    <x v="44"/>
    <s v="TN-MCP-UU-5-FBA"/>
    <s v="09/15/2024"/>
    <n v="2"/>
    <s v="$139.90"/>
    <s v="30"/>
    <s v="24"/>
    <n v="0.8"/>
    <n v="0.19999999999999996"/>
    <n v="8.3333333333333329E-2"/>
    <n v="69.95"/>
    <n v="2.5"/>
    <n v="174.875"/>
    <n v="34.974999999999994"/>
    <n v="82.731666666666669"/>
    <n v="174.875"/>
    <n v="34.974999999999994"/>
  </r>
  <r>
    <s v="B01NC0R0WH"/>
    <x v="37"/>
    <s v="MF-12Y8-ROEX"/>
    <s v="09/15/2024"/>
    <n v="2"/>
    <s v="$16.94"/>
    <s v="12"/>
    <s v="7"/>
    <n v="0.58333333333333337"/>
    <n v="0.41666666666666663"/>
    <n v="0.2857142857142857"/>
    <n v="8.4700000000000006"/>
    <n v="3.4285714285714284"/>
    <n v="29.04"/>
    <n v="12.099999999999998"/>
    <n v="11.992307692307691"/>
    <n v="29.04"/>
    <n v="12.099999999999998"/>
  </r>
  <r>
    <s v="B08PG3SJSK"/>
    <x v="26"/>
    <s v="HA-Y0GZ-J25P"/>
    <s v="09/15/2024"/>
    <n v="2"/>
    <s v="$71.00"/>
    <s v="38"/>
    <s v="36"/>
    <n v="0.94736842105263153"/>
    <n v="5.2631578947368474E-2"/>
    <n v="5.5555555555555552E-2"/>
    <n v="35.5"/>
    <n v="2.1111111111111112"/>
    <n v="74.944444444444443"/>
    <n v="3.9444444444444429"/>
    <n v="135.22543982202083"/>
    <n v="135.22543982202083"/>
    <n v="64.225439822020832"/>
  </r>
  <r>
    <s v="B0CLPZZXMR"/>
    <x v="45"/>
    <s v="TN-GFB-UU-1-FBA"/>
    <s v="09/15/2024"/>
    <n v="1"/>
    <s v="$27.50"/>
    <s v="37"/>
    <s v="36"/>
    <n v="0.97297297297297303"/>
    <n v="2.7027027027026973E-2"/>
    <n v="2.7777777777777776E-2"/>
    <n v="27.5"/>
    <n v="1.0277777777777777"/>
    <n v="28.263888888888886"/>
    <n v="0.76388888888888573"/>
    <n v="1230.0628331140392"/>
    <n v="28.263888888888886"/>
    <n v="0.76388888888888573"/>
  </r>
  <r>
    <s v="B01LX7B7KU"/>
    <x v="36"/>
    <s v="TN-PPI-FV-5-FBA"/>
    <s v="09/15/2024"/>
    <n v="1"/>
    <s v="$61.46"/>
    <s v="29"/>
    <s v="26"/>
    <n v="0.89655172413793105"/>
    <n v="0.10344827586206895"/>
    <n v="3.8461538461538464E-2"/>
    <n v="61.46"/>
    <n v="1.1153846153846154"/>
    <n v="68.55153846153847"/>
    <n v="7.0915384615384696"/>
    <n v="179.7198802624898"/>
    <n v="179.7198802624898"/>
    <n v="118.25988026248979"/>
  </r>
  <r>
    <s v="B086GJXVQW"/>
    <x v="0"/>
    <s v="TN-HBCD-UU-1"/>
    <s v="09/22/2024"/>
    <n v="134"/>
    <s v="$3182.50"/>
    <s v="645"/>
    <s v="615"/>
    <n v="0.95348837209302328"/>
    <n v="4.6511627906976716E-2"/>
    <n v="0.21788617886178863"/>
    <n v="23.75"/>
    <n v="140.53658536585365"/>
    <n v="3337.7439024390242"/>
    <n v="155.24390243902417"/>
    <n v="2540.8632523234828"/>
    <n v="3337.7439024390242"/>
    <n v="155.24390243902417"/>
  </r>
  <r>
    <s v="B086GJXVQW"/>
    <x v="2"/>
    <s v="TN-HBCD-2-FBA"/>
    <s v="09/22/2024"/>
    <n v="84"/>
    <s v="$3990.00"/>
    <s v="233"/>
    <s v="220"/>
    <n v="0.94420600858369097"/>
    <n v="5.579399141630903E-2"/>
    <n v="0.38181818181818183"/>
    <n v="47.5"/>
    <n v="88.963636363636368"/>
    <n v="4225.7727272727279"/>
    <n v="235.77272727272793"/>
    <n v="3556.3734331611063"/>
    <n v="4225.7727272727279"/>
    <n v="235.77272727272793"/>
  </r>
  <r>
    <s v="B0CLPZZXMR"/>
    <x v="1"/>
    <s v="CD-2H68-E0KG"/>
    <s v="09/22/2024"/>
    <n v="69"/>
    <s v="$1897.50"/>
    <s v="663"/>
    <s v="656"/>
    <n v="0.98944193061840124"/>
    <n v="1.0558069381598756E-2"/>
    <n v="0.10518292682926829"/>
    <n v="27.5"/>
    <n v="69.736280487804876"/>
    <n v="1917.7477134146341"/>
    <n v="20.247713414634063"/>
    <n v="1660.0271737461574"/>
    <n v="1917.7477134146341"/>
    <n v="20.247713414634063"/>
  </r>
  <r>
    <s v="B0CLPZZXMR"/>
    <x v="48"/>
    <s v="KA-S353-7TNC"/>
    <s v="09/22/2024"/>
    <n v="52"/>
    <s v="$1430.00"/>
    <s v="259"/>
    <s v="252"/>
    <n v="0.97297297297297303"/>
    <n v="2.7027027027026973E-2"/>
    <n v="0.20634920634920634"/>
    <n v="27.5"/>
    <n v="53.444444444444443"/>
    <n v="1469.7222222222222"/>
    <n v="39.722222222222172"/>
    <n v="1001.895971703365"/>
    <n v="1469.7222222222222"/>
    <n v="39.722222222222172"/>
  </r>
  <r>
    <s v="B06XNM8QGS"/>
    <x v="4"/>
    <s v="TN-WPC-CH-1"/>
    <s v="09/22/2024"/>
    <n v="54"/>
    <s v="$999.00"/>
    <s v="305"/>
    <s v="298"/>
    <n v="0.9770491803278688"/>
    <n v="2.2950819672131195E-2"/>
    <n v="0.18120805369127516"/>
    <n v="18.5"/>
    <n v="55.268456375838923"/>
    <n v="1022.4664429530201"/>
    <n v="23.466442953020078"/>
    <n v="814.78131156142933"/>
    <n v="1022.4664429530201"/>
    <n v="23.466442953020078"/>
  </r>
  <r>
    <s v="B06XKN8VL7"/>
    <x v="8"/>
    <s v="TN-WPI-CF-UU-1"/>
    <s v="09/22/2024"/>
    <n v="43"/>
    <s v="$1053.50"/>
    <s v="475"/>
    <s v="408"/>
    <n v="0.85894736842105268"/>
    <n v="0.14105263157894732"/>
    <n v="0.1053921568627451"/>
    <n v="24.5"/>
    <n v="50.061274509803923"/>
    <n v="1226.501225490196"/>
    <n v="173.00122549019602"/>
    <n v="802.8604054087275"/>
    <n v="1226.501225490196"/>
    <n v="173.00122549019602"/>
  </r>
  <r>
    <s v="B0CDJNF7PB"/>
    <x v="49"/>
    <s v="TN-EWP-FV-1-FBA"/>
    <s v="09/22/2024"/>
    <n v="22"/>
    <s v="$726.00"/>
    <s v="205"/>
    <s v="190"/>
    <n v="0.92682926829268297"/>
    <n v="7.3170731707317027E-2"/>
    <n v="0.11578947368421053"/>
    <n v="33"/>
    <n v="23.736842105263158"/>
    <n v="783.31578947368416"/>
    <n v="57.315789473684163"/>
    <n v="544.9605106405993"/>
    <n v="783.31578947368416"/>
    <n v="57.315789473684163"/>
  </r>
  <r>
    <s v="B06XNM8QGS"/>
    <x v="7"/>
    <s v="TN-WPC-UU-1"/>
    <s v="09/22/2024"/>
    <n v="22"/>
    <s v="$407.00"/>
    <s v="117"/>
    <s v="115"/>
    <n v="0.98290598290598286"/>
    <n v="1.7094017094017144E-2"/>
    <n v="0.19130434782608696"/>
    <n v="18.5"/>
    <n v="22.382608695652173"/>
    <n v="414.07826086956521"/>
    <n v="7.0782608695652129"/>
    <n v="402.0564586191594"/>
    <n v="414.07826086956521"/>
    <n v="7.0782608695652129"/>
  </r>
  <r>
    <s v="B0CDQK65Y9"/>
    <x v="3"/>
    <s v="TN-CREMONO-500"/>
    <s v="09/22/2024"/>
    <n v="21"/>
    <s v="$734.79"/>
    <s v="224"/>
    <s v="129"/>
    <n v="0.5758928571428571"/>
    <n v="0.4241071428571429"/>
    <n v="0.16279069767441862"/>
    <n v="34.989999999999995"/>
    <n v="36.465116279069768"/>
    <n v="1275.914418604651"/>
    <n v="541.12441860465105"/>
    <n v="1008.6505494378865"/>
    <n v="1275.914418604651"/>
    <n v="541.12441860465105"/>
  </r>
  <r>
    <s v="B0CDMZJM6F"/>
    <x v="13"/>
    <s v="AW-DYDR-WN0W-FBA"/>
    <s v="09/22/2024"/>
    <n v="24"/>
    <s v="$600.00"/>
    <s v="133"/>
    <s v="130"/>
    <n v="0.97744360902255634"/>
    <n v="2.2556390977443663E-2"/>
    <n v="0.18461538461538463"/>
    <n v="25"/>
    <n v="24.553846153846155"/>
    <n v="613.84615384615392"/>
    <n v="13.846153846153925"/>
    <n v="432.17126944668388"/>
    <n v="613.84615384615392"/>
    <n v="13.846153846153925"/>
  </r>
  <r>
    <s v="B0CDMZJM6F"/>
    <x v="29"/>
    <s v="KD-3VCM-PAH1-FBA"/>
    <s v="09/22/2024"/>
    <n v="22"/>
    <s v="$550.00"/>
    <s v="155"/>
    <s v="153"/>
    <n v="0.98709677419354835"/>
    <n v="1.2903225806451646E-2"/>
    <n v="0.1437908496732026"/>
    <n v="25"/>
    <n v="22.287581699346404"/>
    <n v="557.18954248366015"/>
    <n v="7.1895424836601478"/>
    <n v="262.73173235291097"/>
    <n v="557.18954248366015"/>
    <n v="7.1895424836601478"/>
  </r>
  <r>
    <s v="B0CGBSBBMD"/>
    <x v="30"/>
    <s v="TN-HBC-U-5lb"/>
    <s v="09/22/2024"/>
    <n v="14"/>
    <s v="$1977.50"/>
    <s v="93"/>
    <s v="85"/>
    <n v="0.91397849462365588"/>
    <n v="8.6021505376344121E-2"/>
    <n v="0.16470588235294117"/>
    <n v="141.25"/>
    <n v="15.31764705882353"/>
    <n v="2163.6176470588234"/>
    <n v="186.11764705882342"/>
    <n v="349.34309980418499"/>
    <n v="2163.6176470588234"/>
    <n v="186.11764705882342"/>
  </r>
  <r>
    <s v="B0CDJNF7PB"/>
    <x v="21"/>
    <s v="0O-ZQN5-V9HH"/>
    <s v="09/22/2024"/>
    <n v="20"/>
    <s v="$1903.20"/>
    <s v="166"/>
    <s v="151"/>
    <n v="0.90963855421686746"/>
    <n v="9.0361445783132543E-2"/>
    <n v="0.13245033112582782"/>
    <n v="95.16"/>
    <n v="21.986754966887418"/>
    <n v="2092.2596026490064"/>
    <n v="189.05960264900637"/>
    <n v="693.78219144753052"/>
    <n v="2092.2596026490064"/>
    <n v="189.05960264900637"/>
  </r>
  <r>
    <s v="B06XNM8QGS"/>
    <x v="50"/>
    <s v="TN-WPC-FV-1"/>
    <s v="09/22/2024"/>
    <n v="17"/>
    <s v="$331.50"/>
    <s v="112"/>
    <s v="110"/>
    <n v="0.9821428571428571"/>
    <n v="1.7857142857142905E-2"/>
    <n v="0.15454545454545454"/>
    <n v="19.5"/>
    <n v="17.309090909090909"/>
    <n v="337.5272727272727"/>
    <n v="6.0272727272727025"/>
    <n v="339.81236658078763"/>
    <n v="337.5272727272727"/>
    <n v="6.0272727272727025"/>
  </r>
  <r>
    <s v="B0CLPZZXMR"/>
    <x v="43"/>
    <s v="2A-I2UN-DT1R"/>
    <s v="09/22/2024"/>
    <n v="13"/>
    <s v="$1625.00"/>
    <s v="235"/>
    <s v="192"/>
    <n v="0.81702127659574464"/>
    <n v="0.18297872340425536"/>
    <n v="6.7708333333333329E-2"/>
    <n v="125"/>
    <n v="15.911458333333332"/>
    <n v="1988.9322916666665"/>
    <n v="363.93229166666652"/>
    <n v="647.98523201917715"/>
    <n v="1988.9322916666665"/>
    <n v="363.93229166666652"/>
  </r>
  <r>
    <s v="B07M75LHK5"/>
    <x v="14"/>
    <s v="J-FLEX9"/>
    <s v="09/22/2024"/>
    <n v="10"/>
    <s v="$549.90"/>
    <s v="50"/>
    <s v="42"/>
    <n v="0.84"/>
    <n v="0.16000000000000003"/>
    <n v="0.23809523809523808"/>
    <n v="54.989999999999995"/>
    <n v="11.904761904761903"/>
    <n v="654.642857142857"/>
    <n v="104.74285714285702"/>
    <n v="822.06952942344697"/>
    <n v="822.06952942344697"/>
    <n v="272.16952942344699"/>
  </r>
  <r>
    <s v="B07MC17XJP"/>
    <x v="10"/>
    <s v="A-Bolic4"/>
    <s v="09/22/2024"/>
    <n v="13"/>
    <s v="$881.27"/>
    <s v="8"/>
    <s v="8"/>
    <n v="1"/>
    <n v="0"/>
    <n v="1.625"/>
    <n v="67.789999999999992"/>
    <n v="13"/>
    <n v="881.26999999999987"/>
    <n v="0"/>
    <n v="1203.269181697887"/>
    <n v="881.26999999999987"/>
    <n v="0"/>
  </r>
  <r>
    <s v="B0CDJNF7PB"/>
    <x v="46"/>
    <s v="TN-EWP-CH-1-FBA"/>
    <s v="09/22/2024"/>
    <n v="8"/>
    <s v="$264.00"/>
    <s v="124"/>
    <s v="122"/>
    <n v="0.9838709677419355"/>
    <n v="1.6129032258064502E-2"/>
    <n v="6.5573770491803282E-2"/>
    <n v="33"/>
    <n v="8.1311475409836067"/>
    <n v="268.32786885245901"/>
    <n v="4.3278688524590052"/>
    <n v="307.60219015902038"/>
    <n v="268.32786885245901"/>
    <n v="4.3278688524590052"/>
  </r>
  <r>
    <s v="B06Y67HFSV"/>
    <x v="12"/>
    <s v="TN-PPI-CH-1"/>
    <s v="09/22/2024"/>
    <n v="6"/>
    <s v="$111.00"/>
    <s v="49"/>
    <s v="48"/>
    <n v="0.97959183673469385"/>
    <n v="2.0408163265306145E-2"/>
    <n v="0.125"/>
    <n v="18.5"/>
    <n v="6.125"/>
    <n v="113.3125"/>
    <n v="2.3125"/>
    <n v="241.52783662390513"/>
    <n v="113.3125"/>
    <n v="2.3125"/>
  </r>
  <r>
    <s v="B01LYTVMGJ"/>
    <x v="24"/>
    <s v="TN-PPI-CH-5-FBA"/>
    <s v="09/22/2024"/>
    <n v="5"/>
    <s v="$307.30"/>
    <s v="48"/>
    <s v="44"/>
    <n v="0.91666666666666663"/>
    <n v="8.333333333333337E-2"/>
    <n v="0.11363636363636363"/>
    <n v="61.46"/>
    <n v="5.4545454545454541"/>
    <n v="335.23636363636359"/>
    <n v="27.936363636363581"/>
    <n v="356.95374351923277"/>
    <n v="356.95374351923277"/>
    <n v="49.653743519232762"/>
  </r>
  <r>
    <s v="B01LX7B7KU"/>
    <x v="36"/>
    <s v="TN-PPI-FV-5-FBA"/>
    <s v="09/22/2024"/>
    <n v="3"/>
    <s v="$184.38"/>
    <s v="32"/>
    <s v="26"/>
    <n v="0.8125"/>
    <n v="0.1875"/>
    <n v="0.11538461538461539"/>
    <n v="61.46"/>
    <n v="3.6923076923076925"/>
    <n v="226.9292307692308"/>
    <n v="42.549230769230803"/>
    <n v="179.7198802624898"/>
    <n v="226.9292307692308"/>
    <n v="42.549230769230803"/>
  </r>
  <r>
    <s v="B06XNM8QGS"/>
    <x v="47"/>
    <s v="4T-JZF9-14ED"/>
    <s v="09/22/2024"/>
    <n v="3"/>
    <s v="$190.68"/>
    <s v="71"/>
    <s v="68"/>
    <n v="0.95774647887323938"/>
    <n v="4.2253521126760618E-2"/>
    <n v="4.4117647058823532E-2"/>
    <n v="63.56"/>
    <n v="3.132352941176471"/>
    <n v="199.0923529411765"/>
    <n v="8.4123529411764935"/>
    <n v="221.88016010744474"/>
    <n v="199.0923529411765"/>
    <n v="8.4123529411764935"/>
  </r>
  <r>
    <s v="B01NC0R0WH"/>
    <x v="37"/>
    <s v="MF-12Y8-ROEX"/>
    <s v="09/22/2024"/>
    <n v="2"/>
    <s v="$16.94"/>
    <s v="11"/>
    <s v="6"/>
    <n v="0.54545454545454541"/>
    <n v="0.45454545454545459"/>
    <n v="0.33333333333333331"/>
    <n v="8.4700000000000006"/>
    <n v="3.6666666666666665"/>
    <n v="31.056666666666668"/>
    <n v="14.116666666666667"/>
    <n v="11.992307692307691"/>
    <n v="31.056666666666668"/>
    <n v="14.116666666666667"/>
  </r>
  <r>
    <s v="B0CGC3ZZZZ"/>
    <x v="42"/>
    <s v="TN-MC-U-5lb"/>
    <s v="09/22/2024"/>
    <n v="2"/>
    <s v="$290.06"/>
    <s v="28"/>
    <s v="27"/>
    <n v="0.9642857142857143"/>
    <n v="3.5714285714285698E-2"/>
    <n v="7.407407407407407E-2"/>
    <n v="145.03"/>
    <n v="2.074074074074074"/>
    <n v="300.80296296296297"/>
    <n v="10.742962962962963"/>
    <n v="213.12810699588476"/>
    <n v="300.80296296296297"/>
    <n v="10.742962962962963"/>
  </r>
  <r>
    <s v="B0CDJNF7PB"/>
    <x v="31"/>
    <s v="TN-EWP-CH-5-FBA"/>
    <s v="09/22/2024"/>
    <n v="1"/>
    <s v="$110.18"/>
    <s v="53"/>
    <s v="48"/>
    <n v="0.90566037735849059"/>
    <n v="9.4339622641509413E-2"/>
    <n v="2.0833333333333332E-2"/>
    <n v="110.18"/>
    <n v="1.1041666666666665"/>
    <n v="121.65708333333332"/>
    <n v="11.477083333333312"/>
    <n v="304.90014300612245"/>
    <n v="304.90014300612245"/>
    <n v="194.72014300612244"/>
  </r>
  <r>
    <s v="B07R3GSNKL"/>
    <x v="33"/>
    <s v="H5-5I87-PT4U"/>
    <s v="09/22/2024"/>
    <n v="1"/>
    <s v="$56.99"/>
    <s v="27"/>
    <s v="23"/>
    <n v="0.85185185185185186"/>
    <n v="0.14814814814814814"/>
    <n v="4.3478260869565216E-2"/>
    <n v="56.99"/>
    <n v="1.1739130434782608"/>
    <n v="66.901304347826084"/>
    <n v="9.9113043478260821"/>
    <n v="142.94905977229601"/>
    <n v="142.94905977229601"/>
    <n v="85.959059772296001"/>
  </r>
  <r>
    <s v="B0CGBTX886"/>
    <x v="39"/>
    <s v="TN-RPC-U-5lb"/>
    <s v="09/22/2024"/>
    <n v="1"/>
    <s v="$59.56"/>
    <s v="24"/>
    <s v="20"/>
    <n v="0.83333333333333337"/>
    <n v="0.16666666666666663"/>
    <n v="0.05"/>
    <n v="59.56"/>
    <n v="1.2000000000000002"/>
    <n v="71.472000000000008"/>
    <n v="11.912000000000006"/>
    <n v="132.25036884683942"/>
    <n v="132.25036884683942"/>
    <n v="72.690368846839419"/>
  </r>
  <r>
    <s v="B0CGC3ZZZZ"/>
    <x v="34"/>
    <s v="TN-MC-U-1lb"/>
    <s v="09/22/2024"/>
    <n v="1"/>
    <s v="$32.21"/>
    <s v="2"/>
    <s v="2"/>
    <n v="1"/>
    <n v="0"/>
    <n v="0.5"/>
    <n v="32.21"/>
    <n v="1"/>
    <n v="32.21"/>
    <n v="0"/>
    <n v="113.39000000000003"/>
    <n v="32.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BFD58-D842-4BFE-A29E-6404A31EAE2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/>
  <pivotFields count="18">
    <pivotField showAll="0"/>
    <pivotField axis="axisRow" showAll="0">
      <items count="52">
        <item x="49"/>
        <item x="16"/>
        <item x="50"/>
        <item x="45"/>
        <item x="36"/>
        <item x="27"/>
        <item x="20"/>
        <item x="12"/>
        <item x="5"/>
        <item x="28"/>
        <item x="17"/>
        <item x="0"/>
        <item x="24"/>
        <item x="22"/>
        <item x="48"/>
        <item x="4"/>
        <item x="8"/>
        <item x="18"/>
        <item x="31"/>
        <item x="6"/>
        <item x="19"/>
        <item x="7"/>
        <item x="44"/>
        <item x="3"/>
        <item x="15"/>
        <item x="1"/>
        <item x="46"/>
        <item x="40"/>
        <item x="32"/>
        <item x="37"/>
        <item x="9"/>
        <item x="29"/>
        <item x="41"/>
        <item x="13"/>
        <item x="14"/>
        <item x="23"/>
        <item x="10"/>
        <item x="38"/>
        <item x="25"/>
        <item x="21"/>
        <item x="43"/>
        <item x="33"/>
        <item x="47"/>
        <item x="11"/>
        <item x="2"/>
        <item x="26"/>
        <item x="39"/>
        <item x="34"/>
        <item x="30"/>
        <item x="42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numFmtId="10" showAll="0"/>
    <pivotField numFmtId="10" showAll="0"/>
    <pivotField numFmtId="164" showAll="0"/>
    <pivotField numFmtId="1" showAll="0"/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Max of BuyBox%" fld="8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10CF4-2DEF-49D7-A869-2EE5B26F7BF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/>
  <pivotFields count="15">
    <pivotField showAll="0"/>
    <pivotField axis="axisRow" showAll="0">
      <items count="52">
        <item x="49"/>
        <item x="16"/>
        <item x="50"/>
        <item x="45"/>
        <item x="36"/>
        <item x="27"/>
        <item x="20"/>
        <item x="12"/>
        <item x="5"/>
        <item x="28"/>
        <item x="17"/>
        <item x="0"/>
        <item x="24"/>
        <item x="22"/>
        <item x="48"/>
        <item x="4"/>
        <item x="8"/>
        <item x="18"/>
        <item x="31"/>
        <item x="6"/>
        <item x="19"/>
        <item x="7"/>
        <item x="44"/>
        <item x="3"/>
        <item x="15"/>
        <item x="1"/>
        <item x="46"/>
        <item x="40"/>
        <item x="32"/>
        <item x="37"/>
        <item x="9"/>
        <item x="29"/>
        <item x="41"/>
        <item x="13"/>
        <item x="14"/>
        <item x="23"/>
        <item x="10"/>
        <item x="38"/>
        <item x="25"/>
        <item x="21"/>
        <item x="43"/>
        <item x="33"/>
        <item x="47"/>
        <item x="11"/>
        <item x="2"/>
        <item x="26"/>
        <item x="39"/>
        <item x="34"/>
        <item x="30"/>
        <item x="42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numFmtId="10" showAll="0"/>
    <pivotField numFmtId="10" showAll="0"/>
    <pivotField numFmtId="164" showAll="0"/>
    <pivotField numFmtId="1" showAll="0"/>
    <pivotField numFmtId="164" showAll="0"/>
    <pivotField numFmtId="164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Max of BuyBox%" fld="8" subtotal="max" baseField="0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1E60C-3AF7-49A2-90A6-ADD5F94E1B7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/>
  <pivotFields count="14">
    <pivotField axis="axisRow" showAll="0">
      <items count="52">
        <item x="49"/>
        <item x="13"/>
        <item x="50"/>
        <item x="44"/>
        <item x="33"/>
        <item x="24"/>
        <item x="17"/>
        <item x="10"/>
        <item x="5"/>
        <item x="25"/>
        <item x="14"/>
        <item x="0"/>
        <item x="21"/>
        <item x="19"/>
        <item x="47"/>
        <item x="4"/>
        <item x="8"/>
        <item x="15"/>
        <item x="28"/>
        <item x="6"/>
        <item x="16"/>
        <item x="7"/>
        <item x="43"/>
        <item x="3"/>
        <item x="12"/>
        <item x="1"/>
        <item x="45"/>
        <item x="38"/>
        <item x="29"/>
        <item x="34"/>
        <item x="48"/>
        <item x="26"/>
        <item x="39"/>
        <item x="11"/>
        <item x="37"/>
        <item x="20"/>
        <item x="9"/>
        <item x="35"/>
        <item x="22"/>
        <item x="18"/>
        <item x="42"/>
        <item x="30"/>
        <item x="46"/>
        <item x="40"/>
        <item x="2"/>
        <item x="23"/>
        <item x="36"/>
        <item x="31"/>
        <item x="27"/>
        <item x="4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numFmtId="10" showAll="0"/>
    <pivotField numFmtId="164" showAll="0"/>
    <pivotField numFmtId="1" showAll="0"/>
    <pivotField dataField="1" numFmtId="164" showAll="0"/>
    <pivotField numFmtId="164"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Average of Potential Revenue" fld="12" subtotal="average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301B-63F8-4071-9EAF-93F42D9B3729}">
  <dimension ref="A1:F1434"/>
  <sheetViews>
    <sheetView tabSelected="1" workbookViewId="0">
      <selection activeCell="D1" sqref="D1"/>
    </sheetView>
  </sheetViews>
  <sheetFormatPr defaultRowHeight="14.5" x14ac:dyDescent="0.35"/>
  <cols>
    <col min="1" max="1" width="13.90625" customWidth="1"/>
    <col min="2" max="2" width="11.6328125" bestFit="1" customWidth="1"/>
    <col min="3" max="3" width="13.6328125" customWidth="1"/>
    <col min="4" max="4" width="21" customWidth="1"/>
    <col min="5" max="5" width="10.08984375" customWidth="1"/>
  </cols>
  <sheetData>
    <row r="1" spans="1:6" ht="49" customHeight="1" x14ac:dyDescent="0.35">
      <c r="A1" s="8" t="s">
        <v>1142</v>
      </c>
      <c r="B1" s="8" t="s">
        <v>3</v>
      </c>
      <c r="C1" s="8" t="s">
        <v>4</v>
      </c>
      <c r="D1" s="8" t="s">
        <v>5</v>
      </c>
      <c r="E1" s="8" t="s">
        <v>6</v>
      </c>
      <c r="F1" s="8" t="s">
        <v>8</v>
      </c>
    </row>
    <row r="2" spans="1:6" x14ac:dyDescent="0.35">
      <c r="A2" t="s">
        <v>1143</v>
      </c>
      <c r="B2" t="s">
        <v>130</v>
      </c>
      <c r="C2">
        <v>2340</v>
      </c>
      <c r="D2">
        <v>50041.8</v>
      </c>
      <c r="E2">
        <v>13508</v>
      </c>
      <c r="F2" s="2">
        <v>0.99511400651465798</v>
      </c>
    </row>
    <row r="3" spans="1:6" x14ac:dyDescent="0.35">
      <c r="A3" t="s">
        <v>1144</v>
      </c>
      <c r="B3" t="s">
        <v>130</v>
      </c>
      <c r="C3">
        <v>1960</v>
      </c>
      <c r="D3">
        <v>45250</v>
      </c>
      <c r="E3">
        <v>16500</v>
      </c>
      <c r="F3" s="2">
        <v>0.9986666666666667</v>
      </c>
    </row>
    <row r="4" spans="1:6" x14ac:dyDescent="0.35">
      <c r="A4" t="s">
        <v>1145</v>
      </c>
      <c r="B4" t="s">
        <v>130</v>
      </c>
      <c r="C4">
        <v>1620</v>
      </c>
      <c r="D4">
        <v>69700</v>
      </c>
      <c r="E4">
        <v>8008</v>
      </c>
      <c r="F4" s="2">
        <v>0.99175824175824179</v>
      </c>
    </row>
    <row r="5" spans="1:6" x14ac:dyDescent="0.35">
      <c r="A5" t="s">
        <v>1146</v>
      </c>
      <c r="B5" t="s">
        <v>130</v>
      </c>
      <c r="C5">
        <v>620</v>
      </c>
      <c r="D5">
        <v>19509.8</v>
      </c>
      <c r="E5">
        <v>3058</v>
      </c>
      <c r="F5" s="2">
        <v>0.96402877697841727</v>
      </c>
    </row>
    <row r="6" spans="1:6" x14ac:dyDescent="0.35">
      <c r="A6" t="s">
        <v>1147</v>
      </c>
      <c r="B6" t="s">
        <v>130</v>
      </c>
      <c r="C6">
        <v>780</v>
      </c>
      <c r="D6">
        <v>12207</v>
      </c>
      <c r="E6">
        <v>6336</v>
      </c>
      <c r="F6" s="2">
        <v>0.99652777777777779</v>
      </c>
    </row>
    <row r="7" spans="1:6" x14ac:dyDescent="0.35">
      <c r="A7" t="s">
        <v>1148</v>
      </c>
      <c r="B7" t="s">
        <v>130</v>
      </c>
      <c r="C7">
        <v>680</v>
      </c>
      <c r="D7">
        <v>13941.199999999999</v>
      </c>
      <c r="E7">
        <v>3278</v>
      </c>
      <c r="F7" s="2">
        <v>0.99328859060402686</v>
      </c>
    </row>
    <row r="8" spans="1:6" x14ac:dyDescent="0.35">
      <c r="A8" t="s">
        <v>1149</v>
      </c>
      <c r="B8" t="s">
        <v>130</v>
      </c>
      <c r="C8">
        <v>660</v>
      </c>
      <c r="D8">
        <v>17920.8</v>
      </c>
      <c r="E8">
        <v>6138</v>
      </c>
      <c r="F8" s="2">
        <v>0.99283154121863804</v>
      </c>
    </row>
    <row r="9" spans="1:6" x14ac:dyDescent="0.35">
      <c r="A9" t="s">
        <v>1150</v>
      </c>
      <c r="B9" t="s">
        <v>130</v>
      </c>
      <c r="C9">
        <v>480</v>
      </c>
      <c r="D9">
        <v>7460</v>
      </c>
      <c r="E9">
        <v>3454</v>
      </c>
      <c r="F9" s="2">
        <v>1</v>
      </c>
    </row>
    <row r="10" spans="1:6" x14ac:dyDescent="0.35">
      <c r="A10" t="s">
        <v>1151</v>
      </c>
      <c r="B10" t="s">
        <v>130</v>
      </c>
      <c r="C10">
        <v>400</v>
      </c>
      <c r="D10">
        <v>8048</v>
      </c>
      <c r="E10">
        <v>3806</v>
      </c>
      <c r="F10" s="2">
        <v>1</v>
      </c>
    </row>
    <row r="11" spans="1:6" x14ac:dyDescent="0.35">
      <c r="A11" t="s">
        <v>1152</v>
      </c>
      <c r="B11" t="s">
        <v>130</v>
      </c>
      <c r="C11">
        <v>480</v>
      </c>
      <c r="D11">
        <v>8080.2</v>
      </c>
      <c r="E11">
        <v>2574</v>
      </c>
      <c r="F11" s="2">
        <v>0.9145299145299145</v>
      </c>
    </row>
    <row r="12" spans="1:6" x14ac:dyDescent="0.35">
      <c r="A12" t="s">
        <v>1153</v>
      </c>
      <c r="B12" t="s">
        <v>130</v>
      </c>
      <c r="C12">
        <v>460</v>
      </c>
      <c r="D12">
        <v>29149.4</v>
      </c>
      <c r="E12">
        <v>1078</v>
      </c>
      <c r="F12" s="2">
        <v>1</v>
      </c>
    </row>
    <row r="13" spans="1:6" x14ac:dyDescent="0.35">
      <c r="A13" t="s">
        <v>1154</v>
      </c>
      <c r="B13" t="s">
        <v>130</v>
      </c>
      <c r="C13">
        <v>380</v>
      </c>
      <c r="D13">
        <v>10340.200000000001</v>
      </c>
      <c r="E13">
        <v>1914</v>
      </c>
      <c r="F13" s="2">
        <v>0.94252873563218387</v>
      </c>
    </row>
    <row r="14" spans="1:6" x14ac:dyDescent="0.35">
      <c r="A14" t="s">
        <v>1155</v>
      </c>
      <c r="B14" t="s">
        <v>130</v>
      </c>
      <c r="C14">
        <v>220</v>
      </c>
      <c r="D14">
        <v>3465</v>
      </c>
      <c r="E14">
        <v>2508</v>
      </c>
      <c r="F14" s="2">
        <v>0.98245614035087714</v>
      </c>
    </row>
    <row r="15" spans="1:6" x14ac:dyDescent="0.35">
      <c r="A15" t="s">
        <v>1156</v>
      </c>
      <c r="B15" t="s">
        <v>130</v>
      </c>
      <c r="C15">
        <v>220</v>
      </c>
      <c r="D15">
        <v>5047</v>
      </c>
      <c r="E15">
        <v>3080</v>
      </c>
      <c r="F15" s="2">
        <v>1</v>
      </c>
    </row>
    <row r="16" spans="1:6" x14ac:dyDescent="0.35">
      <c r="A16" t="s">
        <v>1157</v>
      </c>
      <c r="B16" t="s">
        <v>130</v>
      </c>
      <c r="C16">
        <v>220</v>
      </c>
      <c r="D16">
        <v>11327.8</v>
      </c>
      <c r="E16">
        <v>484</v>
      </c>
      <c r="F16" s="2">
        <v>0.86363636363636365</v>
      </c>
    </row>
    <row r="17" spans="1:6" x14ac:dyDescent="0.35">
      <c r="A17" t="s">
        <v>1158</v>
      </c>
      <c r="B17" t="s">
        <v>130</v>
      </c>
      <c r="C17">
        <v>180</v>
      </c>
      <c r="D17">
        <v>3694.2000000000003</v>
      </c>
      <c r="E17">
        <v>1122</v>
      </c>
      <c r="F17" s="2">
        <v>0.98039215686274506</v>
      </c>
    </row>
    <row r="18" spans="1:6" x14ac:dyDescent="0.35">
      <c r="A18" t="s">
        <v>1159</v>
      </c>
      <c r="B18" t="s">
        <v>130</v>
      </c>
      <c r="C18">
        <v>140</v>
      </c>
      <c r="D18">
        <v>14294</v>
      </c>
      <c r="E18">
        <v>1166</v>
      </c>
      <c r="F18" s="2">
        <v>0.98113207547169812</v>
      </c>
    </row>
    <row r="19" spans="1:6" x14ac:dyDescent="0.35">
      <c r="A19" t="s">
        <v>1160</v>
      </c>
      <c r="B19" t="s">
        <v>130</v>
      </c>
      <c r="C19">
        <v>140</v>
      </c>
      <c r="D19">
        <v>2145</v>
      </c>
      <c r="E19">
        <v>1606</v>
      </c>
      <c r="F19" s="2">
        <v>1</v>
      </c>
    </row>
    <row r="20" spans="1:6" x14ac:dyDescent="0.35">
      <c r="A20" t="s">
        <v>1161</v>
      </c>
      <c r="B20" t="s">
        <v>130</v>
      </c>
      <c r="C20">
        <v>140</v>
      </c>
      <c r="D20">
        <v>2847.6</v>
      </c>
      <c r="E20">
        <v>1254</v>
      </c>
      <c r="F20" s="2">
        <v>0.98245614035087714</v>
      </c>
    </row>
    <row r="21" spans="1:6" x14ac:dyDescent="0.35">
      <c r="A21" t="s">
        <v>1162</v>
      </c>
      <c r="B21" t="s">
        <v>130</v>
      </c>
      <c r="C21">
        <v>140</v>
      </c>
      <c r="D21">
        <v>2442</v>
      </c>
      <c r="E21">
        <v>1188</v>
      </c>
      <c r="F21" s="2">
        <v>1</v>
      </c>
    </row>
    <row r="22" spans="1:6" x14ac:dyDescent="0.35">
      <c r="A22" t="s">
        <v>1163</v>
      </c>
      <c r="B22" t="s">
        <v>130</v>
      </c>
      <c r="C22">
        <v>160</v>
      </c>
      <c r="D22">
        <v>18250</v>
      </c>
      <c r="E22">
        <v>3432</v>
      </c>
      <c r="F22" s="2">
        <v>1</v>
      </c>
    </row>
    <row r="23" spans="1:6" x14ac:dyDescent="0.35">
      <c r="A23" t="s">
        <v>1164</v>
      </c>
      <c r="B23" t="s">
        <v>130</v>
      </c>
      <c r="C23">
        <v>120</v>
      </c>
      <c r="D23">
        <v>16452.8</v>
      </c>
      <c r="E23">
        <v>2112</v>
      </c>
      <c r="F23" s="2">
        <v>1</v>
      </c>
    </row>
    <row r="24" spans="1:6" x14ac:dyDescent="0.35">
      <c r="A24" t="s">
        <v>1165</v>
      </c>
      <c r="B24" t="s">
        <v>130</v>
      </c>
      <c r="C24">
        <v>100</v>
      </c>
      <c r="D24">
        <v>7797.4</v>
      </c>
      <c r="E24">
        <v>2200</v>
      </c>
      <c r="F24" s="2">
        <v>1</v>
      </c>
    </row>
    <row r="25" spans="1:6" x14ac:dyDescent="0.35">
      <c r="A25" t="s">
        <v>1166</v>
      </c>
      <c r="B25" t="s">
        <v>130</v>
      </c>
      <c r="C25">
        <v>100</v>
      </c>
      <c r="D25">
        <v>6233.4000000000005</v>
      </c>
      <c r="E25">
        <v>704</v>
      </c>
      <c r="F25" s="2">
        <v>0.96875</v>
      </c>
    </row>
    <row r="26" spans="1:6" x14ac:dyDescent="0.35">
      <c r="A26" t="s">
        <v>1167</v>
      </c>
      <c r="B26" t="s">
        <v>130</v>
      </c>
      <c r="C26">
        <v>80</v>
      </c>
      <c r="D26">
        <v>5900.8</v>
      </c>
      <c r="E26">
        <v>1012</v>
      </c>
      <c r="F26" s="2">
        <v>1</v>
      </c>
    </row>
    <row r="27" spans="1:6" x14ac:dyDescent="0.35">
      <c r="A27" t="s">
        <v>1168</v>
      </c>
      <c r="B27" t="s">
        <v>130</v>
      </c>
      <c r="C27">
        <v>80</v>
      </c>
      <c r="D27">
        <v>7916.7999999999993</v>
      </c>
      <c r="E27">
        <v>880</v>
      </c>
      <c r="F27" s="2">
        <v>1</v>
      </c>
    </row>
    <row r="28" spans="1:6" x14ac:dyDescent="0.35">
      <c r="A28" t="s">
        <v>1169</v>
      </c>
      <c r="B28" t="s">
        <v>130</v>
      </c>
      <c r="C28">
        <v>80</v>
      </c>
      <c r="D28">
        <v>2627</v>
      </c>
      <c r="E28">
        <v>880</v>
      </c>
      <c r="F28" s="2">
        <v>0.97499999999999998</v>
      </c>
    </row>
    <row r="29" spans="1:6" x14ac:dyDescent="0.35">
      <c r="A29" t="s">
        <v>1170</v>
      </c>
      <c r="B29" t="s">
        <v>130</v>
      </c>
      <c r="C29">
        <v>60</v>
      </c>
      <c r="D29">
        <v>7000</v>
      </c>
      <c r="E29">
        <v>4488</v>
      </c>
      <c r="F29" s="2">
        <v>1</v>
      </c>
    </row>
    <row r="30" spans="1:6" x14ac:dyDescent="0.35">
      <c r="A30" t="s">
        <v>1171</v>
      </c>
      <c r="B30" t="s">
        <v>130</v>
      </c>
      <c r="C30">
        <v>80</v>
      </c>
      <c r="D30">
        <v>7916.7999999999993</v>
      </c>
      <c r="E30">
        <v>836</v>
      </c>
      <c r="F30" s="2">
        <v>1</v>
      </c>
    </row>
    <row r="31" spans="1:6" x14ac:dyDescent="0.35">
      <c r="A31" t="s">
        <v>1172</v>
      </c>
      <c r="B31" t="s">
        <v>130</v>
      </c>
      <c r="C31">
        <v>60</v>
      </c>
      <c r="D31">
        <v>1281.5999999999999</v>
      </c>
      <c r="E31">
        <v>1694</v>
      </c>
      <c r="F31" s="2">
        <v>1</v>
      </c>
    </row>
    <row r="32" spans="1:6" x14ac:dyDescent="0.35">
      <c r="A32" t="s">
        <v>1173</v>
      </c>
      <c r="B32" t="s">
        <v>130</v>
      </c>
      <c r="C32">
        <v>60</v>
      </c>
      <c r="D32">
        <v>7627.7999999999993</v>
      </c>
      <c r="E32">
        <v>704</v>
      </c>
      <c r="F32" s="2">
        <v>1</v>
      </c>
    </row>
    <row r="33" spans="1:6" x14ac:dyDescent="0.35">
      <c r="A33" t="s">
        <v>1174</v>
      </c>
      <c r="B33" t="s">
        <v>130</v>
      </c>
      <c r="C33">
        <v>40</v>
      </c>
      <c r="D33">
        <v>5288.4000000000005</v>
      </c>
      <c r="E33">
        <v>1518</v>
      </c>
      <c r="F33" s="2">
        <v>1</v>
      </c>
    </row>
    <row r="34" spans="1:6" x14ac:dyDescent="0.35">
      <c r="A34" t="s">
        <v>1175</v>
      </c>
      <c r="B34" t="s">
        <v>130</v>
      </c>
      <c r="C34">
        <v>40</v>
      </c>
      <c r="D34">
        <v>588.6</v>
      </c>
      <c r="E34">
        <v>264</v>
      </c>
      <c r="F34" s="2">
        <v>1</v>
      </c>
    </row>
    <row r="35" spans="1:6" x14ac:dyDescent="0.35">
      <c r="A35" t="s">
        <v>1176</v>
      </c>
      <c r="B35" t="s">
        <v>130</v>
      </c>
      <c r="C35">
        <v>40</v>
      </c>
      <c r="D35">
        <v>3114.2000000000003</v>
      </c>
      <c r="E35">
        <v>572</v>
      </c>
      <c r="F35" s="2">
        <v>0.96153846153846156</v>
      </c>
    </row>
    <row r="36" spans="1:6" x14ac:dyDescent="0.35">
      <c r="A36" t="s">
        <v>1177</v>
      </c>
      <c r="B36" t="s">
        <v>130</v>
      </c>
      <c r="C36">
        <v>40</v>
      </c>
      <c r="D36">
        <v>1546</v>
      </c>
      <c r="E36">
        <v>506</v>
      </c>
      <c r="F36" s="2">
        <v>1</v>
      </c>
    </row>
    <row r="37" spans="1:6" x14ac:dyDescent="0.35">
      <c r="A37" t="s">
        <v>1178</v>
      </c>
      <c r="B37" t="s">
        <v>130</v>
      </c>
      <c r="C37">
        <v>60</v>
      </c>
      <c r="D37">
        <v>915.6</v>
      </c>
      <c r="E37">
        <v>1166</v>
      </c>
      <c r="F37" s="2">
        <v>1</v>
      </c>
    </row>
    <row r="38" spans="1:6" x14ac:dyDescent="0.35">
      <c r="A38" t="s">
        <v>1179</v>
      </c>
      <c r="B38" t="s">
        <v>130</v>
      </c>
      <c r="C38">
        <v>20</v>
      </c>
      <c r="D38">
        <v>1475.2</v>
      </c>
      <c r="E38">
        <v>924</v>
      </c>
      <c r="F38" s="2">
        <v>0.97619047619047616</v>
      </c>
    </row>
    <row r="39" spans="1:6" x14ac:dyDescent="0.35">
      <c r="A39" t="s">
        <v>1180</v>
      </c>
      <c r="B39" t="s">
        <v>130</v>
      </c>
      <c r="C39">
        <v>20</v>
      </c>
      <c r="D39">
        <v>179.8</v>
      </c>
      <c r="E39">
        <v>154</v>
      </c>
      <c r="F39" s="2">
        <v>1</v>
      </c>
    </row>
    <row r="40" spans="1:6" x14ac:dyDescent="0.35">
      <c r="A40" t="s">
        <v>1181</v>
      </c>
      <c r="B40" t="s">
        <v>130</v>
      </c>
      <c r="C40">
        <v>20</v>
      </c>
      <c r="D40">
        <v>611.79999999999995</v>
      </c>
      <c r="E40">
        <v>1034</v>
      </c>
      <c r="F40" s="2">
        <v>0.97872340425531912</v>
      </c>
    </row>
    <row r="41" spans="1:6" x14ac:dyDescent="0.35">
      <c r="A41" t="s">
        <v>1182</v>
      </c>
      <c r="B41" t="s">
        <v>130</v>
      </c>
      <c r="C41">
        <v>20</v>
      </c>
      <c r="D41">
        <v>1525.6</v>
      </c>
      <c r="E41">
        <v>308</v>
      </c>
      <c r="F41" s="2">
        <v>1</v>
      </c>
    </row>
    <row r="42" spans="1:6" x14ac:dyDescent="0.35">
      <c r="A42" t="s">
        <v>1143</v>
      </c>
      <c r="B42" t="s">
        <v>131</v>
      </c>
      <c r="C42">
        <v>2280</v>
      </c>
      <c r="D42">
        <v>47538</v>
      </c>
      <c r="E42">
        <v>13574</v>
      </c>
      <c r="F42" s="2">
        <v>0.99189627228525123</v>
      </c>
    </row>
    <row r="43" spans="1:6" x14ac:dyDescent="0.35">
      <c r="A43" t="s">
        <v>1144</v>
      </c>
      <c r="B43" t="s">
        <v>131</v>
      </c>
      <c r="C43">
        <v>2240</v>
      </c>
      <c r="D43">
        <v>50400</v>
      </c>
      <c r="E43">
        <v>20504</v>
      </c>
      <c r="F43" s="2">
        <v>0.99678111587982832</v>
      </c>
    </row>
    <row r="44" spans="1:6" x14ac:dyDescent="0.35">
      <c r="A44" t="s">
        <v>1145</v>
      </c>
      <c r="B44" t="s">
        <v>131</v>
      </c>
      <c r="C44">
        <v>1820</v>
      </c>
      <c r="D44">
        <v>75912.2</v>
      </c>
      <c r="E44">
        <v>8052</v>
      </c>
      <c r="F44" s="2">
        <v>0.97540983606557374</v>
      </c>
    </row>
    <row r="45" spans="1:6" x14ac:dyDescent="0.35">
      <c r="A45" t="s">
        <v>1149</v>
      </c>
      <c r="B45" t="s">
        <v>131</v>
      </c>
      <c r="C45">
        <v>940</v>
      </c>
      <c r="D45">
        <v>24853.600000000002</v>
      </c>
      <c r="E45">
        <v>6688</v>
      </c>
      <c r="F45" s="2">
        <v>1</v>
      </c>
    </row>
    <row r="46" spans="1:6" x14ac:dyDescent="0.35">
      <c r="A46" t="s">
        <v>1147</v>
      </c>
      <c r="B46" t="s">
        <v>131</v>
      </c>
      <c r="C46">
        <v>1020</v>
      </c>
      <c r="D46">
        <v>15565.2</v>
      </c>
      <c r="E46">
        <v>6996</v>
      </c>
      <c r="F46" s="2">
        <v>0.99685534591194969</v>
      </c>
    </row>
    <row r="47" spans="1:6" x14ac:dyDescent="0.35">
      <c r="A47" t="s">
        <v>1151</v>
      </c>
      <c r="B47" t="s">
        <v>131</v>
      </c>
      <c r="C47">
        <v>640</v>
      </c>
      <c r="D47">
        <v>12665.599999999999</v>
      </c>
      <c r="E47">
        <v>5170</v>
      </c>
      <c r="F47" s="2">
        <v>0.99148936170212765</v>
      </c>
    </row>
    <row r="48" spans="1:6" x14ac:dyDescent="0.35">
      <c r="A48" t="s">
        <v>1146</v>
      </c>
      <c r="B48" t="s">
        <v>131</v>
      </c>
      <c r="C48">
        <v>480</v>
      </c>
      <c r="D48">
        <v>14683.199999999999</v>
      </c>
      <c r="E48">
        <v>2838</v>
      </c>
      <c r="F48" s="2">
        <v>0.96124031007751942</v>
      </c>
    </row>
    <row r="49" spans="1:6" x14ac:dyDescent="0.35">
      <c r="A49" t="s">
        <v>1156</v>
      </c>
      <c r="B49" t="s">
        <v>131</v>
      </c>
      <c r="C49">
        <v>500</v>
      </c>
      <c r="D49">
        <v>11025</v>
      </c>
      <c r="E49">
        <v>3718</v>
      </c>
      <c r="F49" s="2">
        <v>0.98816568047337283</v>
      </c>
    </row>
    <row r="50" spans="1:6" x14ac:dyDescent="0.35">
      <c r="A50" t="s">
        <v>1150</v>
      </c>
      <c r="B50" t="s">
        <v>131</v>
      </c>
      <c r="C50">
        <v>500</v>
      </c>
      <c r="D50">
        <v>7630</v>
      </c>
      <c r="E50">
        <v>3828</v>
      </c>
      <c r="F50" s="2">
        <v>1</v>
      </c>
    </row>
    <row r="51" spans="1:6" x14ac:dyDescent="0.35">
      <c r="A51" t="s">
        <v>1153</v>
      </c>
      <c r="B51" t="s">
        <v>131</v>
      </c>
      <c r="C51">
        <v>420</v>
      </c>
      <c r="D51">
        <v>25624.2</v>
      </c>
      <c r="E51">
        <v>1826</v>
      </c>
      <c r="F51" s="2">
        <v>0.85542168674698793</v>
      </c>
    </row>
    <row r="52" spans="1:6" x14ac:dyDescent="0.35">
      <c r="A52" t="s">
        <v>1155</v>
      </c>
      <c r="B52" t="s">
        <v>131</v>
      </c>
      <c r="C52">
        <v>300</v>
      </c>
      <c r="D52">
        <v>4455</v>
      </c>
      <c r="E52">
        <v>2728</v>
      </c>
      <c r="F52" s="2">
        <v>0.99193548387096775</v>
      </c>
    </row>
    <row r="53" spans="1:6" x14ac:dyDescent="0.35">
      <c r="A53" t="s">
        <v>1157</v>
      </c>
      <c r="B53" t="s">
        <v>131</v>
      </c>
      <c r="C53">
        <v>280</v>
      </c>
      <c r="D53">
        <v>13857.2</v>
      </c>
      <c r="E53">
        <v>858</v>
      </c>
      <c r="F53" s="2">
        <v>0.97435897435897434</v>
      </c>
    </row>
    <row r="54" spans="1:6" x14ac:dyDescent="0.35">
      <c r="A54" t="s">
        <v>1159</v>
      </c>
      <c r="B54" t="s">
        <v>131</v>
      </c>
      <c r="C54">
        <v>220</v>
      </c>
      <c r="D54">
        <v>21771.199999999997</v>
      </c>
      <c r="E54">
        <v>2508</v>
      </c>
      <c r="F54" s="2">
        <v>0.98245614035087714</v>
      </c>
    </row>
    <row r="55" spans="1:6" x14ac:dyDescent="0.35">
      <c r="A55" t="s">
        <v>1161</v>
      </c>
      <c r="B55" t="s">
        <v>131</v>
      </c>
      <c r="C55">
        <v>160</v>
      </c>
      <c r="D55">
        <v>3254.4</v>
      </c>
      <c r="E55">
        <v>1452</v>
      </c>
      <c r="F55" s="2">
        <v>0.95454545454545459</v>
      </c>
    </row>
    <row r="56" spans="1:6" x14ac:dyDescent="0.35">
      <c r="A56" t="s">
        <v>1160</v>
      </c>
      <c r="B56" t="s">
        <v>131</v>
      </c>
      <c r="C56">
        <v>120</v>
      </c>
      <c r="D56">
        <v>1782</v>
      </c>
      <c r="E56">
        <v>1474</v>
      </c>
      <c r="F56" s="2">
        <v>0.9850746268656716</v>
      </c>
    </row>
    <row r="57" spans="1:6" x14ac:dyDescent="0.35">
      <c r="A57" t="s">
        <v>1174</v>
      </c>
      <c r="B57" t="s">
        <v>131</v>
      </c>
      <c r="C57">
        <v>120</v>
      </c>
      <c r="D57">
        <v>15865.2</v>
      </c>
      <c r="E57">
        <v>1804</v>
      </c>
      <c r="F57" s="2">
        <v>1</v>
      </c>
    </row>
    <row r="58" spans="1:6" x14ac:dyDescent="0.35">
      <c r="A58" t="s">
        <v>1170</v>
      </c>
      <c r="B58" t="s">
        <v>131</v>
      </c>
      <c r="C58">
        <v>100</v>
      </c>
      <c r="D58">
        <v>11250</v>
      </c>
      <c r="E58">
        <v>6688</v>
      </c>
      <c r="F58" s="2">
        <v>0.99671052631578949</v>
      </c>
    </row>
    <row r="59" spans="1:6" x14ac:dyDescent="0.35">
      <c r="A59" t="s">
        <v>1162</v>
      </c>
      <c r="B59" t="s">
        <v>131</v>
      </c>
      <c r="C59">
        <v>140</v>
      </c>
      <c r="D59">
        <v>2331</v>
      </c>
      <c r="E59">
        <v>1474</v>
      </c>
      <c r="F59" s="2">
        <v>0.95522388059701491</v>
      </c>
    </row>
    <row r="60" spans="1:6" x14ac:dyDescent="0.35">
      <c r="A60" t="s">
        <v>1172</v>
      </c>
      <c r="B60" t="s">
        <v>131</v>
      </c>
      <c r="C60">
        <v>100</v>
      </c>
      <c r="D60">
        <v>2136</v>
      </c>
      <c r="E60">
        <v>1672</v>
      </c>
      <c r="F60" s="2">
        <v>0.98684210526315785</v>
      </c>
    </row>
    <row r="61" spans="1:6" x14ac:dyDescent="0.35">
      <c r="A61" t="s">
        <v>1173</v>
      </c>
      <c r="B61" t="s">
        <v>131</v>
      </c>
      <c r="C61">
        <v>100</v>
      </c>
      <c r="D61">
        <v>12713</v>
      </c>
      <c r="E61">
        <v>1166</v>
      </c>
      <c r="F61" s="2">
        <v>0.96226415094339623</v>
      </c>
    </row>
    <row r="62" spans="1:6" x14ac:dyDescent="0.35">
      <c r="A62" t="s">
        <v>1178</v>
      </c>
      <c r="B62" t="s">
        <v>131</v>
      </c>
      <c r="C62">
        <v>100</v>
      </c>
      <c r="D62">
        <v>1526</v>
      </c>
      <c r="E62">
        <v>1650</v>
      </c>
      <c r="F62" s="2">
        <v>1</v>
      </c>
    </row>
    <row r="63" spans="1:6" x14ac:dyDescent="0.35">
      <c r="A63" t="s">
        <v>1163</v>
      </c>
      <c r="B63" t="s">
        <v>131</v>
      </c>
      <c r="C63">
        <v>80</v>
      </c>
      <c r="D63">
        <v>9000</v>
      </c>
      <c r="E63">
        <v>4752</v>
      </c>
      <c r="F63" s="2">
        <v>0.99537037037037035</v>
      </c>
    </row>
    <row r="64" spans="1:6" x14ac:dyDescent="0.35">
      <c r="A64" t="s">
        <v>1167</v>
      </c>
      <c r="B64" t="s">
        <v>131</v>
      </c>
      <c r="C64">
        <v>80</v>
      </c>
      <c r="D64">
        <v>5900.8</v>
      </c>
      <c r="E64">
        <v>660</v>
      </c>
      <c r="F64" s="2">
        <v>0.93333333333333335</v>
      </c>
    </row>
    <row r="65" spans="1:6" x14ac:dyDescent="0.35">
      <c r="A65" t="s">
        <v>1165</v>
      </c>
      <c r="B65" t="s">
        <v>131</v>
      </c>
      <c r="C65">
        <v>80</v>
      </c>
      <c r="D65">
        <v>6102.4</v>
      </c>
      <c r="E65">
        <v>2332</v>
      </c>
      <c r="F65" s="2">
        <v>0.97169811320754718</v>
      </c>
    </row>
    <row r="66" spans="1:6" x14ac:dyDescent="0.35">
      <c r="A66" t="s">
        <v>1183</v>
      </c>
      <c r="B66" t="s">
        <v>131</v>
      </c>
      <c r="C66">
        <v>80</v>
      </c>
      <c r="D66">
        <v>10576.800000000001</v>
      </c>
      <c r="E66">
        <v>1914</v>
      </c>
      <c r="F66" s="2">
        <v>0.97701149425287359</v>
      </c>
    </row>
    <row r="67" spans="1:6" x14ac:dyDescent="0.35">
      <c r="A67" t="s">
        <v>1166</v>
      </c>
      <c r="B67" t="s">
        <v>131</v>
      </c>
      <c r="C67">
        <v>100</v>
      </c>
      <c r="D67">
        <v>6098</v>
      </c>
      <c r="E67">
        <v>902</v>
      </c>
      <c r="F67" s="2">
        <v>0.97560975609756095</v>
      </c>
    </row>
    <row r="68" spans="1:6" x14ac:dyDescent="0.35">
      <c r="A68" t="s">
        <v>1184</v>
      </c>
      <c r="B68" t="s">
        <v>131</v>
      </c>
      <c r="C68">
        <v>60</v>
      </c>
      <c r="D68">
        <v>6407.4</v>
      </c>
      <c r="E68">
        <v>1100</v>
      </c>
      <c r="F68" s="2">
        <v>1</v>
      </c>
    </row>
    <row r="69" spans="1:6" x14ac:dyDescent="0.35">
      <c r="A69" t="s">
        <v>1169</v>
      </c>
      <c r="B69" t="s">
        <v>131</v>
      </c>
      <c r="C69">
        <v>60</v>
      </c>
      <c r="D69">
        <v>1917</v>
      </c>
      <c r="E69">
        <v>792</v>
      </c>
      <c r="F69" s="2">
        <v>0.97222222222222221</v>
      </c>
    </row>
    <row r="70" spans="1:6" x14ac:dyDescent="0.35">
      <c r="A70" t="s">
        <v>1164</v>
      </c>
      <c r="B70" t="s">
        <v>131</v>
      </c>
      <c r="C70">
        <v>80</v>
      </c>
      <c r="D70">
        <v>10576.800000000001</v>
      </c>
      <c r="E70">
        <v>1782</v>
      </c>
      <c r="F70" s="2">
        <v>0.98765432098765427</v>
      </c>
    </row>
    <row r="71" spans="1:6" x14ac:dyDescent="0.35">
      <c r="A71" t="s">
        <v>1154</v>
      </c>
      <c r="B71" t="s">
        <v>131</v>
      </c>
      <c r="C71">
        <v>40</v>
      </c>
      <c r="D71">
        <v>1017.2</v>
      </c>
      <c r="E71">
        <v>66</v>
      </c>
      <c r="F71" s="2">
        <v>1</v>
      </c>
    </row>
    <row r="72" spans="1:6" x14ac:dyDescent="0.35">
      <c r="A72" t="s">
        <v>1177</v>
      </c>
      <c r="B72" t="s">
        <v>131</v>
      </c>
      <c r="C72">
        <v>60</v>
      </c>
      <c r="D72">
        <v>2319</v>
      </c>
      <c r="E72">
        <v>836</v>
      </c>
      <c r="F72" s="2">
        <v>1</v>
      </c>
    </row>
    <row r="73" spans="1:6" x14ac:dyDescent="0.35">
      <c r="A73" t="s">
        <v>1171</v>
      </c>
      <c r="B73" t="s">
        <v>131</v>
      </c>
      <c r="C73">
        <v>20</v>
      </c>
      <c r="D73">
        <v>1979.1999999999998</v>
      </c>
      <c r="E73">
        <v>1716</v>
      </c>
      <c r="F73" s="2">
        <v>1</v>
      </c>
    </row>
    <row r="74" spans="1:6" x14ac:dyDescent="0.35">
      <c r="A74" t="s">
        <v>1175</v>
      </c>
      <c r="B74" t="s">
        <v>131</v>
      </c>
      <c r="C74">
        <v>20</v>
      </c>
      <c r="D74">
        <v>278.8</v>
      </c>
      <c r="E74">
        <v>242</v>
      </c>
      <c r="F74" s="2">
        <v>1</v>
      </c>
    </row>
    <row r="75" spans="1:6" x14ac:dyDescent="0.35">
      <c r="A75" t="s">
        <v>1180</v>
      </c>
      <c r="B75" t="s">
        <v>131</v>
      </c>
      <c r="C75">
        <v>20</v>
      </c>
      <c r="D75">
        <v>161.80000000000001</v>
      </c>
      <c r="E75">
        <v>176</v>
      </c>
      <c r="F75" s="2">
        <v>1</v>
      </c>
    </row>
    <row r="76" spans="1:6" x14ac:dyDescent="0.35">
      <c r="A76" t="s">
        <v>1152</v>
      </c>
      <c r="B76" t="s">
        <v>131</v>
      </c>
      <c r="C76">
        <v>20</v>
      </c>
      <c r="D76">
        <v>314.8</v>
      </c>
      <c r="E76">
        <v>308</v>
      </c>
      <c r="F76" s="2">
        <v>0.14285714285714285</v>
      </c>
    </row>
    <row r="77" spans="1:6" x14ac:dyDescent="0.35">
      <c r="A77" t="s">
        <v>1168</v>
      </c>
      <c r="B77" t="s">
        <v>131</v>
      </c>
      <c r="C77">
        <v>20</v>
      </c>
      <c r="D77">
        <v>1979.1999999999998</v>
      </c>
      <c r="E77">
        <v>1232</v>
      </c>
      <c r="F77" s="2">
        <v>1</v>
      </c>
    </row>
    <row r="78" spans="1:6" x14ac:dyDescent="0.35">
      <c r="A78" t="s">
        <v>1176</v>
      </c>
      <c r="B78" t="s">
        <v>131</v>
      </c>
      <c r="C78">
        <v>20</v>
      </c>
      <c r="D78">
        <v>1475.2</v>
      </c>
      <c r="E78">
        <v>330</v>
      </c>
      <c r="F78" s="2">
        <v>0.8666666666666667</v>
      </c>
    </row>
    <row r="79" spans="1:6" x14ac:dyDescent="0.35">
      <c r="A79" t="s">
        <v>1182</v>
      </c>
      <c r="B79" t="s">
        <v>131</v>
      </c>
      <c r="C79">
        <v>20</v>
      </c>
      <c r="D79">
        <v>1525.6</v>
      </c>
      <c r="E79">
        <v>352</v>
      </c>
      <c r="F79" s="2">
        <v>1</v>
      </c>
    </row>
    <row r="80" spans="1:6" x14ac:dyDescent="0.35">
      <c r="A80" t="s">
        <v>1185</v>
      </c>
      <c r="B80" t="s">
        <v>131</v>
      </c>
      <c r="C80">
        <v>20</v>
      </c>
      <c r="D80">
        <v>3864.6</v>
      </c>
      <c r="E80">
        <v>396</v>
      </c>
      <c r="F80" s="2">
        <v>1</v>
      </c>
    </row>
    <row r="81" spans="1:6" x14ac:dyDescent="0.35">
      <c r="A81" t="s">
        <v>1143</v>
      </c>
      <c r="B81" t="s">
        <v>132</v>
      </c>
      <c r="C81">
        <v>1980</v>
      </c>
      <c r="D81">
        <v>45876.6</v>
      </c>
      <c r="E81">
        <v>12386</v>
      </c>
      <c r="F81" s="2">
        <v>0.9982238010657194</v>
      </c>
    </row>
    <row r="82" spans="1:6" x14ac:dyDescent="0.35">
      <c r="A82" t="s">
        <v>1145</v>
      </c>
      <c r="B82" t="s">
        <v>132</v>
      </c>
      <c r="C82">
        <v>1580</v>
      </c>
      <c r="D82">
        <v>73217.2</v>
      </c>
      <c r="E82">
        <v>8096</v>
      </c>
      <c r="F82" s="2">
        <v>0.98913043478260865</v>
      </c>
    </row>
    <row r="83" spans="1:6" x14ac:dyDescent="0.35">
      <c r="A83" t="s">
        <v>1144</v>
      </c>
      <c r="B83" t="s">
        <v>132</v>
      </c>
      <c r="C83">
        <v>1520</v>
      </c>
      <c r="D83">
        <v>38000</v>
      </c>
      <c r="E83">
        <v>19404</v>
      </c>
      <c r="F83" s="2">
        <v>0.99546485260770978</v>
      </c>
    </row>
    <row r="84" spans="1:6" x14ac:dyDescent="0.35">
      <c r="A84" t="s">
        <v>1147</v>
      </c>
      <c r="B84" t="s">
        <v>132</v>
      </c>
      <c r="C84">
        <v>1040</v>
      </c>
      <c r="D84">
        <v>17628</v>
      </c>
      <c r="E84">
        <v>6688</v>
      </c>
      <c r="F84" s="2">
        <v>0.99671052631578949</v>
      </c>
    </row>
    <row r="85" spans="1:6" x14ac:dyDescent="0.35">
      <c r="A85" t="s">
        <v>1149</v>
      </c>
      <c r="B85" t="s">
        <v>132</v>
      </c>
      <c r="C85">
        <v>780</v>
      </c>
      <c r="D85">
        <v>22916.399999999998</v>
      </c>
      <c r="E85">
        <v>6138</v>
      </c>
      <c r="F85" s="2">
        <v>0.99283154121863804</v>
      </c>
    </row>
    <row r="86" spans="1:6" x14ac:dyDescent="0.35">
      <c r="A86" t="s">
        <v>1151</v>
      </c>
      <c r="B86" t="s">
        <v>132</v>
      </c>
      <c r="C86">
        <v>720</v>
      </c>
      <c r="D86">
        <v>15832.8</v>
      </c>
      <c r="E86">
        <v>5874</v>
      </c>
      <c r="F86" s="2">
        <v>0.98501872659176026</v>
      </c>
    </row>
    <row r="87" spans="1:6" x14ac:dyDescent="0.35">
      <c r="A87" t="s">
        <v>1150</v>
      </c>
      <c r="B87" t="s">
        <v>132</v>
      </c>
      <c r="C87">
        <v>540</v>
      </c>
      <c r="D87">
        <v>9153</v>
      </c>
      <c r="E87">
        <v>3476</v>
      </c>
      <c r="F87" s="2">
        <v>1</v>
      </c>
    </row>
    <row r="88" spans="1:6" x14ac:dyDescent="0.35">
      <c r="A88" t="s">
        <v>1146</v>
      </c>
      <c r="B88" t="s">
        <v>132</v>
      </c>
      <c r="C88">
        <v>460</v>
      </c>
      <c r="D88">
        <v>15635.4</v>
      </c>
      <c r="E88">
        <v>3234</v>
      </c>
      <c r="F88" s="2">
        <v>0.78911564625850339</v>
      </c>
    </row>
    <row r="89" spans="1:6" x14ac:dyDescent="0.35">
      <c r="A89" t="s">
        <v>1156</v>
      </c>
      <c r="B89" t="s">
        <v>132</v>
      </c>
      <c r="C89">
        <v>320</v>
      </c>
      <c r="D89">
        <v>7840</v>
      </c>
      <c r="E89">
        <v>3740</v>
      </c>
      <c r="F89" s="2">
        <v>0.99411764705882355</v>
      </c>
    </row>
    <row r="90" spans="1:6" x14ac:dyDescent="0.35">
      <c r="A90" t="s">
        <v>1155</v>
      </c>
      <c r="B90" t="s">
        <v>132</v>
      </c>
      <c r="C90">
        <v>280</v>
      </c>
      <c r="D90">
        <v>4620</v>
      </c>
      <c r="E90">
        <v>2794</v>
      </c>
      <c r="F90" s="2">
        <v>0.98425196850393704</v>
      </c>
    </row>
    <row r="91" spans="1:6" x14ac:dyDescent="0.35">
      <c r="A91" t="s">
        <v>1157</v>
      </c>
      <c r="B91" t="s">
        <v>132</v>
      </c>
      <c r="C91">
        <v>320</v>
      </c>
      <c r="D91">
        <v>17596.8</v>
      </c>
      <c r="E91">
        <v>924</v>
      </c>
      <c r="F91" s="2">
        <v>0.9285714285714286</v>
      </c>
    </row>
    <row r="92" spans="1:6" x14ac:dyDescent="0.35">
      <c r="A92" t="s">
        <v>1153</v>
      </c>
      <c r="B92" t="s">
        <v>132</v>
      </c>
      <c r="C92">
        <v>260</v>
      </c>
      <c r="D92">
        <v>17625.400000000001</v>
      </c>
      <c r="E92">
        <v>1166</v>
      </c>
      <c r="F92" s="2">
        <v>0.94339622641509435</v>
      </c>
    </row>
    <row r="93" spans="1:6" x14ac:dyDescent="0.35">
      <c r="A93" t="s">
        <v>1159</v>
      </c>
      <c r="B93" t="s">
        <v>132</v>
      </c>
      <c r="C93">
        <v>220</v>
      </c>
      <c r="D93">
        <v>24189</v>
      </c>
      <c r="E93">
        <v>2662</v>
      </c>
      <c r="F93" s="2">
        <v>1</v>
      </c>
    </row>
    <row r="94" spans="1:6" x14ac:dyDescent="0.35">
      <c r="A94" t="s">
        <v>1162</v>
      </c>
      <c r="B94" t="s">
        <v>132</v>
      </c>
      <c r="C94">
        <v>160</v>
      </c>
      <c r="D94">
        <v>2960</v>
      </c>
      <c r="E94">
        <v>1254</v>
      </c>
      <c r="F94" s="2">
        <v>1</v>
      </c>
    </row>
    <row r="95" spans="1:6" x14ac:dyDescent="0.35">
      <c r="A95" t="s">
        <v>1177</v>
      </c>
      <c r="B95" t="s">
        <v>132</v>
      </c>
      <c r="C95">
        <v>120</v>
      </c>
      <c r="D95">
        <v>5152.7999999999993</v>
      </c>
      <c r="E95">
        <v>1078</v>
      </c>
      <c r="F95" s="2">
        <v>1</v>
      </c>
    </row>
    <row r="96" spans="1:6" x14ac:dyDescent="0.35">
      <c r="A96" t="s">
        <v>1163</v>
      </c>
      <c r="B96" t="s">
        <v>132</v>
      </c>
      <c r="C96">
        <v>100</v>
      </c>
      <c r="D96">
        <v>12500</v>
      </c>
      <c r="E96">
        <v>4092</v>
      </c>
      <c r="F96" s="2">
        <v>0.989247311827957</v>
      </c>
    </row>
    <row r="97" spans="1:6" x14ac:dyDescent="0.35">
      <c r="A97" t="s">
        <v>1161</v>
      </c>
      <c r="B97" t="s">
        <v>132</v>
      </c>
      <c r="C97">
        <v>100</v>
      </c>
      <c r="D97">
        <v>2260</v>
      </c>
      <c r="E97">
        <v>1298</v>
      </c>
      <c r="F97" s="2">
        <v>1</v>
      </c>
    </row>
    <row r="98" spans="1:6" x14ac:dyDescent="0.35">
      <c r="A98" t="s">
        <v>1148</v>
      </c>
      <c r="B98" t="s">
        <v>132</v>
      </c>
      <c r="C98">
        <v>100</v>
      </c>
      <c r="D98">
        <v>2199</v>
      </c>
      <c r="E98">
        <v>242</v>
      </c>
      <c r="F98" s="2">
        <v>0.90909090909090906</v>
      </c>
    </row>
    <row r="99" spans="1:6" x14ac:dyDescent="0.35">
      <c r="A99" t="s">
        <v>1160</v>
      </c>
      <c r="B99" t="s">
        <v>132</v>
      </c>
      <c r="C99">
        <v>80</v>
      </c>
      <c r="D99">
        <v>1320</v>
      </c>
      <c r="E99">
        <v>1254</v>
      </c>
      <c r="F99" s="2">
        <v>1</v>
      </c>
    </row>
    <row r="100" spans="1:6" x14ac:dyDescent="0.35">
      <c r="A100" t="s">
        <v>1167</v>
      </c>
      <c r="B100" t="s">
        <v>132</v>
      </c>
      <c r="C100">
        <v>80</v>
      </c>
      <c r="D100">
        <v>6556</v>
      </c>
      <c r="E100">
        <v>880</v>
      </c>
      <c r="F100" s="2">
        <v>0.95</v>
      </c>
    </row>
    <row r="101" spans="1:6" x14ac:dyDescent="0.35">
      <c r="A101" t="s">
        <v>1172</v>
      </c>
      <c r="B101" t="s">
        <v>132</v>
      </c>
      <c r="C101">
        <v>80</v>
      </c>
      <c r="D101">
        <v>1898.4</v>
      </c>
      <c r="E101">
        <v>2156</v>
      </c>
      <c r="F101" s="2">
        <v>1</v>
      </c>
    </row>
    <row r="102" spans="1:6" x14ac:dyDescent="0.35">
      <c r="A102" t="s">
        <v>1169</v>
      </c>
      <c r="B102" t="s">
        <v>132</v>
      </c>
      <c r="C102">
        <v>80</v>
      </c>
      <c r="D102">
        <v>2840</v>
      </c>
      <c r="E102">
        <v>1012</v>
      </c>
      <c r="F102" s="2">
        <v>0.93478260869565222</v>
      </c>
    </row>
    <row r="103" spans="1:6" x14ac:dyDescent="0.35">
      <c r="A103" t="s">
        <v>1170</v>
      </c>
      <c r="B103" t="s">
        <v>132</v>
      </c>
      <c r="C103">
        <v>60</v>
      </c>
      <c r="D103">
        <v>7500</v>
      </c>
      <c r="E103">
        <v>5016</v>
      </c>
      <c r="F103" s="2">
        <v>0.97807017543859653</v>
      </c>
    </row>
    <row r="104" spans="1:6" x14ac:dyDescent="0.35">
      <c r="A104" t="s">
        <v>1165</v>
      </c>
      <c r="B104" t="s">
        <v>132</v>
      </c>
      <c r="C104">
        <v>60</v>
      </c>
      <c r="D104">
        <v>4746.2</v>
      </c>
      <c r="E104">
        <v>2486</v>
      </c>
      <c r="F104" s="2">
        <v>1</v>
      </c>
    </row>
    <row r="105" spans="1:6" x14ac:dyDescent="0.35">
      <c r="A105" t="s">
        <v>1184</v>
      </c>
      <c r="B105" t="s">
        <v>132</v>
      </c>
      <c r="C105">
        <v>60</v>
      </c>
      <c r="D105">
        <v>6644.6</v>
      </c>
      <c r="E105">
        <v>1122</v>
      </c>
      <c r="F105" s="2">
        <v>0.98039215686274506</v>
      </c>
    </row>
    <row r="106" spans="1:6" x14ac:dyDescent="0.35">
      <c r="A106" t="s">
        <v>1166</v>
      </c>
      <c r="B106" t="s">
        <v>132</v>
      </c>
      <c r="C106">
        <v>60</v>
      </c>
      <c r="D106">
        <v>4065</v>
      </c>
      <c r="E106">
        <v>704</v>
      </c>
      <c r="F106" s="2">
        <v>0.96875</v>
      </c>
    </row>
    <row r="107" spans="1:6" x14ac:dyDescent="0.35">
      <c r="A107" t="s">
        <v>1164</v>
      </c>
      <c r="B107" t="s">
        <v>132</v>
      </c>
      <c r="C107">
        <v>60</v>
      </c>
      <c r="D107">
        <v>8814</v>
      </c>
      <c r="E107">
        <v>1386</v>
      </c>
      <c r="F107" s="2">
        <v>1</v>
      </c>
    </row>
    <row r="108" spans="1:6" x14ac:dyDescent="0.35">
      <c r="A108" t="s">
        <v>1186</v>
      </c>
      <c r="B108" t="s">
        <v>132</v>
      </c>
      <c r="C108">
        <v>60</v>
      </c>
      <c r="D108">
        <v>7500</v>
      </c>
      <c r="E108">
        <v>1782</v>
      </c>
      <c r="F108" s="2">
        <v>0.97530864197530864</v>
      </c>
    </row>
    <row r="109" spans="1:6" x14ac:dyDescent="0.35">
      <c r="A109" t="s">
        <v>1173</v>
      </c>
      <c r="B109" t="s">
        <v>132</v>
      </c>
      <c r="C109">
        <v>60</v>
      </c>
      <c r="D109">
        <v>8475</v>
      </c>
      <c r="E109">
        <v>968</v>
      </c>
      <c r="F109" s="2">
        <v>1</v>
      </c>
    </row>
    <row r="110" spans="1:6" x14ac:dyDescent="0.35">
      <c r="A110" t="s">
        <v>1178</v>
      </c>
      <c r="B110" t="s">
        <v>132</v>
      </c>
      <c r="C110">
        <v>60</v>
      </c>
      <c r="D110">
        <v>1017</v>
      </c>
      <c r="E110">
        <v>1430</v>
      </c>
      <c r="F110" s="2">
        <v>1</v>
      </c>
    </row>
    <row r="111" spans="1:6" x14ac:dyDescent="0.35">
      <c r="A111" t="s">
        <v>1179</v>
      </c>
      <c r="B111" t="s">
        <v>132</v>
      </c>
      <c r="C111">
        <v>40</v>
      </c>
      <c r="D111">
        <v>3114.2000000000003</v>
      </c>
      <c r="E111">
        <v>704</v>
      </c>
      <c r="F111" s="2">
        <v>0.96875</v>
      </c>
    </row>
    <row r="112" spans="1:6" x14ac:dyDescent="0.35">
      <c r="A112" t="s">
        <v>1183</v>
      </c>
      <c r="B112" t="s">
        <v>132</v>
      </c>
      <c r="C112">
        <v>40</v>
      </c>
      <c r="D112">
        <v>5582.2000000000007</v>
      </c>
      <c r="E112">
        <v>1848</v>
      </c>
      <c r="F112" s="2">
        <v>0.9285714285714286</v>
      </c>
    </row>
    <row r="113" spans="1:6" x14ac:dyDescent="0.35">
      <c r="A113" t="s">
        <v>1168</v>
      </c>
      <c r="B113" t="s">
        <v>132</v>
      </c>
      <c r="C113">
        <v>40</v>
      </c>
      <c r="D113">
        <v>4398</v>
      </c>
      <c r="E113">
        <v>1320</v>
      </c>
      <c r="F113" s="2">
        <v>0.98333333333333328</v>
      </c>
    </row>
    <row r="114" spans="1:6" x14ac:dyDescent="0.35">
      <c r="A114" t="s">
        <v>1174</v>
      </c>
      <c r="B114" t="s">
        <v>132</v>
      </c>
      <c r="C114">
        <v>20</v>
      </c>
      <c r="D114">
        <v>2938</v>
      </c>
      <c r="E114">
        <v>1408</v>
      </c>
      <c r="F114" s="2">
        <v>0.984375</v>
      </c>
    </row>
    <row r="115" spans="1:6" x14ac:dyDescent="0.35">
      <c r="A115" t="s">
        <v>1187</v>
      </c>
      <c r="B115" t="s">
        <v>132</v>
      </c>
      <c r="C115">
        <v>20</v>
      </c>
      <c r="D115">
        <v>2090</v>
      </c>
      <c r="E115">
        <v>484</v>
      </c>
      <c r="F115" s="2">
        <v>1</v>
      </c>
    </row>
    <row r="116" spans="1:6" x14ac:dyDescent="0.35">
      <c r="A116" t="s">
        <v>1152</v>
      </c>
      <c r="B116" t="s">
        <v>132</v>
      </c>
      <c r="C116">
        <v>20</v>
      </c>
      <c r="D116">
        <v>349.79999999999995</v>
      </c>
      <c r="E116">
        <v>66</v>
      </c>
      <c r="F116" s="2">
        <v>0.33333333333333331</v>
      </c>
    </row>
    <row r="117" spans="1:6" x14ac:dyDescent="0.35">
      <c r="A117" t="s">
        <v>1176</v>
      </c>
      <c r="B117" t="s">
        <v>132</v>
      </c>
      <c r="C117">
        <v>20</v>
      </c>
      <c r="D117">
        <v>1639</v>
      </c>
      <c r="E117">
        <v>352</v>
      </c>
      <c r="F117" s="2">
        <v>1</v>
      </c>
    </row>
    <row r="118" spans="1:6" x14ac:dyDescent="0.35">
      <c r="A118" t="s">
        <v>1145</v>
      </c>
      <c r="B118" t="s">
        <v>133</v>
      </c>
      <c r="C118">
        <v>1540</v>
      </c>
      <c r="D118">
        <v>71363.599999999991</v>
      </c>
      <c r="E118">
        <v>7480</v>
      </c>
      <c r="F118" s="2">
        <v>0.96470588235294119</v>
      </c>
    </row>
    <row r="119" spans="1:6" x14ac:dyDescent="0.35">
      <c r="A119" t="s">
        <v>1143</v>
      </c>
      <c r="B119" t="s">
        <v>133</v>
      </c>
      <c r="C119">
        <v>1320</v>
      </c>
      <c r="D119">
        <v>30584.400000000001</v>
      </c>
      <c r="E119">
        <v>6908</v>
      </c>
      <c r="F119" s="2">
        <v>0.99044585987261147</v>
      </c>
    </row>
    <row r="120" spans="1:6" x14ac:dyDescent="0.35">
      <c r="A120" t="s">
        <v>1147</v>
      </c>
      <c r="B120" t="s">
        <v>133</v>
      </c>
      <c r="C120">
        <v>1100</v>
      </c>
      <c r="D120">
        <v>18645</v>
      </c>
      <c r="E120">
        <v>6490</v>
      </c>
      <c r="F120" s="2">
        <v>0.99661016949152548</v>
      </c>
    </row>
    <row r="121" spans="1:6" x14ac:dyDescent="0.35">
      <c r="A121" t="s">
        <v>1149</v>
      </c>
      <c r="B121" t="s">
        <v>133</v>
      </c>
      <c r="C121">
        <v>880</v>
      </c>
      <c r="D121">
        <v>25854.400000000001</v>
      </c>
      <c r="E121">
        <v>6864</v>
      </c>
      <c r="F121" s="2">
        <v>1</v>
      </c>
    </row>
    <row r="122" spans="1:6" x14ac:dyDescent="0.35">
      <c r="A122" t="s">
        <v>1151</v>
      </c>
      <c r="B122" t="s">
        <v>133</v>
      </c>
      <c r="C122">
        <v>900</v>
      </c>
      <c r="D122">
        <v>19791</v>
      </c>
      <c r="E122">
        <v>6644</v>
      </c>
      <c r="F122" s="2">
        <v>0.98013245033112584</v>
      </c>
    </row>
    <row r="123" spans="1:6" x14ac:dyDescent="0.35">
      <c r="A123" t="s">
        <v>1144</v>
      </c>
      <c r="B123" t="s">
        <v>133</v>
      </c>
      <c r="C123">
        <v>600</v>
      </c>
      <c r="D123">
        <v>15000</v>
      </c>
      <c r="E123">
        <v>7194</v>
      </c>
      <c r="F123" s="2">
        <v>0.98776758409785936</v>
      </c>
    </row>
    <row r="124" spans="1:6" x14ac:dyDescent="0.35">
      <c r="A124" t="s">
        <v>1146</v>
      </c>
      <c r="B124" t="s">
        <v>133</v>
      </c>
      <c r="C124">
        <v>440</v>
      </c>
      <c r="D124">
        <v>14955.599999999999</v>
      </c>
      <c r="E124">
        <v>2486</v>
      </c>
      <c r="F124" s="2">
        <v>0.93805309734513276</v>
      </c>
    </row>
    <row r="125" spans="1:6" x14ac:dyDescent="0.35">
      <c r="A125" t="s">
        <v>1150</v>
      </c>
      <c r="B125" t="s">
        <v>133</v>
      </c>
      <c r="C125">
        <v>420</v>
      </c>
      <c r="D125">
        <v>7119</v>
      </c>
      <c r="E125">
        <v>3454</v>
      </c>
      <c r="F125" s="2">
        <v>1</v>
      </c>
    </row>
    <row r="126" spans="1:6" x14ac:dyDescent="0.35">
      <c r="A126" t="s">
        <v>1155</v>
      </c>
      <c r="B126" t="s">
        <v>133</v>
      </c>
      <c r="C126">
        <v>340</v>
      </c>
      <c r="D126">
        <v>5610</v>
      </c>
      <c r="E126">
        <v>3366</v>
      </c>
      <c r="F126" s="2">
        <v>0.99346405228758172</v>
      </c>
    </row>
    <row r="127" spans="1:6" x14ac:dyDescent="0.35">
      <c r="A127" t="s">
        <v>1188</v>
      </c>
      <c r="B127" t="s">
        <v>133</v>
      </c>
      <c r="C127">
        <v>280</v>
      </c>
      <c r="D127">
        <v>7000</v>
      </c>
      <c r="E127">
        <v>4862</v>
      </c>
      <c r="F127" s="2">
        <v>0.99095022624434392</v>
      </c>
    </row>
    <row r="128" spans="1:6" x14ac:dyDescent="0.35">
      <c r="A128" t="s">
        <v>1156</v>
      </c>
      <c r="B128" t="s">
        <v>133</v>
      </c>
      <c r="C128">
        <v>280</v>
      </c>
      <c r="D128">
        <v>6860</v>
      </c>
      <c r="E128">
        <v>3014</v>
      </c>
      <c r="F128" s="2">
        <v>0.99270072992700731</v>
      </c>
    </row>
    <row r="129" spans="1:6" x14ac:dyDescent="0.35">
      <c r="A129" t="s">
        <v>1153</v>
      </c>
      <c r="B129" t="s">
        <v>133</v>
      </c>
      <c r="C129">
        <v>220</v>
      </c>
      <c r="D129">
        <v>14913.800000000001</v>
      </c>
      <c r="E129">
        <v>1078</v>
      </c>
      <c r="F129" s="2">
        <v>0.87755102040816324</v>
      </c>
    </row>
    <row r="130" spans="1:6" x14ac:dyDescent="0.35">
      <c r="A130" t="s">
        <v>1159</v>
      </c>
      <c r="B130" t="s">
        <v>133</v>
      </c>
      <c r="C130">
        <v>200</v>
      </c>
      <c r="D130">
        <v>21990</v>
      </c>
      <c r="E130">
        <v>2200</v>
      </c>
      <c r="F130" s="2">
        <v>0.99</v>
      </c>
    </row>
    <row r="131" spans="1:6" x14ac:dyDescent="0.35">
      <c r="A131" t="s">
        <v>1160</v>
      </c>
      <c r="B131" t="s">
        <v>133</v>
      </c>
      <c r="C131">
        <v>200</v>
      </c>
      <c r="D131">
        <v>3300</v>
      </c>
      <c r="E131">
        <v>1540</v>
      </c>
      <c r="F131" s="2">
        <v>1</v>
      </c>
    </row>
    <row r="132" spans="1:6" x14ac:dyDescent="0.35">
      <c r="A132" t="s">
        <v>1157</v>
      </c>
      <c r="B132" t="s">
        <v>133</v>
      </c>
      <c r="C132">
        <v>180</v>
      </c>
      <c r="D132">
        <v>9898.2000000000007</v>
      </c>
      <c r="E132">
        <v>726</v>
      </c>
      <c r="F132" s="2">
        <v>0.96969696969696972</v>
      </c>
    </row>
    <row r="133" spans="1:6" x14ac:dyDescent="0.35">
      <c r="A133" t="s">
        <v>1170</v>
      </c>
      <c r="B133" t="s">
        <v>133</v>
      </c>
      <c r="C133">
        <v>160</v>
      </c>
      <c r="D133">
        <v>20000</v>
      </c>
      <c r="E133">
        <v>4400</v>
      </c>
      <c r="F133" s="2">
        <v>0.98499999999999999</v>
      </c>
    </row>
    <row r="134" spans="1:6" x14ac:dyDescent="0.35">
      <c r="A134" t="s">
        <v>1163</v>
      </c>
      <c r="B134" t="s">
        <v>133</v>
      </c>
      <c r="C134">
        <v>140</v>
      </c>
      <c r="D134">
        <v>17500</v>
      </c>
      <c r="E134">
        <v>4906</v>
      </c>
      <c r="F134" s="2">
        <v>0.96860986547085204</v>
      </c>
    </row>
    <row r="135" spans="1:6" x14ac:dyDescent="0.35">
      <c r="A135" t="s">
        <v>1161</v>
      </c>
      <c r="B135" t="s">
        <v>133</v>
      </c>
      <c r="C135">
        <v>140</v>
      </c>
      <c r="D135">
        <v>3164</v>
      </c>
      <c r="E135">
        <v>1210</v>
      </c>
      <c r="F135" s="2">
        <v>1</v>
      </c>
    </row>
    <row r="136" spans="1:6" x14ac:dyDescent="0.35">
      <c r="A136" t="s">
        <v>1162</v>
      </c>
      <c r="B136" t="s">
        <v>133</v>
      </c>
      <c r="C136">
        <v>160</v>
      </c>
      <c r="D136">
        <v>2960</v>
      </c>
      <c r="E136">
        <v>1276</v>
      </c>
      <c r="F136" s="2">
        <v>0.98275862068965514</v>
      </c>
    </row>
    <row r="137" spans="1:6" x14ac:dyDescent="0.35">
      <c r="A137" t="s">
        <v>1166</v>
      </c>
      <c r="B137" t="s">
        <v>133</v>
      </c>
      <c r="C137">
        <v>100</v>
      </c>
      <c r="D137">
        <v>6775</v>
      </c>
      <c r="E137">
        <v>484</v>
      </c>
      <c r="F137" s="2">
        <v>0.77272727272727271</v>
      </c>
    </row>
    <row r="138" spans="1:6" x14ac:dyDescent="0.35">
      <c r="A138" t="s">
        <v>1171</v>
      </c>
      <c r="B138" t="s">
        <v>133</v>
      </c>
      <c r="C138">
        <v>80</v>
      </c>
      <c r="D138">
        <v>7916.7999999999993</v>
      </c>
      <c r="E138">
        <v>1606</v>
      </c>
      <c r="F138" s="2">
        <v>1</v>
      </c>
    </row>
    <row r="139" spans="1:6" x14ac:dyDescent="0.35">
      <c r="A139" t="s">
        <v>1165</v>
      </c>
      <c r="B139" t="s">
        <v>133</v>
      </c>
      <c r="C139">
        <v>80</v>
      </c>
      <c r="D139">
        <v>6102.4</v>
      </c>
      <c r="E139">
        <v>1584</v>
      </c>
      <c r="F139" s="2">
        <v>1</v>
      </c>
    </row>
    <row r="140" spans="1:6" x14ac:dyDescent="0.35">
      <c r="A140" t="s">
        <v>1168</v>
      </c>
      <c r="B140" t="s">
        <v>133</v>
      </c>
      <c r="C140">
        <v>80</v>
      </c>
      <c r="D140">
        <v>8796</v>
      </c>
      <c r="E140">
        <v>1320</v>
      </c>
      <c r="F140" s="2">
        <v>0.98333333333333328</v>
      </c>
    </row>
    <row r="141" spans="1:6" x14ac:dyDescent="0.35">
      <c r="A141" t="s">
        <v>1178</v>
      </c>
      <c r="B141" t="s">
        <v>133</v>
      </c>
      <c r="C141">
        <v>160</v>
      </c>
      <c r="D141">
        <v>2712</v>
      </c>
      <c r="E141">
        <v>1518</v>
      </c>
      <c r="F141" s="2">
        <v>1</v>
      </c>
    </row>
    <row r="142" spans="1:6" x14ac:dyDescent="0.35">
      <c r="A142" t="s">
        <v>1179</v>
      </c>
      <c r="B142" t="s">
        <v>133</v>
      </c>
      <c r="C142">
        <v>60</v>
      </c>
      <c r="D142">
        <v>4425.6000000000004</v>
      </c>
      <c r="E142">
        <v>616</v>
      </c>
      <c r="F142" s="2">
        <v>0.9642857142857143</v>
      </c>
    </row>
    <row r="143" spans="1:6" x14ac:dyDescent="0.35">
      <c r="A143" t="s">
        <v>1164</v>
      </c>
      <c r="B143" t="s">
        <v>133</v>
      </c>
      <c r="C143">
        <v>80</v>
      </c>
      <c r="D143">
        <v>10576.800000000001</v>
      </c>
      <c r="E143">
        <v>1364</v>
      </c>
      <c r="F143" s="2">
        <v>1</v>
      </c>
    </row>
    <row r="144" spans="1:6" x14ac:dyDescent="0.35">
      <c r="A144" t="s">
        <v>1186</v>
      </c>
      <c r="B144" t="s">
        <v>133</v>
      </c>
      <c r="C144">
        <v>80</v>
      </c>
      <c r="D144">
        <v>10000</v>
      </c>
      <c r="E144">
        <v>2530</v>
      </c>
      <c r="F144" s="2">
        <v>0.97391304347826091</v>
      </c>
    </row>
    <row r="145" spans="1:6" x14ac:dyDescent="0.35">
      <c r="A145" t="s">
        <v>1177</v>
      </c>
      <c r="B145" t="s">
        <v>133</v>
      </c>
      <c r="C145">
        <v>60</v>
      </c>
      <c r="D145">
        <v>2576.3999999999996</v>
      </c>
      <c r="E145">
        <v>858</v>
      </c>
      <c r="F145" s="2">
        <v>1</v>
      </c>
    </row>
    <row r="146" spans="1:6" x14ac:dyDescent="0.35">
      <c r="A146" t="s">
        <v>1183</v>
      </c>
      <c r="B146" t="s">
        <v>133</v>
      </c>
      <c r="C146">
        <v>40</v>
      </c>
      <c r="D146">
        <v>5288.4000000000005</v>
      </c>
      <c r="E146">
        <v>1254</v>
      </c>
      <c r="F146" s="2">
        <v>0.96491228070175439</v>
      </c>
    </row>
    <row r="147" spans="1:6" x14ac:dyDescent="0.35">
      <c r="A147" t="s">
        <v>1180</v>
      </c>
      <c r="B147" t="s">
        <v>133</v>
      </c>
      <c r="C147">
        <v>40</v>
      </c>
      <c r="D147">
        <v>323.60000000000002</v>
      </c>
      <c r="E147">
        <v>220</v>
      </c>
      <c r="F147" s="2">
        <v>1</v>
      </c>
    </row>
    <row r="148" spans="1:6" x14ac:dyDescent="0.35">
      <c r="A148" t="s">
        <v>1172</v>
      </c>
      <c r="B148" t="s">
        <v>133</v>
      </c>
      <c r="C148">
        <v>40</v>
      </c>
      <c r="D148">
        <v>949.2</v>
      </c>
      <c r="E148">
        <v>1980</v>
      </c>
      <c r="F148" s="2">
        <v>0.97777777777777775</v>
      </c>
    </row>
    <row r="149" spans="1:6" x14ac:dyDescent="0.35">
      <c r="A149" t="s">
        <v>1184</v>
      </c>
      <c r="B149" t="s">
        <v>133</v>
      </c>
      <c r="C149">
        <v>40</v>
      </c>
      <c r="D149">
        <v>4271.6000000000004</v>
      </c>
      <c r="E149">
        <v>1320</v>
      </c>
      <c r="F149" s="2">
        <v>0.98333333333333328</v>
      </c>
    </row>
    <row r="150" spans="1:6" x14ac:dyDescent="0.35">
      <c r="A150" t="s">
        <v>1169</v>
      </c>
      <c r="B150" t="s">
        <v>133</v>
      </c>
      <c r="C150">
        <v>40</v>
      </c>
      <c r="D150">
        <v>1420</v>
      </c>
      <c r="E150">
        <v>880</v>
      </c>
      <c r="F150" s="2">
        <v>0.97499999999999998</v>
      </c>
    </row>
    <row r="151" spans="1:6" x14ac:dyDescent="0.35">
      <c r="A151" t="s">
        <v>1173</v>
      </c>
      <c r="B151" t="s">
        <v>133</v>
      </c>
      <c r="C151">
        <v>40</v>
      </c>
      <c r="D151">
        <v>5650</v>
      </c>
      <c r="E151">
        <v>902</v>
      </c>
      <c r="F151" s="2">
        <v>1</v>
      </c>
    </row>
    <row r="152" spans="1:6" x14ac:dyDescent="0.35">
      <c r="A152" t="s">
        <v>1174</v>
      </c>
      <c r="B152" t="s">
        <v>133</v>
      </c>
      <c r="C152">
        <v>20</v>
      </c>
      <c r="D152">
        <v>2644.2000000000003</v>
      </c>
      <c r="E152">
        <v>968</v>
      </c>
      <c r="F152" s="2">
        <v>1</v>
      </c>
    </row>
    <row r="153" spans="1:6" x14ac:dyDescent="0.35">
      <c r="A153" t="s">
        <v>1187</v>
      </c>
      <c r="B153" t="s">
        <v>133</v>
      </c>
      <c r="C153">
        <v>20</v>
      </c>
      <c r="D153">
        <v>1881</v>
      </c>
      <c r="E153">
        <v>330</v>
      </c>
      <c r="F153" s="2">
        <v>1</v>
      </c>
    </row>
    <row r="154" spans="1:6" x14ac:dyDescent="0.35">
      <c r="A154" t="s">
        <v>1189</v>
      </c>
      <c r="B154" t="s">
        <v>133</v>
      </c>
      <c r="C154">
        <v>20</v>
      </c>
      <c r="D154">
        <v>587.6</v>
      </c>
      <c r="E154">
        <v>22</v>
      </c>
      <c r="F154" s="2">
        <v>1</v>
      </c>
    </row>
    <row r="155" spans="1:6" x14ac:dyDescent="0.35">
      <c r="A155" t="s">
        <v>1176</v>
      </c>
      <c r="B155" t="s">
        <v>133</v>
      </c>
      <c r="C155">
        <v>20</v>
      </c>
      <c r="D155">
        <v>1475.2</v>
      </c>
      <c r="E155">
        <v>462</v>
      </c>
      <c r="F155" s="2">
        <v>0.76190476190476186</v>
      </c>
    </row>
    <row r="156" spans="1:6" x14ac:dyDescent="0.35">
      <c r="A156" t="s">
        <v>1145</v>
      </c>
      <c r="B156" t="s">
        <v>134</v>
      </c>
      <c r="C156">
        <v>2620</v>
      </c>
      <c r="D156">
        <v>121410.8</v>
      </c>
      <c r="E156">
        <v>9900</v>
      </c>
      <c r="F156" s="2">
        <v>0.94444444444444442</v>
      </c>
    </row>
    <row r="157" spans="1:6" x14ac:dyDescent="0.35">
      <c r="A157" t="s">
        <v>1147</v>
      </c>
      <c r="B157" t="s">
        <v>134</v>
      </c>
      <c r="C157">
        <v>1260</v>
      </c>
      <c r="D157">
        <v>21357</v>
      </c>
      <c r="E157">
        <v>6380</v>
      </c>
      <c r="F157" s="2">
        <v>1</v>
      </c>
    </row>
    <row r="158" spans="1:6" x14ac:dyDescent="0.35">
      <c r="A158" t="s">
        <v>1151</v>
      </c>
      <c r="B158" t="s">
        <v>134</v>
      </c>
      <c r="C158">
        <v>860</v>
      </c>
      <c r="D158">
        <v>18911.400000000001</v>
      </c>
      <c r="E158">
        <v>8492</v>
      </c>
      <c r="F158" s="2">
        <v>0.97409326424870468</v>
      </c>
    </row>
    <row r="159" spans="1:6" x14ac:dyDescent="0.35">
      <c r="A159" t="s">
        <v>1149</v>
      </c>
      <c r="B159" t="s">
        <v>134</v>
      </c>
      <c r="C159">
        <v>680</v>
      </c>
      <c r="D159">
        <v>19978.399999999998</v>
      </c>
      <c r="E159">
        <v>7678</v>
      </c>
      <c r="F159" s="2">
        <v>0.99713467048710602</v>
      </c>
    </row>
    <row r="160" spans="1:6" x14ac:dyDescent="0.35">
      <c r="A160" t="s">
        <v>1150</v>
      </c>
      <c r="B160" t="s">
        <v>134</v>
      </c>
      <c r="C160">
        <v>640</v>
      </c>
      <c r="D160">
        <v>10848</v>
      </c>
      <c r="E160">
        <v>4004</v>
      </c>
      <c r="F160" s="2">
        <v>0.99450549450549453</v>
      </c>
    </row>
    <row r="161" spans="1:6" x14ac:dyDescent="0.35">
      <c r="A161" t="s">
        <v>1146</v>
      </c>
      <c r="B161" t="s">
        <v>134</v>
      </c>
      <c r="C161">
        <v>520</v>
      </c>
      <c r="D161">
        <v>17674.8</v>
      </c>
      <c r="E161">
        <v>2926</v>
      </c>
      <c r="F161" s="2">
        <v>0.89473684210526316</v>
      </c>
    </row>
    <row r="162" spans="1:6" x14ac:dyDescent="0.35">
      <c r="A162" t="s">
        <v>1156</v>
      </c>
      <c r="B162" t="s">
        <v>134</v>
      </c>
      <c r="C162">
        <v>480</v>
      </c>
      <c r="D162">
        <v>11760</v>
      </c>
      <c r="E162">
        <v>3542</v>
      </c>
      <c r="F162" s="2">
        <v>0.99378881987577639</v>
      </c>
    </row>
    <row r="163" spans="1:6" x14ac:dyDescent="0.35">
      <c r="A163" t="s">
        <v>1188</v>
      </c>
      <c r="B163" t="s">
        <v>134</v>
      </c>
      <c r="C163">
        <v>440</v>
      </c>
      <c r="D163">
        <v>11000</v>
      </c>
      <c r="E163">
        <v>7898</v>
      </c>
      <c r="F163" s="2">
        <v>0.99442896935933145</v>
      </c>
    </row>
    <row r="164" spans="1:6" x14ac:dyDescent="0.35">
      <c r="A164" t="s">
        <v>1155</v>
      </c>
      <c r="B164" t="s">
        <v>134</v>
      </c>
      <c r="C164">
        <v>420</v>
      </c>
      <c r="D164">
        <v>6930</v>
      </c>
      <c r="E164">
        <v>2882</v>
      </c>
      <c r="F164" s="2">
        <v>0.99236641221374045</v>
      </c>
    </row>
    <row r="165" spans="1:6" x14ac:dyDescent="0.35">
      <c r="A165" t="s">
        <v>1157</v>
      </c>
      <c r="B165" t="s">
        <v>134</v>
      </c>
      <c r="C165">
        <v>440</v>
      </c>
      <c r="D165">
        <v>24195.599999999999</v>
      </c>
      <c r="E165">
        <v>1078</v>
      </c>
      <c r="F165" s="2">
        <v>0.97959183673469385</v>
      </c>
    </row>
    <row r="166" spans="1:6" x14ac:dyDescent="0.35">
      <c r="A166" t="s">
        <v>1153</v>
      </c>
      <c r="B166" t="s">
        <v>134</v>
      </c>
      <c r="C166">
        <v>340</v>
      </c>
      <c r="D166">
        <v>23048.600000000002</v>
      </c>
      <c r="E166">
        <v>1100</v>
      </c>
      <c r="F166" s="2">
        <v>0.94</v>
      </c>
    </row>
    <row r="167" spans="1:6" x14ac:dyDescent="0.35">
      <c r="A167" t="s">
        <v>1160</v>
      </c>
      <c r="B167" t="s">
        <v>134</v>
      </c>
      <c r="C167">
        <v>160</v>
      </c>
      <c r="D167">
        <v>2640</v>
      </c>
      <c r="E167">
        <v>1320</v>
      </c>
      <c r="F167" s="2">
        <v>1</v>
      </c>
    </row>
    <row r="168" spans="1:6" x14ac:dyDescent="0.35">
      <c r="A168" t="s">
        <v>1163</v>
      </c>
      <c r="B168" t="s">
        <v>134</v>
      </c>
      <c r="C168">
        <v>140</v>
      </c>
      <c r="D168">
        <v>17500</v>
      </c>
      <c r="E168">
        <v>5038</v>
      </c>
      <c r="F168" s="2">
        <v>0.99563318777292575</v>
      </c>
    </row>
    <row r="169" spans="1:6" x14ac:dyDescent="0.35">
      <c r="A169" t="s">
        <v>1165</v>
      </c>
      <c r="B169" t="s">
        <v>134</v>
      </c>
      <c r="C169">
        <v>120</v>
      </c>
      <c r="D169">
        <v>9153.6</v>
      </c>
      <c r="E169">
        <v>2134</v>
      </c>
      <c r="F169" s="2">
        <v>1</v>
      </c>
    </row>
    <row r="170" spans="1:6" x14ac:dyDescent="0.35">
      <c r="A170" t="s">
        <v>1168</v>
      </c>
      <c r="B170" t="s">
        <v>134</v>
      </c>
      <c r="C170">
        <v>120</v>
      </c>
      <c r="D170">
        <v>13194</v>
      </c>
      <c r="E170">
        <v>1298</v>
      </c>
      <c r="F170" s="2">
        <v>0.96610169491525422</v>
      </c>
    </row>
    <row r="171" spans="1:6" x14ac:dyDescent="0.35">
      <c r="A171" t="s">
        <v>1170</v>
      </c>
      <c r="B171" t="s">
        <v>134</v>
      </c>
      <c r="C171">
        <v>140</v>
      </c>
      <c r="D171">
        <v>17500</v>
      </c>
      <c r="E171">
        <v>4752</v>
      </c>
      <c r="F171" s="2">
        <v>0.9907407407407407</v>
      </c>
    </row>
    <row r="172" spans="1:6" x14ac:dyDescent="0.35">
      <c r="A172" t="s">
        <v>1172</v>
      </c>
      <c r="B172" t="s">
        <v>134</v>
      </c>
      <c r="C172">
        <v>80</v>
      </c>
      <c r="D172">
        <v>1898.4</v>
      </c>
      <c r="E172">
        <v>1826</v>
      </c>
      <c r="F172" s="2">
        <v>1</v>
      </c>
    </row>
    <row r="173" spans="1:6" x14ac:dyDescent="0.35">
      <c r="A173" t="s">
        <v>1164</v>
      </c>
      <c r="B173" t="s">
        <v>134</v>
      </c>
      <c r="C173">
        <v>80</v>
      </c>
      <c r="D173">
        <v>10576.800000000001</v>
      </c>
      <c r="E173">
        <v>1386</v>
      </c>
      <c r="F173" s="2">
        <v>1</v>
      </c>
    </row>
    <row r="174" spans="1:6" x14ac:dyDescent="0.35">
      <c r="A174" t="s">
        <v>1159</v>
      </c>
      <c r="B174" t="s">
        <v>134</v>
      </c>
      <c r="C174">
        <v>60</v>
      </c>
      <c r="D174">
        <v>6597</v>
      </c>
      <c r="E174">
        <v>2684</v>
      </c>
      <c r="F174" s="2">
        <v>0.97540983606557374</v>
      </c>
    </row>
    <row r="175" spans="1:6" x14ac:dyDescent="0.35">
      <c r="A175" t="s">
        <v>1161</v>
      </c>
      <c r="B175" t="s">
        <v>134</v>
      </c>
      <c r="C175">
        <v>80</v>
      </c>
      <c r="D175">
        <v>1808</v>
      </c>
      <c r="E175">
        <v>1276</v>
      </c>
      <c r="F175" s="2">
        <v>1</v>
      </c>
    </row>
    <row r="176" spans="1:6" x14ac:dyDescent="0.35">
      <c r="A176" t="s">
        <v>1174</v>
      </c>
      <c r="B176" t="s">
        <v>134</v>
      </c>
      <c r="C176">
        <v>60</v>
      </c>
      <c r="D176">
        <v>7932.6</v>
      </c>
      <c r="E176">
        <v>1276</v>
      </c>
      <c r="F176" s="2">
        <v>0.96551724137931039</v>
      </c>
    </row>
    <row r="177" spans="1:6" x14ac:dyDescent="0.35">
      <c r="A177" t="s">
        <v>1162</v>
      </c>
      <c r="B177" t="s">
        <v>134</v>
      </c>
      <c r="C177">
        <v>60</v>
      </c>
      <c r="D177">
        <v>1110</v>
      </c>
      <c r="E177">
        <v>1122</v>
      </c>
      <c r="F177" s="2">
        <v>0.98039215686274506</v>
      </c>
    </row>
    <row r="178" spans="1:6" x14ac:dyDescent="0.35">
      <c r="A178" t="s">
        <v>1186</v>
      </c>
      <c r="B178" t="s">
        <v>134</v>
      </c>
      <c r="C178">
        <v>60</v>
      </c>
      <c r="D178">
        <v>7500</v>
      </c>
      <c r="E178">
        <v>4158</v>
      </c>
      <c r="F178" s="2">
        <v>0.97354497354497349</v>
      </c>
    </row>
    <row r="179" spans="1:6" x14ac:dyDescent="0.35">
      <c r="A179" t="s">
        <v>1179</v>
      </c>
      <c r="B179" t="s">
        <v>134</v>
      </c>
      <c r="C179">
        <v>40</v>
      </c>
      <c r="D179">
        <v>2950.4</v>
      </c>
      <c r="E179">
        <v>792</v>
      </c>
      <c r="F179" s="2">
        <v>1</v>
      </c>
    </row>
    <row r="180" spans="1:6" x14ac:dyDescent="0.35">
      <c r="A180" t="s">
        <v>1180</v>
      </c>
      <c r="B180" t="s">
        <v>134</v>
      </c>
      <c r="C180">
        <v>40</v>
      </c>
      <c r="D180">
        <v>323.60000000000002</v>
      </c>
      <c r="E180">
        <v>132</v>
      </c>
      <c r="F180" s="2">
        <v>1</v>
      </c>
    </row>
    <row r="181" spans="1:6" x14ac:dyDescent="0.35">
      <c r="A181" t="s">
        <v>1166</v>
      </c>
      <c r="B181" t="s">
        <v>134</v>
      </c>
      <c r="C181">
        <v>40</v>
      </c>
      <c r="D181">
        <v>2710</v>
      </c>
      <c r="E181">
        <v>704</v>
      </c>
      <c r="F181" s="2">
        <v>0.9375</v>
      </c>
    </row>
    <row r="182" spans="1:6" x14ac:dyDescent="0.35">
      <c r="A182" t="s">
        <v>1190</v>
      </c>
      <c r="B182" t="s">
        <v>134</v>
      </c>
      <c r="C182">
        <v>40</v>
      </c>
      <c r="D182">
        <v>3051.2</v>
      </c>
      <c r="E182">
        <v>286</v>
      </c>
      <c r="F182" s="2">
        <v>0.76923076923076927</v>
      </c>
    </row>
    <row r="183" spans="1:6" x14ac:dyDescent="0.35">
      <c r="A183" t="s">
        <v>1178</v>
      </c>
      <c r="B183" t="s">
        <v>134</v>
      </c>
      <c r="C183">
        <v>80</v>
      </c>
      <c r="D183">
        <v>1356</v>
      </c>
      <c r="E183">
        <v>1188</v>
      </c>
      <c r="F183" s="2">
        <v>1</v>
      </c>
    </row>
    <row r="184" spans="1:6" x14ac:dyDescent="0.35">
      <c r="A184" t="s">
        <v>1171</v>
      </c>
      <c r="B184" t="s">
        <v>134</v>
      </c>
      <c r="C184">
        <v>20</v>
      </c>
      <c r="D184">
        <v>1979.1999999999998</v>
      </c>
      <c r="E184">
        <v>2266</v>
      </c>
      <c r="F184" s="2">
        <v>0.98058252427184467</v>
      </c>
    </row>
    <row r="185" spans="1:6" x14ac:dyDescent="0.35">
      <c r="A185" t="s">
        <v>1167</v>
      </c>
      <c r="B185" t="s">
        <v>134</v>
      </c>
      <c r="C185">
        <v>20</v>
      </c>
      <c r="D185">
        <v>1475.2</v>
      </c>
      <c r="E185">
        <v>836</v>
      </c>
      <c r="F185" s="2">
        <v>1</v>
      </c>
    </row>
    <row r="186" spans="1:6" x14ac:dyDescent="0.35">
      <c r="A186" t="s">
        <v>1144</v>
      </c>
      <c r="B186" t="s">
        <v>134</v>
      </c>
      <c r="C186">
        <v>20</v>
      </c>
      <c r="D186">
        <v>500</v>
      </c>
      <c r="E186">
        <v>198</v>
      </c>
      <c r="F186" s="2">
        <v>1</v>
      </c>
    </row>
    <row r="187" spans="1:6" x14ac:dyDescent="0.35">
      <c r="A187" t="s">
        <v>1183</v>
      </c>
      <c r="B187" t="s">
        <v>134</v>
      </c>
      <c r="C187">
        <v>20</v>
      </c>
      <c r="D187">
        <v>2644.2000000000003</v>
      </c>
      <c r="E187">
        <v>1694</v>
      </c>
      <c r="F187" s="2">
        <v>1</v>
      </c>
    </row>
    <row r="188" spans="1:6" x14ac:dyDescent="0.35">
      <c r="A188" t="s">
        <v>1181</v>
      </c>
      <c r="B188" t="s">
        <v>134</v>
      </c>
      <c r="C188">
        <v>20</v>
      </c>
      <c r="D188">
        <v>679.80000000000007</v>
      </c>
      <c r="E188">
        <v>462</v>
      </c>
      <c r="F188" s="2">
        <v>0.8571428571428571</v>
      </c>
    </row>
    <row r="189" spans="1:6" x14ac:dyDescent="0.35">
      <c r="A189" t="s">
        <v>1176</v>
      </c>
      <c r="B189" t="s">
        <v>134</v>
      </c>
      <c r="C189">
        <v>20</v>
      </c>
      <c r="D189">
        <v>1475.2</v>
      </c>
      <c r="E189">
        <v>462</v>
      </c>
      <c r="F189" s="2">
        <v>1</v>
      </c>
    </row>
    <row r="190" spans="1:6" x14ac:dyDescent="0.35">
      <c r="A190" t="s">
        <v>1154</v>
      </c>
      <c r="B190" t="s">
        <v>134</v>
      </c>
      <c r="C190">
        <v>20</v>
      </c>
      <c r="D190">
        <v>565</v>
      </c>
      <c r="E190">
        <v>22</v>
      </c>
      <c r="F190" s="2">
        <v>1</v>
      </c>
    </row>
    <row r="191" spans="1:6" x14ac:dyDescent="0.35">
      <c r="A191" t="s">
        <v>1169</v>
      </c>
      <c r="B191" t="s">
        <v>134</v>
      </c>
      <c r="C191">
        <v>20</v>
      </c>
      <c r="D191">
        <v>710</v>
      </c>
      <c r="E191">
        <v>704</v>
      </c>
      <c r="F191" s="2">
        <v>0.9375</v>
      </c>
    </row>
    <row r="192" spans="1:6" x14ac:dyDescent="0.35">
      <c r="A192" t="s">
        <v>1177</v>
      </c>
      <c r="B192" t="s">
        <v>134</v>
      </c>
      <c r="C192">
        <v>20</v>
      </c>
      <c r="D192">
        <v>858.8</v>
      </c>
      <c r="E192">
        <v>682</v>
      </c>
      <c r="F192" s="2">
        <v>1</v>
      </c>
    </row>
    <row r="193" spans="1:6" x14ac:dyDescent="0.35">
      <c r="A193" t="s">
        <v>1147</v>
      </c>
      <c r="B193" t="s">
        <v>135</v>
      </c>
      <c r="C193">
        <v>1400</v>
      </c>
      <c r="D193">
        <v>23730</v>
      </c>
      <c r="E193">
        <v>5764</v>
      </c>
      <c r="F193" s="2">
        <v>0.99236641221374045</v>
      </c>
    </row>
    <row r="194" spans="1:6" x14ac:dyDescent="0.35">
      <c r="A194" t="s">
        <v>1149</v>
      </c>
      <c r="B194" t="s">
        <v>135</v>
      </c>
      <c r="C194">
        <v>620</v>
      </c>
      <c r="D194">
        <v>18215.599999999999</v>
      </c>
      <c r="E194">
        <v>6710</v>
      </c>
      <c r="F194" s="2">
        <v>1</v>
      </c>
    </row>
    <row r="195" spans="1:6" x14ac:dyDescent="0.35">
      <c r="A195" t="s">
        <v>1151</v>
      </c>
      <c r="B195" t="s">
        <v>135</v>
      </c>
      <c r="C195">
        <v>600</v>
      </c>
      <c r="D195">
        <v>13194</v>
      </c>
      <c r="E195">
        <v>7150</v>
      </c>
      <c r="F195" s="2">
        <v>0.98153846153846158</v>
      </c>
    </row>
    <row r="196" spans="1:6" x14ac:dyDescent="0.35">
      <c r="A196" t="s">
        <v>1156</v>
      </c>
      <c r="B196" t="s">
        <v>135</v>
      </c>
      <c r="C196">
        <v>580</v>
      </c>
      <c r="D196">
        <v>14210</v>
      </c>
      <c r="E196">
        <v>3014</v>
      </c>
      <c r="F196" s="2">
        <v>0.99270072992700731</v>
      </c>
    </row>
    <row r="197" spans="1:6" x14ac:dyDescent="0.35">
      <c r="A197" t="s">
        <v>1188</v>
      </c>
      <c r="B197" t="s">
        <v>135</v>
      </c>
      <c r="C197">
        <v>580</v>
      </c>
      <c r="D197">
        <v>14500</v>
      </c>
      <c r="E197">
        <v>7854</v>
      </c>
      <c r="F197" s="2">
        <v>0.99159663865546221</v>
      </c>
    </row>
    <row r="198" spans="1:6" x14ac:dyDescent="0.35">
      <c r="A198" t="s">
        <v>1146</v>
      </c>
      <c r="B198" t="s">
        <v>135</v>
      </c>
      <c r="C198">
        <v>400</v>
      </c>
      <c r="D198">
        <v>13596</v>
      </c>
      <c r="E198">
        <v>2860</v>
      </c>
      <c r="F198" s="2">
        <v>0.84615384615384615</v>
      </c>
    </row>
    <row r="199" spans="1:6" x14ac:dyDescent="0.35">
      <c r="A199" t="s">
        <v>1155</v>
      </c>
      <c r="B199" t="s">
        <v>135</v>
      </c>
      <c r="C199">
        <v>380</v>
      </c>
      <c r="D199">
        <v>6270</v>
      </c>
      <c r="E199">
        <v>3410</v>
      </c>
      <c r="F199" s="2">
        <v>0.98709677419354835</v>
      </c>
    </row>
    <row r="200" spans="1:6" x14ac:dyDescent="0.35">
      <c r="A200" t="s">
        <v>1150</v>
      </c>
      <c r="B200" t="s">
        <v>135</v>
      </c>
      <c r="C200">
        <v>420</v>
      </c>
      <c r="D200">
        <v>7119</v>
      </c>
      <c r="E200">
        <v>3696</v>
      </c>
      <c r="F200" s="2">
        <v>1</v>
      </c>
    </row>
    <row r="201" spans="1:6" x14ac:dyDescent="0.35">
      <c r="A201" t="s">
        <v>1153</v>
      </c>
      <c r="B201" t="s">
        <v>135</v>
      </c>
      <c r="C201">
        <v>320</v>
      </c>
      <c r="D201">
        <v>21692.800000000003</v>
      </c>
      <c r="E201">
        <v>880</v>
      </c>
      <c r="F201" s="2">
        <v>0.92500000000000004</v>
      </c>
    </row>
    <row r="202" spans="1:6" x14ac:dyDescent="0.35">
      <c r="A202" t="s">
        <v>1157</v>
      </c>
      <c r="B202" t="s">
        <v>135</v>
      </c>
      <c r="C202">
        <v>280</v>
      </c>
      <c r="D202">
        <v>15397.2</v>
      </c>
      <c r="E202">
        <v>858</v>
      </c>
      <c r="F202" s="2">
        <v>0.94871794871794868</v>
      </c>
    </row>
    <row r="203" spans="1:6" x14ac:dyDescent="0.35">
      <c r="A203" t="s">
        <v>1166</v>
      </c>
      <c r="B203" t="s">
        <v>135</v>
      </c>
      <c r="C203">
        <v>160</v>
      </c>
      <c r="D203">
        <v>10840</v>
      </c>
      <c r="E203">
        <v>770</v>
      </c>
      <c r="F203" s="2">
        <v>0.97142857142857142</v>
      </c>
    </row>
    <row r="204" spans="1:6" x14ac:dyDescent="0.35">
      <c r="A204" t="s">
        <v>1159</v>
      </c>
      <c r="B204" t="s">
        <v>135</v>
      </c>
      <c r="C204">
        <v>140</v>
      </c>
      <c r="D204">
        <v>15393</v>
      </c>
      <c r="E204">
        <v>2024</v>
      </c>
      <c r="F204" s="2">
        <v>1</v>
      </c>
    </row>
    <row r="205" spans="1:6" x14ac:dyDescent="0.35">
      <c r="A205" t="s">
        <v>1163</v>
      </c>
      <c r="B205" t="s">
        <v>135</v>
      </c>
      <c r="C205">
        <v>140</v>
      </c>
      <c r="D205">
        <v>17500</v>
      </c>
      <c r="E205">
        <v>4114</v>
      </c>
      <c r="F205" s="2">
        <v>0.95721925133689845</v>
      </c>
    </row>
    <row r="206" spans="1:6" x14ac:dyDescent="0.35">
      <c r="A206" t="s">
        <v>1160</v>
      </c>
      <c r="B206" t="s">
        <v>135</v>
      </c>
      <c r="C206">
        <v>140</v>
      </c>
      <c r="D206">
        <v>2310</v>
      </c>
      <c r="E206">
        <v>1452</v>
      </c>
      <c r="F206" s="2">
        <v>0.96969696969696972</v>
      </c>
    </row>
    <row r="207" spans="1:6" x14ac:dyDescent="0.35">
      <c r="A207" t="s">
        <v>1144</v>
      </c>
      <c r="B207" t="s">
        <v>135</v>
      </c>
      <c r="C207">
        <v>100</v>
      </c>
      <c r="D207">
        <v>2500</v>
      </c>
      <c r="E207">
        <v>2376</v>
      </c>
      <c r="F207" s="2">
        <v>0.9907407407407407</v>
      </c>
    </row>
    <row r="208" spans="1:6" x14ac:dyDescent="0.35">
      <c r="A208" t="s">
        <v>1186</v>
      </c>
      <c r="B208" t="s">
        <v>135</v>
      </c>
      <c r="C208">
        <v>100</v>
      </c>
      <c r="D208">
        <v>12500</v>
      </c>
      <c r="E208">
        <v>3058</v>
      </c>
      <c r="F208" s="2">
        <v>0.97841726618705038</v>
      </c>
    </row>
    <row r="209" spans="1:6" x14ac:dyDescent="0.35">
      <c r="A209" t="s">
        <v>1145</v>
      </c>
      <c r="B209" t="s">
        <v>135</v>
      </c>
      <c r="C209">
        <v>100</v>
      </c>
      <c r="D209">
        <v>4634</v>
      </c>
      <c r="E209">
        <v>2486</v>
      </c>
      <c r="F209" s="2">
        <v>0.33628318584070799</v>
      </c>
    </row>
    <row r="210" spans="1:6" x14ac:dyDescent="0.35">
      <c r="A210" t="s">
        <v>1170</v>
      </c>
      <c r="B210" t="s">
        <v>135</v>
      </c>
      <c r="C210">
        <v>80</v>
      </c>
      <c r="D210">
        <v>10000</v>
      </c>
      <c r="E210">
        <v>3696</v>
      </c>
      <c r="F210" s="2">
        <v>1</v>
      </c>
    </row>
    <row r="211" spans="1:6" x14ac:dyDescent="0.35">
      <c r="A211" t="s">
        <v>1172</v>
      </c>
      <c r="B211" t="s">
        <v>135</v>
      </c>
      <c r="C211">
        <v>80</v>
      </c>
      <c r="D211">
        <v>1898.4</v>
      </c>
      <c r="E211">
        <v>1518</v>
      </c>
      <c r="F211" s="2">
        <v>0.97101449275362317</v>
      </c>
    </row>
    <row r="212" spans="1:6" x14ac:dyDescent="0.35">
      <c r="A212" t="s">
        <v>1168</v>
      </c>
      <c r="B212" t="s">
        <v>135</v>
      </c>
      <c r="C212">
        <v>80</v>
      </c>
      <c r="D212">
        <v>7916.7999999999993</v>
      </c>
      <c r="E212">
        <v>968</v>
      </c>
      <c r="F212" s="2">
        <v>1</v>
      </c>
    </row>
    <row r="213" spans="1:6" x14ac:dyDescent="0.35">
      <c r="A213" t="s">
        <v>1165</v>
      </c>
      <c r="B213" t="s">
        <v>135</v>
      </c>
      <c r="C213">
        <v>60</v>
      </c>
      <c r="D213">
        <v>4746.2</v>
      </c>
      <c r="E213">
        <v>2002</v>
      </c>
      <c r="F213" s="2">
        <v>0.97802197802197799</v>
      </c>
    </row>
    <row r="214" spans="1:6" x14ac:dyDescent="0.35">
      <c r="A214" t="s">
        <v>1162</v>
      </c>
      <c r="B214" t="s">
        <v>135</v>
      </c>
      <c r="C214">
        <v>60</v>
      </c>
      <c r="D214">
        <v>1110</v>
      </c>
      <c r="E214">
        <v>1320</v>
      </c>
      <c r="F214" s="2">
        <v>0.96666666666666667</v>
      </c>
    </row>
    <row r="215" spans="1:6" x14ac:dyDescent="0.35">
      <c r="A215" t="s">
        <v>1177</v>
      </c>
      <c r="B215" t="s">
        <v>135</v>
      </c>
      <c r="C215">
        <v>60</v>
      </c>
      <c r="D215">
        <v>2576.3999999999996</v>
      </c>
      <c r="E215">
        <v>748</v>
      </c>
      <c r="F215" s="2">
        <v>1</v>
      </c>
    </row>
    <row r="216" spans="1:6" x14ac:dyDescent="0.35">
      <c r="A216" t="s">
        <v>1173</v>
      </c>
      <c r="B216" t="s">
        <v>135</v>
      </c>
      <c r="C216">
        <v>60</v>
      </c>
      <c r="D216">
        <v>8475</v>
      </c>
      <c r="E216">
        <v>836</v>
      </c>
      <c r="F216" s="2">
        <v>0.92105263157894735</v>
      </c>
    </row>
    <row r="217" spans="1:6" x14ac:dyDescent="0.35">
      <c r="A217" t="s">
        <v>1167</v>
      </c>
      <c r="B217" t="s">
        <v>135</v>
      </c>
      <c r="C217">
        <v>40</v>
      </c>
      <c r="D217">
        <v>3278</v>
      </c>
      <c r="E217">
        <v>682</v>
      </c>
      <c r="F217" s="2">
        <v>0.90322580645161288</v>
      </c>
    </row>
    <row r="218" spans="1:6" x14ac:dyDescent="0.35">
      <c r="A218" t="s">
        <v>1161</v>
      </c>
      <c r="B218" t="s">
        <v>135</v>
      </c>
      <c r="C218">
        <v>40</v>
      </c>
      <c r="D218">
        <v>904</v>
      </c>
      <c r="E218">
        <v>1100</v>
      </c>
      <c r="F218" s="2">
        <v>0.98</v>
      </c>
    </row>
    <row r="219" spans="1:6" x14ac:dyDescent="0.35">
      <c r="A219" t="s">
        <v>1174</v>
      </c>
      <c r="B219" t="s">
        <v>135</v>
      </c>
      <c r="C219">
        <v>40</v>
      </c>
      <c r="D219">
        <v>5582.2000000000007</v>
      </c>
      <c r="E219">
        <v>1056</v>
      </c>
      <c r="F219" s="2">
        <v>0.97916666666666663</v>
      </c>
    </row>
    <row r="220" spans="1:6" x14ac:dyDescent="0.35">
      <c r="A220" t="s">
        <v>1183</v>
      </c>
      <c r="B220" t="s">
        <v>135</v>
      </c>
      <c r="C220">
        <v>40</v>
      </c>
      <c r="D220">
        <v>5582.2000000000007</v>
      </c>
      <c r="E220">
        <v>1452</v>
      </c>
      <c r="F220" s="2">
        <v>0.98484848484848486</v>
      </c>
    </row>
    <row r="221" spans="1:6" x14ac:dyDescent="0.35">
      <c r="A221" t="s">
        <v>1184</v>
      </c>
      <c r="B221" t="s">
        <v>135</v>
      </c>
      <c r="C221">
        <v>40</v>
      </c>
      <c r="D221">
        <v>4746</v>
      </c>
      <c r="E221">
        <v>1100</v>
      </c>
      <c r="F221" s="2">
        <v>0.96</v>
      </c>
    </row>
    <row r="222" spans="1:6" x14ac:dyDescent="0.35">
      <c r="A222" t="s">
        <v>1169</v>
      </c>
      <c r="B222" t="s">
        <v>135</v>
      </c>
      <c r="C222">
        <v>40</v>
      </c>
      <c r="D222">
        <v>1420</v>
      </c>
      <c r="E222">
        <v>836</v>
      </c>
      <c r="F222" s="2">
        <v>0.97368421052631582</v>
      </c>
    </row>
    <row r="223" spans="1:6" x14ac:dyDescent="0.35">
      <c r="A223" t="s">
        <v>1179</v>
      </c>
      <c r="B223" t="s">
        <v>135</v>
      </c>
      <c r="C223">
        <v>20</v>
      </c>
      <c r="D223">
        <v>1475.2</v>
      </c>
      <c r="E223">
        <v>352</v>
      </c>
      <c r="F223" s="2">
        <v>0.9375</v>
      </c>
    </row>
    <row r="224" spans="1:6" x14ac:dyDescent="0.35">
      <c r="A224" t="s">
        <v>1143</v>
      </c>
      <c r="B224" t="s">
        <v>135</v>
      </c>
      <c r="C224">
        <v>20</v>
      </c>
      <c r="D224">
        <v>463.40000000000003</v>
      </c>
      <c r="E224">
        <v>154</v>
      </c>
      <c r="F224" s="2">
        <v>0.2857142857142857</v>
      </c>
    </row>
    <row r="225" spans="1:6" x14ac:dyDescent="0.35">
      <c r="A225" t="s">
        <v>1180</v>
      </c>
      <c r="B225" t="s">
        <v>135</v>
      </c>
      <c r="C225">
        <v>20</v>
      </c>
      <c r="D225">
        <v>179.8</v>
      </c>
      <c r="E225">
        <v>88</v>
      </c>
      <c r="F225" s="2">
        <v>0.75</v>
      </c>
    </row>
    <row r="226" spans="1:6" x14ac:dyDescent="0.35">
      <c r="A226" t="s">
        <v>1190</v>
      </c>
      <c r="B226" t="s">
        <v>135</v>
      </c>
      <c r="C226">
        <v>20</v>
      </c>
      <c r="D226">
        <v>1695</v>
      </c>
      <c r="E226">
        <v>506</v>
      </c>
      <c r="F226" s="2">
        <v>1</v>
      </c>
    </row>
    <row r="227" spans="1:6" x14ac:dyDescent="0.35">
      <c r="A227" t="s">
        <v>1178</v>
      </c>
      <c r="B227" t="s">
        <v>135</v>
      </c>
      <c r="C227">
        <v>20</v>
      </c>
      <c r="D227">
        <v>339</v>
      </c>
      <c r="E227">
        <v>1386</v>
      </c>
      <c r="F227" s="2">
        <v>0.98412698412698407</v>
      </c>
    </row>
    <row r="228" spans="1:6" x14ac:dyDescent="0.35">
      <c r="A228" t="s">
        <v>1147</v>
      </c>
      <c r="B228" t="s">
        <v>136</v>
      </c>
      <c r="C228">
        <v>1300</v>
      </c>
      <c r="D228">
        <v>22035</v>
      </c>
      <c r="E228">
        <v>5192</v>
      </c>
      <c r="F228" s="2">
        <v>0.99152542372881358</v>
      </c>
    </row>
    <row r="229" spans="1:6" x14ac:dyDescent="0.35">
      <c r="A229" t="s">
        <v>1188</v>
      </c>
      <c r="B229" t="s">
        <v>136</v>
      </c>
      <c r="C229">
        <v>920</v>
      </c>
      <c r="D229">
        <v>23000</v>
      </c>
      <c r="E229">
        <v>7634</v>
      </c>
      <c r="F229" s="2">
        <v>0.99711815561959649</v>
      </c>
    </row>
    <row r="230" spans="1:6" x14ac:dyDescent="0.35">
      <c r="A230" t="s">
        <v>1149</v>
      </c>
      <c r="B230" t="s">
        <v>136</v>
      </c>
      <c r="C230">
        <v>800</v>
      </c>
      <c r="D230">
        <v>23504</v>
      </c>
      <c r="E230">
        <v>5852</v>
      </c>
      <c r="F230" s="2">
        <v>0.98872180451127822</v>
      </c>
    </row>
    <row r="231" spans="1:6" x14ac:dyDescent="0.35">
      <c r="A231" t="s">
        <v>1151</v>
      </c>
      <c r="B231" t="s">
        <v>136</v>
      </c>
      <c r="C231">
        <v>660</v>
      </c>
      <c r="D231">
        <v>14513.4</v>
      </c>
      <c r="E231">
        <v>5456</v>
      </c>
      <c r="F231" s="2">
        <v>0.99193548387096775</v>
      </c>
    </row>
    <row r="232" spans="1:6" x14ac:dyDescent="0.35">
      <c r="A232" t="s">
        <v>1146</v>
      </c>
      <c r="B232" t="s">
        <v>136</v>
      </c>
      <c r="C232">
        <v>620</v>
      </c>
      <c r="D232">
        <v>21073.800000000003</v>
      </c>
      <c r="E232">
        <v>2310</v>
      </c>
      <c r="F232" s="2">
        <v>0.98095238095238091</v>
      </c>
    </row>
    <row r="233" spans="1:6" x14ac:dyDescent="0.35">
      <c r="A233" t="s">
        <v>1153</v>
      </c>
      <c r="B233" t="s">
        <v>136</v>
      </c>
      <c r="C233">
        <v>500</v>
      </c>
      <c r="D233">
        <v>33895</v>
      </c>
      <c r="E233">
        <v>836</v>
      </c>
      <c r="F233" s="2">
        <v>0.97368421052631582</v>
      </c>
    </row>
    <row r="234" spans="1:6" x14ac:dyDescent="0.35">
      <c r="A234" t="s">
        <v>1145</v>
      </c>
      <c r="B234" t="s">
        <v>136</v>
      </c>
      <c r="C234">
        <v>460</v>
      </c>
      <c r="D234">
        <v>21316.399999999998</v>
      </c>
      <c r="E234">
        <v>2684</v>
      </c>
      <c r="F234" s="2">
        <v>0.60655737704918034</v>
      </c>
    </row>
    <row r="235" spans="1:6" x14ac:dyDescent="0.35">
      <c r="A235" t="s">
        <v>1150</v>
      </c>
      <c r="B235" t="s">
        <v>136</v>
      </c>
      <c r="C235">
        <v>460</v>
      </c>
      <c r="D235">
        <v>7797</v>
      </c>
      <c r="E235">
        <v>3300</v>
      </c>
      <c r="F235" s="2">
        <v>0.99333333333333329</v>
      </c>
    </row>
    <row r="236" spans="1:6" x14ac:dyDescent="0.35">
      <c r="A236" t="s">
        <v>1144</v>
      </c>
      <c r="B236" t="s">
        <v>136</v>
      </c>
      <c r="C236">
        <v>420</v>
      </c>
      <c r="D236">
        <v>10500</v>
      </c>
      <c r="E236">
        <v>8954</v>
      </c>
      <c r="F236" s="2">
        <v>1</v>
      </c>
    </row>
    <row r="237" spans="1:6" x14ac:dyDescent="0.35">
      <c r="A237" t="s">
        <v>1143</v>
      </c>
      <c r="B237" t="s">
        <v>136</v>
      </c>
      <c r="C237">
        <v>380</v>
      </c>
      <c r="D237">
        <v>8804.6</v>
      </c>
      <c r="E237">
        <v>3564</v>
      </c>
      <c r="F237" s="2">
        <v>0.96296296296296291</v>
      </c>
    </row>
    <row r="238" spans="1:6" x14ac:dyDescent="0.35">
      <c r="A238" t="s">
        <v>1156</v>
      </c>
      <c r="B238" t="s">
        <v>136</v>
      </c>
      <c r="C238">
        <v>360</v>
      </c>
      <c r="D238">
        <v>8820</v>
      </c>
      <c r="E238">
        <v>2750</v>
      </c>
      <c r="F238" s="2">
        <v>1</v>
      </c>
    </row>
    <row r="239" spans="1:6" x14ac:dyDescent="0.35">
      <c r="A239" t="s">
        <v>1157</v>
      </c>
      <c r="B239" t="s">
        <v>136</v>
      </c>
      <c r="C239">
        <v>340</v>
      </c>
      <c r="D239">
        <v>18696.600000000002</v>
      </c>
      <c r="E239">
        <v>858</v>
      </c>
      <c r="F239" s="2">
        <v>1</v>
      </c>
    </row>
    <row r="240" spans="1:6" x14ac:dyDescent="0.35">
      <c r="A240" t="s">
        <v>1155</v>
      </c>
      <c r="B240" t="s">
        <v>136</v>
      </c>
      <c r="C240">
        <v>240</v>
      </c>
      <c r="D240">
        <v>3960</v>
      </c>
      <c r="E240">
        <v>2552</v>
      </c>
      <c r="F240" s="2">
        <v>0.96551724137931039</v>
      </c>
    </row>
    <row r="241" spans="1:6" x14ac:dyDescent="0.35">
      <c r="A241" t="s">
        <v>1171</v>
      </c>
      <c r="B241" t="s">
        <v>136</v>
      </c>
      <c r="C241">
        <v>160</v>
      </c>
      <c r="D241">
        <v>15833.599999999999</v>
      </c>
      <c r="E241">
        <v>1518</v>
      </c>
      <c r="F241" s="2">
        <v>0.95652173913043481</v>
      </c>
    </row>
    <row r="242" spans="1:6" x14ac:dyDescent="0.35">
      <c r="A242" t="s">
        <v>1161</v>
      </c>
      <c r="B242" t="s">
        <v>136</v>
      </c>
      <c r="C242">
        <v>120</v>
      </c>
      <c r="D242">
        <v>2712</v>
      </c>
      <c r="E242">
        <v>748</v>
      </c>
      <c r="F242" s="2">
        <v>1</v>
      </c>
    </row>
    <row r="243" spans="1:6" x14ac:dyDescent="0.35">
      <c r="A243" t="s">
        <v>1172</v>
      </c>
      <c r="B243" t="s">
        <v>136</v>
      </c>
      <c r="C243">
        <v>100</v>
      </c>
      <c r="D243">
        <v>2373</v>
      </c>
      <c r="E243">
        <v>1408</v>
      </c>
      <c r="F243" s="2">
        <v>1</v>
      </c>
    </row>
    <row r="244" spans="1:6" x14ac:dyDescent="0.35">
      <c r="A244" t="s">
        <v>1166</v>
      </c>
      <c r="B244" t="s">
        <v>136</v>
      </c>
      <c r="C244">
        <v>100</v>
      </c>
      <c r="D244">
        <v>6775</v>
      </c>
      <c r="E244">
        <v>814</v>
      </c>
      <c r="F244" s="2">
        <v>0.97297297297297303</v>
      </c>
    </row>
    <row r="245" spans="1:6" x14ac:dyDescent="0.35">
      <c r="A245" t="s">
        <v>1159</v>
      </c>
      <c r="B245" t="s">
        <v>136</v>
      </c>
      <c r="C245">
        <v>80</v>
      </c>
      <c r="D245">
        <v>8796</v>
      </c>
      <c r="E245">
        <v>1584</v>
      </c>
      <c r="F245" s="2">
        <v>0.98611111111111116</v>
      </c>
    </row>
    <row r="246" spans="1:6" x14ac:dyDescent="0.35">
      <c r="A246" t="s">
        <v>1186</v>
      </c>
      <c r="B246" t="s">
        <v>136</v>
      </c>
      <c r="C246">
        <v>80</v>
      </c>
      <c r="D246">
        <v>10000</v>
      </c>
      <c r="E246">
        <v>2046</v>
      </c>
      <c r="F246" s="2">
        <v>0.956989247311828</v>
      </c>
    </row>
    <row r="247" spans="1:6" x14ac:dyDescent="0.35">
      <c r="A247" t="s">
        <v>1178</v>
      </c>
      <c r="B247" t="s">
        <v>136</v>
      </c>
      <c r="C247">
        <v>100</v>
      </c>
      <c r="D247">
        <v>1695</v>
      </c>
      <c r="E247">
        <v>1078</v>
      </c>
      <c r="F247" s="2">
        <v>0.97959183673469385</v>
      </c>
    </row>
    <row r="248" spans="1:6" x14ac:dyDescent="0.35">
      <c r="A248" t="s">
        <v>1163</v>
      </c>
      <c r="B248" t="s">
        <v>136</v>
      </c>
      <c r="C248">
        <v>60</v>
      </c>
      <c r="D248">
        <v>7500</v>
      </c>
      <c r="E248">
        <v>2904</v>
      </c>
      <c r="F248" s="2">
        <v>0.98484848484848486</v>
      </c>
    </row>
    <row r="249" spans="1:6" x14ac:dyDescent="0.35">
      <c r="A249" t="s">
        <v>1167</v>
      </c>
      <c r="B249" t="s">
        <v>136</v>
      </c>
      <c r="C249">
        <v>60</v>
      </c>
      <c r="D249">
        <v>4425.6000000000004</v>
      </c>
      <c r="E249">
        <v>220</v>
      </c>
      <c r="F249" s="2">
        <v>0.7</v>
      </c>
    </row>
    <row r="250" spans="1:6" x14ac:dyDescent="0.35">
      <c r="A250" t="s">
        <v>1165</v>
      </c>
      <c r="B250" t="s">
        <v>136</v>
      </c>
      <c r="C250">
        <v>60</v>
      </c>
      <c r="D250">
        <v>4576.8</v>
      </c>
      <c r="E250">
        <v>1430</v>
      </c>
      <c r="F250" s="2">
        <v>1</v>
      </c>
    </row>
    <row r="251" spans="1:6" x14ac:dyDescent="0.35">
      <c r="A251" t="s">
        <v>1174</v>
      </c>
      <c r="B251" t="s">
        <v>136</v>
      </c>
      <c r="C251">
        <v>60</v>
      </c>
      <c r="D251">
        <v>7932.6</v>
      </c>
      <c r="E251">
        <v>858</v>
      </c>
      <c r="F251" s="2">
        <v>1</v>
      </c>
    </row>
    <row r="252" spans="1:6" x14ac:dyDescent="0.35">
      <c r="A252" t="s">
        <v>1184</v>
      </c>
      <c r="B252" t="s">
        <v>136</v>
      </c>
      <c r="C252">
        <v>60</v>
      </c>
      <c r="D252">
        <v>6407.4</v>
      </c>
      <c r="E252">
        <v>968</v>
      </c>
      <c r="F252" s="2">
        <v>1</v>
      </c>
    </row>
    <row r="253" spans="1:6" x14ac:dyDescent="0.35">
      <c r="A253" t="s">
        <v>1168</v>
      </c>
      <c r="B253" t="s">
        <v>136</v>
      </c>
      <c r="C253">
        <v>80</v>
      </c>
      <c r="D253">
        <v>7916.7999999999993</v>
      </c>
      <c r="E253">
        <v>1386</v>
      </c>
      <c r="F253" s="2">
        <v>0.92063492063492058</v>
      </c>
    </row>
    <row r="254" spans="1:6" x14ac:dyDescent="0.35">
      <c r="A254" t="s">
        <v>1164</v>
      </c>
      <c r="B254" t="s">
        <v>136</v>
      </c>
      <c r="C254">
        <v>60</v>
      </c>
      <c r="D254">
        <v>7932.6</v>
      </c>
      <c r="E254">
        <v>1100</v>
      </c>
      <c r="F254" s="2">
        <v>1</v>
      </c>
    </row>
    <row r="255" spans="1:6" x14ac:dyDescent="0.35">
      <c r="A255" t="s">
        <v>1170</v>
      </c>
      <c r="B255" t="s">
        <v>136</v>
      </c>
      <c r="C255">
        <v>40</v>
      </c>
      <c r="D255">
        <v>5000</v>
      </c>
      <c r="E255">
        <v>3256</v>
      </c>
      <c r="F255" s="2">
        <v>0.98648648648648651</v>
      </c>
    </row>
    <row r="256" spans="1:6" x14ac:dyDescent="0.35">
      <c r="A256" t="s">
        <v>1160</v>
      </c>
      <c r="B256" t="s">
        <v>136</v>
      </c>
      <c r="C256">
        <v>60</v>
      </c>
      <c r="D256">
        <v>990</v>
      </c>
      <c r="E256">
        <v>1078</v>
      </c>
      <c r="F256" s="2">
        <v>0.97959183673469385</v>
      </c>
    </row>
    <row r="257" spans="1:6" x14ac:dyDescent="0.35">
      <c r="A257" t="s">
        <v>1162</v>
      </c>
      <c r="B257" t="s">
        <v>136</v>
      </c>
      <c r="C257">
        <v>40</v>
      </c>
      <c r="D257">
        <v>740</v>
      </c>
      <c r="E257">
        <v>946</v>
      </c>
      <c r="F257" s="2">
        <v>0.97674418604651159</v>
      </c>
    </row>
    <row r="258" spans="1:6" x14ac:dyDescent="0.35">
      <c r="A258" t="s">
        <v>1169</v>
      </c>
      <c r="B258" t="s">
        <v>136</v>
      </c>
      <c r="C258">
        <v>40</v>
      </c>
      <c r="D258">
        <v>1420</v>
      </c>
      <c r="E258">
        <v>484</v>
      </c>
      <c r="F258" s="2">
        <v>0.95454545454545459</v>
      </c>
    </row>
    <row r="259" spans="1:6" x14ac:dyDescent="0.35">
      <c r="A259" t="s">
        <v>1179</v>
      </c>
      <c r="B259" t="s">
        <v>136</v>
      </c>
      <c r="C259">
        <v>20</v>
      </c>
      <c r="D259">
        <v>1475.2</v>
      </c>
      <c r="E259">
        <v>110</v>
      </c>
      <c r="F259" s="2">
        <v>1</v>
      </c>
    </row>
    <row r="260" spans="1:6" x14ac:dyDescent="0.35">
      <c r="A260" t="s">
        <v>1183</v>
      </c>
      <c r="B260" t="s">
        <v>136</v>
      </c>
      <c r="C260">
        <v>20</v>
      </c>
      <c r="D260">
        <v>2644.2000000000003</v>
      </c>
      <c r="E260">
        <v>1144</v>
      </c>
      <c r="F260" s="2">
        <v>1</v>
      </c>
    </row>
    <row r="261" spans="1:6" x14ac:dyDescent="0.35">
      <c r="A261" t="s">
        <v>1180</v>
      </c>
      <c r="B261" t="s">
        <v>136</v>
      </c>
      <c r="C261">
        <v>20</v>
      </c>
      <c r="D261">
        <v>161.80000000000001</v>
      </c>
      <c r="E261">
        <v>44</v>
      </c>
      <c r="F261" s="2">
        <v>1</v>
      </c>
    </row>
    <row r="262" spans="1:6" x14ac:dyDescent="0.35">
      <c r="A262" t="s">
        <v>1176</v>
      </c>
      <c r="B262" t="s">
        <v>136</v>
      </c>
      <c r="C262">
        <v>20</v>
      </c>
      <c r="D262">
        <v>1475.2</v>
      </c>
      <c r="E262">
        <v>308</v>
      </c>
      <c r="F262" s="2">
        <v>1</v>
      </c>
    </row>
    <row r="263" spans="1:6" x14ac:dyDescent="0.35">
      <c r="A263" t="s">
        <v>1190</v>
      </c>
      <c r="B263" t="s">
        <v>136</v>
      </c>
      <c r="C263">
        <v>20</v>
      </c>
      <c r="D263">
        <v>1525.6</v>
      </c>
      <c r="E263">
        <v>440</v>
      </c>
      <c r="F263" s="2">
        <v>1</v>
      </c>
    </row>
    <row r="264" spans="1:6" x14ac:dyDescent="0.35">
      <c r="A264" t="s">
        <v>1145</v>
      </c>
      <c r="B264" t="s">
        <v>137</v>
      </c>
      <c r="C264">
        <v>1360</v>
      </c>
      <c r="D264">
        <v>63022.399999999994</v>
      </c>
      <c r="E264">
        <v>6864</v>
      </c>
      <c r="F264" s="2">
        <v>0.98717948717948723</v>
      </c>
    </row>
    <row r="265" spans="1:6" x14ac:dyDescent="0.35">
      <c r="A265" t="s">
        <v>1143</v>
      </c>
      <c r="B265" t="s">
        <v>137</v>
      </c>
      <c r="C265">
        <v>1340</v>
      </c>
      <c r="D265">
        <v>31047.800000000003</v>
      </c>
      <c r="E265">
        <v>8976</v>
      </c>
      <c r="F265" s="2">
        <v>0.99019607843137258</v>
      </c>
    </row>
    <row r="266" spans="1:6" x14ac:dyDescent="0.35">
      <c r="A266" t="s">
        <v>1150</v>
      </c>
      <c r="B266" t="s">
        <v>137</v>
      </c>
      <c r="C266">
        <v>1300</v>
      </c>
      <c r="D266">
        <v>22035</v>
      </c>
      <c r="E266">
        <v>5324</v>
      </c>
      <c r="F266" s="2">
        <v>1</v>
      </c>
    </row>
    <row r="267" spans="1:6" x14ac:dyDescent="0.35">
      <c r="A267" t="s">
        <v>1188</v>
      </c>
      <c r="B267" t="s">
        <v>137</v>
      </c>
      <c r="C267">
        <v>940</v>
      </c>
      <c r="D267">
        <v>23500</v>
      </c>
      <c r="E267">
        <v>9592</v>
      </c>
      <c r="F267" s="2">
        <v>0.99770642201834858</v>
      </c>
    </row>
    <row r="268" spans="1:6" x14ac:dyDescent="0.35">
      <c r="A268" t="s">
        <v>1147</v>
      </c>
      <c r="B268" t="s">
        <v>137</v>
      </c>
      <c r="C268">
        <v>980</v>
      </c>
      <c r="D268">
        <v>16611</v>
      </c>
      <c r="E268">
        <v>5764</v>
      </c>
      <c r="F268" s="2">
        <v>1</v>
      </c>
    </row>
    <row r="269" spans="1:6" x14ac:dyDescent="0.35">
      <c r="A269" t="s">
        <v>1149</v>
      </c>
      <c r="B269" t="s">
        <v>137</v>
      </c>
      <c r="C269">
        <v>880</v>
      </c>
      <c r="D269">
        <v>25854.400000000001</v>
      </c>
      <c r="E269">
        <v>5258</v>
      </c>
      <c r="F269" s="2">
        <v>0.99581589958159</v>
      </c>
    </row>
    <row r="270" spans="1:6" x14ac:dyDescent="0.35">
      <c r="A270" t="s">
        <v>1151</v>
      </c>
      <c r="B270" t="s">
        <v>137</v>
      </c>
      <c r="C270">
        <v>720</v>
      </c>
      <c r="D270">
        <v>15832.8</v>
      </c>
      <c r="E270">
        <v>6336</v>
      </c>
      <c r="F270" s="2">
        <v>0.98611111111111116</v>
      </c>
    </row>
    <row r="271" spans="1:6" x14ac:dyDescent="0.35">
      <c r="A271" t="s">
        <v>1146</v>
      </c>
      <c r="B271" t="s">
        <v>137</v>
      </c>
      <c r="C271">
        <v>540</v>
      </c>
      <c r="D271">
        <v>18354.599999999999</v>
      </c>
      <c r="E271">
        <v>2134</v>
      </c>
      <c r="F271" s="2">
        <v>0.93814432989690721</v>
      </c>
    </row>
    <row r="272" spans="1:6" x14ac:dyDescent="0.35">
      <c r="A272" t="s">
        <v>1156</v>
      </c>
      <c r="B272" t="s">
        <v>137</v>
      </c>
      <c r="C272">
        <v>260</v>
      </c>
      <c r="D272">
        <v>6370</v>
      </c>
      <c r="E272">
        <v>2882</v>
      </c>
      <c r="F272" s="2">
        <v>0.99236641221374045</v>
      </c>
    </row>
    <row r="273" spans="1:6" x14ac:dyDescent="0.35">
      <c r="A273" t="s">
        <v>1144</v>
      </c>
      <c r="B273" t="s">
        <v>137</v>
      </c>
      <c r="C273">
        <v>260</v>
      </c>
      <c r="D273">
        <v>6500</v>
      </c>
      <c r="E273">
        <v>4532</v>
      </c>
      <c r="F273" s="2">
        <v>0.98058252427184467</v>
      </c>
    </row>
    <row r="274" spans="1:6" x14ac:dyDescent="0.35">
      <c r="A274" t="s">
        <v>1153</v>
      </c>
      <c r="B274" t="s">
        <v>137</v>
      </c>
      <c r="C274">
        <v>240</v>
      </c>
      <c r="D274">
        <v>16269.6</v>
      </c>
      <c r="E274">
        <v>1188</v>
      </c>
      <c r="F274" s="2">
        <v>0.96296296296296291</v>
      </c>
    </row>
    <row r="275" spans="1:6" x14ac:dyDescent="0.35">
      <c r="A275" t="s">
        <v>1155</v>
      </c>
      <c r="B275" t="s">
        <v>137</v>
      </c>
      <c r="C275">
        <v>280</v>
      </c>
      <c r="D275">
        <v>4620</v>
      </c>
      <c r="E275">
        <v>2222</v>
      </c>
      <c r="F275" s="2">
        <v>1</v>
      </c>
    </row>
    <row r="276" spans="1:6" x14ac:dyDescent="0.35">
      <c r="A276" t="s">
        <v>1157</v>
      </c>
      <c r="B276" t="s">
        <v>137</v>
      </c>
      <c r="C276">
        <v>260</v>
      </c>
      <c r="D276">
        <v>14297.4</v>
      </c>
      <c r="E276">
        <v>616</v>
      </c>
      <c r="F276" s="2">
        <v>0.9285714285714286</v>
      </c>
    </row>
    <row r="277" spans="1:6" x14ac:dyDescent="0.35">
      <c r="A277" t="s">
        <v>1159</v>
      </c>
      <c r="B277" t="s">
        <v>137</v>
      </c>
      <c r="C277">
        <v>200</v>
      </c>
      <c r="D277">
        <v>20890</v>
      </c>
      <c r="E277">
        <v>1716</v>
      </c>
      <c r="F277" s="2">
        <v>0.94871794871794868</v>
      </c>
    </row>
    <row r="278" spans="1:6" x14ac:dyDescent="0.35">
      <c r="A278" t="s">
        <v>1160</v>
      </c>
      <c r="B278" t="s">
        <v>137</v>
      </c>
      <c r="C278">
        <v>180</v>
      </c>
      <c r="D278">
        <v>2970</v>
      </c>
      <c r="E278">
        <v>1210</v>
      </c>
      <c r="F278" s="2">
        <v>0.96363636363636362</v>
      </c>
    </row>
    <row r="279" spans="1:6" x14ac:dyDescent="0.35">
      <c r="A279" t="s">
        <v>1172</v>
      </c>
      <c r="B279" t="s">
        <v>137</v>
      </c>
      <c r="C279">
        <v>180</v>
      </c>
      <c r="D279">
        <v>4271.3999999999996</v>
      </c>
      <c r="E279">
        <v>1870</v>
      </c>
      <c r="F279" s="2">
        <v>0.9882352941176471</v>
      </c>
    </row>
    <row r="280" spans="1:6" x14ac:dyDescent="0.35">
      <c r="A280" t="s">
        <v>1170</v>
      </c>
      <c r="B280" t="s">
        <v>137</v>
      </c>
      <c r="C280">
        <v>160</v>
      </c>
      <c r="D280">
        <v>19220</v>
      </c>
      <c r="E280">
        <v>2926</v>
      </c>
      <c r="F280" s="2">
        <v>0.98496240601503759</v>
      </c>
    </row>
    <row r="281" spans="1:6" x14ac:dyDescent="0.35">
      <c r="A281" t="s">
        <v>1165</v>
      </c>
      <c r="B281" t="s">
        <v>137</v>
      </c>
      <c r="C281">
        <v>100</v>
      </c>
      <c r="D281">
        <v>7628</v>
      </c>
      <c r="E281">
        <v>1804</v>
      </c>
      <c r="F281" s="2">
        <v>1</v>
      </c>
    </row>
    <row r="282" spans="1:6" x14ac:dyDescent="0.35">
      <c r="A282" t="s">
        <v>1161</v>
      </c>
      <c r="B282" t="s">
        <v>137</v>
      </c>
      <c r="C282">
        <v>100</v>
      </c>
      <c r="D282">
        <v>2260</v>
      </c>
      <c r="E282">
        <v>1056</v>
      </c>
      <c r="F282" s="2">
        <v>1</v>
      </c>
    </row>
    <row r="283" spans="1:6" x14ac:dyDescent="0.35">
      <c r="A283" t="s">
        <v>1162</v>
      </c>
      <c r="B283" t="s">
        <v>137</v>
      </c>
      <c r="C283">
        <v>100</v>
      </c>
      <c r="D283">
        <v>1850</v>
      </c>
      <c r="E283">
        <v>418</v>
      </c>
      <c r="F283" s="2">
        <v>1</v>
      </c>
    </row>
    <row r="284" spans="1:6" x14ac:dyDescent="0.35">
      <c r="A284" t="s">
        <v>1177</v>
      </c>
      <c r="B284" t="s">
        <v>137</v>
      </c>
      <c r="C284">
        <v>100</v>
      </c>
      <c r="D284">
        <v>4294</v>
      </c>
      <c r="E284">
        <v>726</v>
      </c>
      <c r="F284" s="2">
        <v>1</v>
      </c>
    </row>
    <row r="285" spans="1:6" x14ac:dyDescent="0.35">
      <c r="A285" t="s">
        <v>1163</v>
      </c>
      <c r="B285" t="s">
        <v>137</v>
      </c>
      <c r="C285">
        <v>80</v>
      </c>
      <c r="D285">
        <v>10000</v>
      </c>
      <c r="E285">
        <v>3366</v>
      </c>
      <c r="F285" s="2">
        <v>0.98692810457516345</v>
      </c>
    </row>
    <row r="286" spans="1:6" x14ac:dyDescent="0.35">
      <c r="A286" t="s">
        <v>1168</v>
      </c>
      <c r="B286" t="s">
        <v>137</v>
      </c>
      <c r="C286">
        <v>80</v>
      </c>
      <c r="D286">
        <v>8136.5999999999995</v>
      </c>
      <c r="E286">
        <v>1144</v>
      </c>
      <c r="F286" s="2">
        <v>0.94230769230769229</v>
      </c>
    </row>
    <row r="287" spans="1:6" x14ac:dyDescent="0.35">
      <c r="A287" t="s">
        <v>1171</v>
      </c>
      <c r="B287" t="s">
        <v>137</v>
      </c>
      <c r="C287">
        <v>60</v>
      </c>
      <c r="D287">
        <v>5937.6</v>
      </c>
      <c r="E287">
        <v>1562</v>
      </c>
      <c r="F287" s="2">
        <v>1</v>
      </c>
    </row>
    <row r="288" spans="1:6" x14ac:dyDescent="0.35">
      <c r="A288" t="s">
        <v>1174</v>
      </c>
      <c r="B288" t="s">
        <v>137</v>
      </c>
      <c r="C288">
        <v>60</v>
      </c>
      <c r="D288">
        <v>7932.6</v>
      </c>
      <c r="E288">
        <v>858</v>
      </c>
      <c r="F288" s="2">
        <v>1</v>
      </c>
    </row>
    <row r="289" spans="1:6" x14ac:dyDescent="0.35">
      <c r="A289" t="s">
        <v>1166</v>
      </c>
      <c r="B289" t="s">
        <v>137</v>
      </c>
      <c r="C289">
        <v>60</v>
      </c>
      <c r="D289">
        <v>4065</v>
      </c>
      <c r="E289">
        <v>638</v>
      </c>
      <c r="F289" s="2">
        <v>0.86206896551724133</v>
      </c>
    </row>
    <row r="290" spans="1:6" x14ac:dyDescent="0.35">
      <c r="A290" t="s">
        <v>1186</v>
      </c>
      <c r="B290" t="s">
        <v>137</v>
      </c>
      <c r="C290">
        <v>60</v>
      </c>
      <c r="D290">
        <v>7500</v>
      </c>
      <c r="E290">
        <v>2750</v>
      </c>
      <c r="F290" s="2">
        <v>0.97599999999999998</v>
      </c>
    </row>
    <row r="291" spans="1:6" x14ac:dyDescent="0.35">
      <c r="A291" t="s">
        <v>1176</v>
      </c>
      <c r="B291" t="s">
        <v>137</v>
      </c>
      <c r="C291">
        <v>60</v>
      </c>
      <c r="D291">
        <v>4425.6000000000004</v>
      </c>
      <c r="E291">
        <v>308</v>
      </c>
      <c r="F291" s="2">
        <v>1</v>
      </c>
    </row>
    <row r="292" spans="1:6" x14ac:dyDescent="0.35">
      <c r="A292" t="s">
        <v>1169</v>
      </c>
      <c r="B292" t="s">
        <v>137</v>
      </c>
      <c r="C292">
        <v>60</v>
      </c>
      <c r="D292">
        <v>2130</v>
      </c>
      <c r="E292">
        <v>616</v>
      </c>
      <c r="F292" s="2">
        <v>0.9642857142857143</v>
      </c>
    </row>
    <row r="293" spans="1:6" x14ac:dyDescent="0.35">
      <c r="A293" t="s">
        <v>1178</v>
      </c>
      <c r="B293" t="s">
        <v>137</v>
      </c>
      <c r="C293">
        <v>60</v>
      </c>
      <c r="D293">
        <v>1017</v>
      </c>
      <c r="E293">
        <v>1078</v>
      </c>
      <c r="F293" s="2">
        <v>1</v>
      </c>
    </row>
    <row r="294" spans="1:6" x14ac:dyDescent="0.35">
      <c r="A294" t="s">
        <v>1164</v>
      </c>
      <c r="B294" t="s">
        <v>137</v>
      </c>
      <c r="C294">
        <v>40</v>
      </c>
      <c r="D294">
        <v>5288.4000000000005</v>
      </c>
      <c r="E294">
        <v>1078</v>
      </c>
      <c r="F294" s="2">
        <v>0.97959183673469385</v>
      </c>
    </row>
    <row r="295" spans="1:6" x14ac:dyDescent="0.35">
      <c r="A295" t="s">
        <v>1173</v>
      </c>
      <c r="B295" t="s">
        <v>137</v>
      </c>
      <c r="C295">
        <v>40</v>
      </c>
      <c r="D295">
        <v>5650</v>
      </c>
      <c r="E295">
        <v>1144</v>
      </c>
      <c r="F295" s="2">
        <v>0.96153846153846156</v>
      </c>
    </row>
    <row r="296" spans="1:6" x14ac:dyDescent="0.35">
      <c r="A296" t="s">
        <v>1179</v>
      </c>
      <c r="B296" t="s">
        <v>137</v>
      </c>
      <c r="C296">
        <v>20</v>
      </c>
      <c r="D296">
        <v>1475.2</v>
      </c>
      <c r="E296">
        <v>220</v>
      </c>
      <c r="F296" s="2">
        <v>1</v>
      </c>
    </row>
    <row r="297" spans="1:6" x14ac:dyDescent="0.35">
      <c r="A297" t="s">
        <v>1167</v>
      </c>
      <c r="B297" t="s">
        <v>137</v>
      </c>
      <c r="C297">
        <v>20</v>
      </c>
      <c r="D297">
        <v>1475.2</v>
      </c>
      <c r="E297">
        <v>308</v>
      </c>
      <c r="F297" s="2">
        <v>0.7857142857142857</v>
      </c>
    </row>
    <row r="298" spans="1:6" x14ac:dyDescent="0.35">
      <c r="A298" t="s">
        <v>1183</v>
      </c>
      <c r="B298" t="s">
        <v>137</v>
      </c>
      <c r="C298">
        <v>20</v>
      </c>
      <c r="D298">
        <v>2644.2000000000003</v>
      </c>
      <c r="E298">
        <v>1210</v>
      </c>
      <c r="F298" s="2">
        <v>1</v>
      </c>
    </row>
    <row r="299" spans="1:6" x14ac:dyDescent="0.35">
      <c r="A299" t="s">
        <v>1184</v>
      </c>
      <c r="B299" t="s">
        <v>137</v>
      </c>
      <c r="C299">
        <v>20</v>
      </c>
      <c r="D299">
        <v>2135.8000000000002</v>
      </c>
      <c r="E299">
        <v>1144</v>
      </c>
      <c r="F299" s="2">
        <v>0.96153846153846156</v>
      </c>
    </row>
    <row r="300" spans="1:6" x14ac:dyDescent="0.35">
      <c r="A300" t="s">
        <v>1168</v>
      </c>
      <c r="B300" t="s">
        <v>137</v>
      </c>
      <c r="C300">
        <v>20</v>
      </c>
      <c r="D300">
        <v>1979.1999999999998</v>
      </c>
      <c r="E300">
        <v>1144</v>
      </c>
      <c r="F300" s="2">
        <v>0.94230769230769229</v>
      </c>
    </row>
    <row r="301" spans="1:6" x14ac:dyDescent="0.35">
      <c r="A301" t="s">
        <v>1190</v>
      </c>
      <c r="B301" t="s">
        <v>137</v>
      </c>
      <c r="C301">
        <v>20</v>
      </c>
      <c r="D301">
        <v>1525.6</v>
      </c>
      <c r="E301">
        <v>374</v>
      </c>
      <c r="F301" s="2">
        <v>0.88235294117647056</v>
      </c>
    </row>
    <row r="302" spans="1:6" x14ac:dyDescent="0.35">
      <c r="A302" t="s">
        <v>1143</v>
      </c>
      <c r="B302" t="s">
        <v>138</v>
      </c>
      <c r="C302">
        <v>2480</v>
      </c>
      <c r="D302">
        <v>57461.599999999999</v>
      </c>
      <c r="E302">
        <v>13486</v>
      </c>
      <c r="F302" s="2">
        <v>0.99184339314845027</v>
      </c>
    </row>
    <row r="303" spans="1:6" x14ac:dyDescent="0.35">
      <c r="A303" t="s">
        <v>1145</v>
      </c>
      <c r="B303" t="s">
        <v>138</v>
      </c>
      <c r="C303">
        <v>1220</v>
      </c>
      <c r="D303">
        <v>56534.799999999996</v>
      </c>
      <c r="E303">
        <v>2992</v>
      </c>
      <c r="F303" s="2">
        <v>0.9779411764705882</v>
      </c>
    </row>
    <row r="304" spans="1:6" x14ac:dyDescent="0.35">
      <c r="A304" t="s">
        <v>1144</v>
      </c>
      <c r="B304" t="s">
        <v>138</v>
      </c>
      <c r="C304">
        <v>1100</v>
      </c>
      <c r="D304">
        <v>27500</v>
      </c>
      <c r="E304">
        <v>10956</v>
      </c>
      <c r="F304" s="2">
        <v>0.99598393574297184</v>
      </c>
    </row>
    <row r="305" spans="1:6" x14ac:dyDescent="0.35">
      <c r="A305" t="s">
        <v>1149</v>
      </c>
      <c r="B305" t="s">
        <v>138</v>
      </c>
      <c r="C305">
        <v>1040</v>
      </c>
      <c r="D305">
        <v>30555.200000000001</v>
      </c>
      <c r="E305">
        <v>6468</v>
      </c>
      <c r="F305" s="2">
        <v>0.99659863945578231</v>
      </c>
    </row>
    <row r="306" spans="1:6" x14ac:dyDescent="0.35">
      <c r="A306" t="s">
        <v>1151</v>
      </c>
      <c r="B306" t="s">
        <v>138</v>
      </c>
      <c r="C306">
        <v>800</v>
      </c>
      <c r="D306">
        <v>17592</v>
      </c>
      <c r="E306">
        <v>6556</v>
      </c>
      <c r="F306" s="2">
        <v>0.96979865771812079</v>
      </c>
    </row>
    <row r="307" spans="1:6" x14ac:dyDescent="0.35">
      <c r="A307" t="s">
        <v>1188</v>
      </c>
      <c r="B307" t="s">
        <v>138</v>
      </c>
      <c r="C307">
        <v>800</v>
      </c>
      <c r="D307">
        <v>20000</v>
      </c>
      <c r="E307">
        <v>9306</v>
      </c>
      <c r="F307" s="2">
        <v>0.99763593380614657</v>
      </c>
    </row>
    <row r="308" spans="1:6" x14ac:dyDescent="0.35">
      <c r="A308" t="s">
        <v>1150</v>
      </c>
      <c r="B308" t="s">
        <v>138</v>
      </c>
      <c r="C308">
        <v>820</v>
      </c>
      <c r="D308">
        <v>13899</v>
      </c>
      <c r="E308">
        <v>3652</v>
      </c>
      <c r="F308" s="2">
        <v>1</v>
      </c>
    </row>
    <row r="309" spans="1:6" x14ac:dyDescent="0.35">
      <c r="A309" t="s">
        <v>1147</v>
      </c>
      <c r="B309" t="s">
        <v>138</v>
      </c>
      <c r="C309">
        <v>540</v>
      </c>
      <c r="D309">
        <v>9153</v>
      </c>
      <c r="E309">
        <v>3696</v>
      </c>
      <c r="F309" s="2">
        <v>0.9464285714285714</v>
      </c>
    </row>
    <row r="310" spans="1:6" x14ac:dyDescent="0.35">
      <c r="A310" t="s">
        <v>1156</v>
      </c>
      <c r="B310" t="s">
        <v>138</v>
      </c>
      <c r="C310">
        <v>520</v>
      </c>
      <c r="D310">
        <v>12740</v>
      </c>
      <c r="E310">
        <v>3014</v>
      </c>
      <c r="F310" s="2">
        <v>1</v>
      </c>
    </row>
    <row r="311" spans="1:6" x14ac:dyDescent="0.35">
      <c r="A311" t="s">
        <v>1146</v>
      </c>
      <c r="B311" t="s">
        <v>138</v>
      </c>
      <c r="C311">
        <v>380</v>
      </c>
      <c r="D311">
        <v>12916.199999999999</v>
      </c>
      <c r="E311">
        <v>2464</v>
      </c>
      <c r="F311" s="2">
        <v>0.7232142857142857</v>
      </c>
    </row>
    <row r="312" spans="1:6" x14ac:dyDescent="0.35">
      <c r="A312" t="s">
        <v>1191</v>
      </c>
      <c r="B312" t="s">
        <v>138</v>
      </c>
      <c r="C312">
        <v>280</v>
      </c>
      <c r="D312">
        <v>7000</v>
      </c>
      <c r="E312">
        <v>5918</v>
      </c>
      <c r="F312" s="2">
        <v>1</v>
      </c>
    </row>
    <row r="313" spans="1:6" x14ac:dyDescent="0.35">
      <c r="A313" t="s">
        <v>1159</v>
      </c>
      <c r="B313" t="s">
        <v>138</v>
      </c>
      <c r="C313">
        <v>280</v>
      </c>
      <c r="D313">
        <v>27706</v>
      </c>
      <c r="E313">
        <v>2750</v>
      </c>
      <c r="F313" s="2">
        <v>0.92800000000000005</v>
      </c>
    </row>
    <row r="314" spans="1:6" x14ac:dyDescent="0.35">
      <c r="A314" t="s">
        <v>1155</v>
      </c>
      <c r="B314" t="s">
        <v>138</v>
      </c>
      <c r="C314">
        <v>340</v>
      </c>
      <c r="D314">
        <v>5610</v>
      </c>
      <c r="E314">
        <v>2398</v>
      </c>
      <c r="F314" s="2">
        <v>0.96330275229357798</v>
      </c>
    </row>
    <row r="315" spans="1:6" x14ac:dyDescent="0.35">
      <c r="A315" t="s">
        <v>1153</v>
      </c>
      <c r="B315" t="s">
        <v>138</v>
      </c>
      <c r="C315">
        <v>280</v>
      </c>
      <c r="D315">
        <v>18981.199999999997</v>
      </c>
      <c r="E315">
        <v>946</v>
      </c>
      <c r="F315" s="2">
        <v>0.88372093023255816</v>
      </c>
    </row>
    <row r="316" spans="1:6" x14ac:dyDescent="0.35">
      <c r="A316" t="s">
        <v>1170</v>
      </c>
      <c r="B316" t="s">
        <v>138</v>
      </c>
      <c r="C316">
        <v>200</v>
      </c>
      <c r="D316">
        <v>22400</v>
      </c>
      <c r="E316">
        <v>1958</v>
      </c>
      <c r="F316" s="2">
        <v>0.9550561797752809</v>
      </c>
    </row>
    <row r="317" spans="1:6" x14ac:dyDescent="0.35">
      <c r="A317" t="s">
        <v>1157</v>
      </c>
      <c r="B317" t="s">
        <v>138</v>
      </c>
      <c r="C317">
        <v>160</v>
      </c>
      <c r="D317">
        <v>8798.4</v>
      </c>
      <c r="E317">
        <v>484</v>
      </c>
      <c r="F317" s="2">
        <v>0.95454545454545459</v>
      </c>
    </row>
    <row r="318" spans="1:6" x14ac:dyDescent="0.35">
      <c r="A318" t="s">
        <v>1178</v>
      </c>
      <c r="B318" t="s">
        <v>138</v>
      </c>
      <c r="C318">
        <v>240</v>
      </c>
      <c r="D318">
        <v>4068</v>
      </c>
      <c r="E318">
        <v>1056</v>
      </c>
      <c r="F318" s="2">
        <v>1</v>
      </c>
    </row>
    <row r="319" spans="1:6" x14ac:dyDescent="0.35">
      <c r="A319" t="s">
        <v>1165</v>
      </c>
      <c r="B319" t="s">
        <v>138</v>
      </c>
      <c r="C319">
        <v>120</v>
      </c>
      <c r="D319">
        <v>9492.4</v>
      </c>
      <c r="E319">
        <v>2178</v>
      </c>
      <c r="F319" s="2">
        <v>0.97979797979797978</v>
      </c>
    </row>
    <row r="320" spans="1:6" x14ac:dyDescent="0.35">
      <c r="A320" t="s">
        <v>1172</v>
      </c>
      <c r="B320" t="s">
        <v>138</v>
      </c>
      <c r="C320">
        <v>100</v>
      </c>
      <c r="D320">
        <v>2373</v>
      </c>
      <c r="E320">
        <v>2970</v>
      </c>
      <c r="F320" s="2">
        <v>0.98518518518518516</v>
      </c>
    </row>
    <row r="321" spans="1:6" x14ac:dyDescent="0.35">
      <c r="A321" t="s">
        <v>1161</v>
      </c>
      <c r="B321" t="s">
        <v>138</v>
      </c>
      <c r="C321">
        <v>80</v>
      </c>
      <c r="D321">
        <v>1808</v>
      </c>
      <c r="E321">
        <v>1188</v>
      </c>
      <c r="F321" s="2">
        <v>1</v>
      </c>
    </row>
    <row r="322" spans="1:6" x14ac:dyDescent="0.35">
      <c r="A322" t="s">
        <v>1186</v>
      </c>
      <c r="B322" t="s">
        <v>138</v>
      </c>
      <c r="C322">
        <v>80</v>
      </c>
      <c r="D322">
        <v>10000</v>
      </c>
      <c r="E322">
        <v>2024</v>
      </c>
      <c r="F322" s="2">
        <v>0.96739130434782605</v>
      </c>
    </row>
    <row r="323" spans="1:6" x14ac:dyDescent="0.35">
      <c r="A323" t="s">
        <v>1177</v>
      </c>
      <c r="B323" t="s">
        <v>138</v>
      </c>
      <c r="C323">
        <v>80</v>
      </c>
      <c r="D323">
        <v>3435.2</v>
      </c>
      <c r="E323">
        <v>594</v>
      </c>
      <c r="F323" s="2">
        <v>1</v>
      </c>
    </row>
    <row r="324" spans="1:6" x14ac:dyDescent="0.35">
      <c r="A324" t="s">
        <v>1163</v>
      </c>
      <c r="B324" t="s">
        <v>138</v>
      </c>
      <c r="C324">
        <v>60</v>
      </c>
      <c r="D324">
        <v>7500</v>
      </c>
      <c r="E324">
        <v>2442</v>
      </c>
      <c r="F324" s="2">
        <v>0.98198198198198194</v>
      </c>
    </row>
    <row r="325" spans="1:6" x14ac:dyDescent="0.35">
      <c r="A325" t="s">
        <v>1168</v>
      </c>
      <c r="B325" t="s">
        <v>138</v>
      </c>
      <c r="C325">
        <v>60</v>
      </c>
      <c r="D325">
        <v>6597</v>
      </c>
      <c r="E325">
        <v>1452</v>
      </c>
      <c r="F325" s="2">
        <v>0.98484848484848486</v>
      </c>
    </row>
    <row r="326" spans="1:6" x14ac:dyDescent="0.35">
      <c r="A326" t="s">
        <v>1179</v>
      </c>
      <c r="B326" t="s">
        <v>138</v>
      </c>
      <c r="C326">
        <v>40</v>
      </c>
      <c r="D326">
        <v>2950.4</v>
      </c>
      <c r="E326">
        <v>462</v>
      </c>
      <c r="F326" s="2">
        <v>1</v>
      </c>
    </row>
    <row r="327" spans="1:6" x14ac:dyDescent="0.35">
      <c r="A327" t="s">
        <v>1171</v>
      </c>
      <c r="B327" t="s">
        <v>138</v>
      </c>
      <c r="C327">
        <v>40</v>
      </c>
      <c r="D327">
        <v>4178.2</v>
      </c>
      <c r="E327">
        <v>1694</v>
      </c>
      <c r="F327" s="2">
        <v>0.94805194805194803</v>
      </c>
    </row>
    <row r="328" spans="1:6" x14ac:dyDescent="0.35">
      <c r="A328" t="s">
        <v>1167</v>
      </c>
      <c r="B328" t="s">
        <v>138</v>
      </c>
      <c r="C328">
        <v>40</v>
      </c>
      <c r="D328">
        <v>3114.2000000000003</v>
      </c>
      <c r="E328">
        <v>528</v>
      </c>
      <c r="F328" s="2">
        <v>0.95833333333333337</v>
      </c>
    </row>
    <row r="329" spans="1:6" x14ac:dyDescent="0.35">
      <c r="A329" t="s">
        <v>1162</v>
      </c>
      <c r="B329" t="s">
        <v>138</v>
      </c>
      <c r="C329">
        <v>40</v>
      </c>
      <c r="D329">
        <v>740</v>
      </c>
      <c r="E329">
        <v>374</v>
      </c>
      <c r="F329" s="2">
        <v>1</v>
      </c>
    </row>
    <row r="330" spans="1:6" x14ac:dyDescent="0.35">
      <c r="A330" t="s">
        <v>1164</v>
      </c>
      <c r="B330" t="s">
        <v>138</v>
      </c>
      <c r="C330">
        <v>40</v>
      </c>
      <c r="D330">
        <v>5288.4000000000005</v>
      </c>
      <c r="E330">
        <v>1386</v>
      </c>
      <c r="F330" s="2">
        <v>1</v>
      </c>
    </row>
    <row r="331" spans="1:6" x14ac:dyDescent="0.35">
      <c r="A331" t="s">
        <v>1176</v>
      </c>
      <c r="B331" t="s">
        <v>138</v>
      </c>
      <c r="C331">
        <v>40</v>
      </c>
      <c r="D331">
        <v>3278</v>
      </c>
      <c r="E331">
        <v>374</v>
      </c>
      <c r="F331" s="2">
        <v>1</v>
      </c>
    </row>
    <row r="332" spans="1:6" x14ac:dyDescent="0.35">
      <c r="A332" t="s">
        <v>1173</v>
      </c>
      <c r="B332" t="s">
        <v>138</v>
      </c>
      <c r="C332">
        <v>40</v>
      </c>
      <c r="D332">
        <v>5650</v>
      </c>
      <c r="E332">
        <v>1276</v>
      </c>
      <c r="F332" s="2">
        <v>0.93103448275862066</v>
      </c>
    </row>
    <row r="333" spans="1:6" x14ac:dyDescent="0.35">
      <c r="A333" t="s">
        <v>1160</v>
      </c>
      <c r="B333" t="s">
        <v>138</v>
      </c>
      <c r="C333">
        <v>20</v>
      </c>
      <c r="D333">
        <v>330</v>
      </c>
      <c r="E333">
        <v>858</v>
      </c>
      <c r="F333" s="2">
        <v>0.97435897435897434</v>
      </c>
    </row>
    <row r="334" spans="1:6" x14ac:dyDescent="0.35">
      <c r="A334" t="s">
        <v>1174</v>
      </c>
      <c r="B334" t="s">
        <v>138</v>
      </c>
      <c r="C334">
        <v>20</v>
      </c>
      <c r="D334">
        <v>2644.2000000000003</v>
      </c>
      <c r="E334">
        <v>1122</v>
      </c>
      <c r="F334" s="2">
        <v>0.98039215686274506</v>
      </c>
    </row>
    <row r="335" spans="1:6" x14ac:dyDescent="0.35">
      <c r="A335" t="s">
        <v>1180</v>
      </c>
      <c r="B335" t="s">
        <v>138</v>
      </c>
      <c r="C335">
        <v>40</v>
      </c>
      <c r="D335">
        <v>359.6</v>
      </c>
      <c r="E335">
        <v>88</v>
      </c>
      <c r="F335" s="2">
        <v>1</v>
      </c>
    </row>
    <row r="336" spans="1:6" x14ac:dyDescent="0.35">
      <c r="A336" t="s">
        <v>1184</v>
      </c>
      <c r="B336" t="s">
        <v>138</v>
      </c>
      <c r="C336">
        <v>20</v>
      </c>
      <c r="D336">
        <v>2135.8000000000002</v>
      </c>
      <c r="E336">
        <v>1078</v>
      </c>
      <c r="F336" s="2">
        <v>0.97959183673469385</v>
      </c>
    </row>
    <row r="337" spans="1:6" x14ac:dyDescent="0.35">
      <c r="A337" t="s">
        <v>1190</v>
      </c>
      <c r="B337" t="s">
        <v>138</v>
      </c>
      <c r="C337">
        <v>20</v>
      </c>
      <c r="D337">
        <v>1525.6</v>
      </c>
      <c r="E337">
        <v>396</v>
      </c>
      <c r="F337" s="2">
        <v>0.88888888888888884</v>
      </c>
    </row>
    <row r="338" spans="1:6" x14ac:dyDescent="0.35">
      <c r="A338" t="s">
        <v>1169</v>
      </c>
      <c r="B338" t="s">
        <v>138</v>
      </c>
      <c r="C338">
        <v>20</v>
      </c>
      <c r="D338">
        <v>710</v>
      </c>
      <c r="E338">
        <v>330</v>
      </c>
      <c r="F338" s="2">
        <v>0.93333333333333335</v>
      </c>
    </row>
    <row r="339" spans="1:6" x14ac:dyDescent="0.35">
      <c r="A339" t="s">
        <v>1143</v>
      </c>
      <c r="B339" t="s">
        <v>139</v>
      </c>
      <c r="C339">
        <v>3000</v>
      </c>
      <c r="D339">
        <v>69510</v>
      </c>
      <c r="E339">
        <v>15554</v>
      </c>
      <c r="F339" s="2">
        <v>0.97878359264497883</v>
      </c>
    </row>
    <row r="340" spans="1:6" x14ac:dyDescent="0.35">
      <c r="A340" t="s">
        <v>1144</v>
      </c>
      <c r="B340" t="s">
        <v>139</v>
      </c>
      <c r="C340">
        <v>1160</v>
      </c>
      <c r="D340">
        <v>29000</v>
      </c>
      <c r="E340">
        <v>13266</v>
      </c>
      <c r="F340" s="2">
        <v>0.99668325041459371</v>
      </c>
    </row>
    <row r="341" spans="1:6" x14ac:dyDescent="0.35">
      <c r="A341" t="s">
        <v>1149</v>
      </c>
      <c r="B341" t="s">
        <v>139</v>
      </c>
      <c r="C341">
        <v>880</v>
      </c>
      <c r="D341">
        <v>25854.400000000001</v>
      </c>
      <c r="E341">
        <v>6886</v>
      </c>
      <c r="F341" s="2">
        <v>0.99680511182108622</v>
      </c>
    </row>
    <row r="342" spans="1:6" x14ac:dyDescent="0.35">
      <c r="A342" t="s">
        <v>1151</v>
      </c>
      <c r="B342" t="s">
        <v>139</v>
      </c>
      <c r="C342">
        <v>900</v>
      </c>
      <c r="D342">
        <v>19791</v>
      </c>
      <c r="E342">
        <v>6864</v>
      </c>
      <c r="F342" s="2">
        <v>0.98076923076923073</v>
      </c>
    </row>
    <row r="343" spans="1:6" x14ac:dyDescent="0.35">
      <c r="A343" t="s">
        <v>1188</v>
      </c>
      <c r="B343" t="s">
        <v>139</v>
      </c>
      <c r="C343">
        <v>820</v>
      </c>
      <c r="D343">
        <v>20500</v>
      </c>
      <c r="E343">
        <v>7480</v>
      </c>
      <c r="F343" s="2">
        <v>0.99117647058823533</v>
      </c>
    </row>
    <row r="344" spans="1:6" x14ac:dyDescent="0.35">
      <c r="A344" t="s">
        <v>1191</v>
      </c>
      <c r="B344" t="s">
        <v>139</v>
      </c>
      <c r="C344">
        <v>740</v>
      </c>
      <c r="D344">
        <v>18500</v>
      </c>
      <c r="E344">
        <v>5016</v>
      </c>
      <c r="F344" s="2">
        <v>0.99561403508771928</v>
      </c>
    </row>
    <row r="345" spans="1:6" x14ac:dyDescent="0.35">
      <c r="A345" t="s">
        <v>1146</v>
      </c>
      <c r="B345" t="s">
        <v>139</v>
      </c>
      <c r="C345">
        <v>700</v>
      </c>
      <c r="D345">
        <v>23793</v>
      </c>
      <c r="E345">
        <v>2618</v>
      </c>
      <c r="F345" s="2">
        <v>0.65546218487394958</v>
      </c>
    </row>
    <row r="346" spans="1:6" x14ac:dyDescent="0.35">
      <c r="A346" t="s">
        <v>1150</v>
      </c>
      <c r="B346" t="s">
        <v>139</v>
      </c>
      <c r="C346">
        <v>740</v>
      </c>
      <c r="D346">
        <v>12543</v>
      </c>
      <c r="E346">
        <v>3938</v>
      </c>
      <c r="F346" s="2">
        <v>0.994413407821229</v>
      </c>
    </row>
    <row r="347" spans="1:6" x14ac:dyDescent="0.35">
      <c r="A347" t="s">
        <v>1145</v>
      </c>
      <c r="B347" t="s">
        <v>139</v>
      </c>
      <c r="C347">
        <v>420</v>
      </c>
      <c r="D347">
        <v>19462.8</v>
      </c>
      <c r="E347">
        <v>0</v>
      </c>
      <c r="F347" s="2" t="e">
        <v>#DIV/0!</v>
      </c>
    </row>
    <row r="348" spans="1:6" x14ac:dyDescent="0.35">
      <c r="A348" t="s">
        <v>1156</v>
      </c>
      <c r="B348" t="s">
        <v>139</v>
      </c>
      <c r="C348">
        <v>400</v>
      </c>
      <c r="D348">
        <v>9800</v>
      </c>
      <c r="E348">
        <v>3586</v>
      </c>
      <c r="F348" s="2">
        <v>1</v>
      </c>
    </row>
    <row r="349" spans="1:6" x14ac:dyDescent="0.35">
      <c r="A349" t="s">
        <v>1153</v>
      </c>
      <c r="B349" t="s">
        <v>139</v>
      </c>
      <c r="C349">
        <v>320</v>
      </c>
      <c r="D349">
        <v>21692.800000000003</v>
      </c>
      <c r="E349">
        <v>968</v>
      </c>
      <c r="F349" s="2">
        <v>0.86363636363636365</v>
      </c>
    </row>
    <row r="350" spans="1:6" x14ac:dyDescent="0.35">
      <c r="A350" t="s">
        <v>1159</v>
      </c>
      <c r="B350" t="s">
        <v>139</v>
      </c>
      <c r="C350">
        <v>300</v>
      </c>
      <c r="D350">
        <v>29685</v>
      </c>
      <c r="E350">
        <v>2530</v>
      </c>
      <c r="F350" s="2">
        <v>0.99130434782608701</v>
      </c>
    </row>
    <row r="351" spans="1:6" x14ac:dyDescent="0.35">
      <c r="A351" t="s">
        <v>1155</v>
      </c>
      <c r="B351" t="s">
        <v>139</v>
      </c>
      <c r="C351">
        <v>320</v>
      </c>
      <c r="D351">
        <v>5280</v>
      </c>
      <c r="E351">
        <v>2332</v>
      </c>
      <c r="F351" s="2">
        <v>0.97169811320754718</v>
      </c>
    </row>
    <row r="352" spans="1:6" x14ac:dyDescent="0.35">
      <c r="A352" t="s">
        <v>1157</v>
      </c>
      <c r="B352" t="s">
        <v>139</v>
      </c>
      <c r="C352">
        <v>340</v>
      </c>
      <c r="D352">
        <v>18696.600000000002</v>
      </c>
      <c r="E352">
        <v>682</v>
      </c>
      <c r="F352" s="2">
        <v>0.967741935483871</v>
      </c>
    </row>
    <row r="353" spans="1:6" x14ac:dyDescent="0.35">
      <c r="A353" t="s">
        <v>1172</v>
      </c>
      <c r="B353" t="s">
        <v>139</v>
      </c>
      <c r="C353">
        <v>240</v>
      </c>
      <c r="D353">
        <v>5695.2</v>
      </c>
      <c r="E353">
        <v>2530</v>
      </c>
      <c r="F353" s="2">
        <v>0.9826086956521739</v>
      </c>
    </row>
    <row r="354" spans="1:6" x14ac:dyDescent="0.35">
      <c r="A354" t="s">
        <v>1160</v>
      </c>
      <c r="B354" t="s">
        <v>139</v>
      </c>
      <c r="C354">
        <v>220</v>
      </c>
      <c r="D354">
        <v>3630</v>
      </c>
      <c r="E354">
        <v>1254</v>
      </c>
      <c r="F354" s="2">
        <v>1</v>
      </c>
    </row>
    <row r="355" spans="1:6" x14ac:dyDescent="0.35">
      <c r="A355" t="s">
        <v>1162</v>
      </c>
      <c r="B355" t="s">
        <v>139</v>
      </c>
      <c r="C355">
        <v>200</v>
      </c>
      <c r="D355">
        <v>3700</v>
      </c>
      <c r="E355">
        <v>1144</v>
      </c>
      <c r="F355" s="2">
        <v>0.98076923076923073</v>
      </c>
    </row>
    <row r="356" spans="1:6" x14ac:dyDescent="0.35">
      <c r="A356" t="s">
        <v>1165</v>
      </c>
      <c r="B356" t="s">
        <v>139</v>
      </c>
      <c r="C356">
        <v>160</v>
      </c>
      <c r="D356">
        <v>13560</v>
      </c>
      <c r="E356">
        <v>3476</v>
      </c>
      <c r="F356" s="2">
        <v>0.97468354430379744</v>
      </c>
    </row>
    <row r="357" spans="1:6" x14ac:dyDescent="0.35">
      <c r="A357" t="s">
        <v>1154</v>
      </c>
      <c r="B357" t="s">
        <v>139</v>
      </c>
      <c r="C357">
        <v>160</v>
      </c>
      <c r="D357">
        <v>4520</v>
      </c>
      <c r="E357">
        <v>858</v>
      </c>
      <c r="F357" s="2">
        <v>0.94871794871794868</v>
      </c>
    </row>
    <row r="358" spans="1:6" x14ac:dyDescent="0.35">
      <c r="A358" t="s">
        <v>1170</v>
      </c>
      <c r="B358" t="s">
        <v>139</v>
      </c>
      <c r="C358">
        <v>120</v>
      </c>
      <c r="D358">
        <v>13440</v>
      </c>
      <c r="E358">
        <v>1738</v>
      </c>
      <c r="F358" s="2">
        <v>0.97468354430379744</v>
      </c>
    </row>
    <row r="359" spans="1:6" x14ac:dyDescent="0.35">
      <c r="A359" t="s">
        <v>1171</v>
      </c>
      <c r="B359" t="s">
        <v>139</v>
      </c>
      <c r="C359">
        <v>120</v>
      </c>
      <c r="D359">
        <v>12204.6</v>
      </c>
      <c r="E359">
        <v>1540</v>
      </c>
      <c r="F359" s="2">
        <v>0.97142857142857142</v>
      </c>
    </row>
    <row r="360" spans="1:6" x14ac:dyDescent="0.35">
      <c r="A360" t="s">
        <v>1161</v>
      </c>
      <c r="B360" t="s">
        <v>139</v>
      </c>
      <c r="C360">
        <v>100</v>
      </c>
      <c r="D360">
        <v>2260</v>
      </c>
      <c r="E360">
        <v>858</v>
      </c>
      <c r="F360" s="2">
        <v>0.94871794871794868</v>
      </c>
    </row>
    <row r="361" spans="1:6" x14ac:dyDescent="0.35">
      <c r="A361" t="s">
        <v>1178</v>
      </c>
      <c r="B361" t="s">
        <v>139</v>
      </c>
      <c r="C361">
        <v>100</v>
      </c>
      <c r="D361">
        <v>1695</v>
      </c>
      <c r="E361">
        <v>880</v>
      </c>
      <c r="F361" s="2">
        <v>0.97499999999999998</v>
      </c>
    </row>
    <row r="362" spans="1:6" x14ac:dyDescent="0.35">
      <c r="A362" t="s">
        <v>1168</v>
      </c>
      <c r="B362" t="s">
        <v>139</v>
      </c>
      <c r="C362">
        <v>80</v>
      </c>
      <c r="D362">
        <v>8796</v>
      </c>
      <c r="E362">
        <v>1430</v>
      </c>
      <c r="F362" s="2">
        <v>1</v>
      </c>
    </row>
    <row r="363" spans="1:6" x14ac:dyDescent="0.35">
      <c r="A363" t="s">
        <v>1169</v>
      </c>
      <c r="B363" t="s">
        <v>139</v>
      </c>
      <c r="C363">
        <v>80</v>
      </c>
      <c r="D363">
        <v>2840</v>
      </c>
      <c r="E363">
        <v>506</v>
      </c>
      <c r="F363" s="2">
        <v>1</v>
      </c>
    </row>
    <row r="364" spans="1:6" x14ac:dyDescent="0.35">
      <c r="A364" t="s">
        <v>1177</v>
      </c>
      <c r="B364" t="s">
        <v>139</v>
      </c>
      <c r="C364">
        <v>80</v>
      </c>
      <c r="D364">
        <v>3435.2</v>
      </c>
      <c r="E364">
        <v>594</v>
      </c>
      <c r="F364" s="2">
        <v>1</v>
      </c>
    </row>
    <row r="365" spans="1:6" x14ac:dyDescent="0.35">
      <c r="A365" t="s">
        <v>1167</v>
      </c>
      <c r="B365" t="s">
        <v>139</v>
      </c>
      <c r="C365">
        <v>60</v>
      </c>
      <c r="D365">
        <v>4671.2</v>
      </c>
      <c r="E365">
        <v>594</v>
      </c>
      <c r="F365" s="2">
        <v>0.96296296296296291</v>
      </c>
    </row>
    <row r="366" spans="1:6" x14ac:dyDescent="0.35">
      <c r="A366" t="s">
        <v>1174</v>
      </c>
      <c r="B366" t="s">
        <v>139</v>
      </c>
      <c r="C366">
        <v>60</v>
      </c>
      <c r="D366">
        <v>8814</v>
      </c>
      <c r="E366">
        <v>1430</v>
      </c>
      <c r="F366" s="2">
        <v>1</v>
      </c>
    </row>
    <row r="367" spans="1:6" x14ac:dyDescent="0.35">
      <c r="A367" t="s">
        <v>1164</v>
      </c>
      <c r="B367" t="s">
        <v>139</v>
      </c>
      <c r="C367">
        <v>60</v>
      </c>
      <c r="D367">
        <v>7932.7999999999993</v>
      </c>
      <c r="E367">
        <v>1210</v>
      </c>
      <c r="F367" s="2">
        <v>0.98181818181818181</v>
      </c>
    </row>
    <row r="368" spans="1:6" x14ac:dyDescent="0.35">
      <c r="A368" t="s">
        <v>1179</v>
      </c>
      <c r="B368" t="s">
        <v>139</v>
      </c>
      <c r="C368">
        <v>40</v>
      </c>
      <c r="D368">
        <v>2786.3999999999996</v>
      </c>
      <c r="E368">
        <v>528</v>
      </c>
      <c r="F368" s="2">
        <v>0.95833333333333337</v>
      </c>
    </row>
    <row r="369" spans="1:6" x14ac:dyDescent="0.35">
      <c r="A369" t="s">
        <v>1163</v>
      </c>
      <c r="B369" t="s">
        <v>139</v>
      </c>
      <c r="C369">
        <v>40</v>
      </c>
      <c r="D369">
        <v>5000</v>
      </c>
      <c r="E369">
        <v>1496</v>
      </c>
      <c r="F369" s="2">
        <v>0.97058823529411764</v>
      </c>
    </row>
    <row r="370" spans="1:6" x14ac:dyDescent="0.35">
      <c r="A370" t="s">
        <v>1184</v>
      </c>
      <c r="B370" t="s">
        <v>139</v>
      </c>
      <c r="C370">
        <v>40</v>
      </c>
      <c r="D370">
        <v>4390</v>
      </c>
      <c r="E370">
        <v>1474</v>
      </c>
      <c r="F370" s="2">
        <v>0.9850746268656716</v>
      </c>
    </row>
    <row r="371" spans="1:6" x14ac:dyDescent="0.35">
      <c r="A371" t="s">
        <v>1186</v>
      </c>
      <c r="B371" t="s">
        <v>139</v>
      </c>
      <c r="C371">
        <v>40</v>
      </c>
      <c r="D371">
        <v>5000</v>
      </c>
      <c r="E371">
        <v>1848</v>
      </c>
      <c r="F371" s="2">
        <v>0.95238095238095233</v>
      </c>
    </row>
    <row r="372" spans="1:6" x14ac:dyDescent="0.35">
      <c r="A372" t="s">
        <v>1147</v>
      </c>
      <c r="B372" t="s">
        <v>139</v>
      </c>
      <c r="C372">
        <v>20</v>
      </c>
      <c r="D372">
        <v>339</v>
      </c>
      <c r="E372">
        <v>242</v>
      </c>
      <c r="F372" s="2">
        <v>0.90909090909090906</v>
      </c>
    </row>
    <row r="373" spans="1:6" x14ac:dyDescent="0.35">
      <c r="A373" t="s">
        <v>1187</v>
      </c>
      <c r="B373" t="s">
        <v>139</v>
      </c>
      <c r="C373">
        <v>20</v>
      </c>
      <c r="D373">
        <v>2090</v>
      </c>
      <c r="E373">
        <v>176</v>
      </c>
      <c r="F373" s="2">
        <v>0.875</v>
      </c>
    </row>
    <row r="374" spans="1:6" x14ac:dyDescent="0.35">
      <c r="A374" t="s">
        <v>1183</v>
      </c>
      <c r="B374" t="s">
        <v>139</v>
      </c>
      <c r="C374">
        <v>20</v>
      </c>
      <c r="D374">
        <v>2938</v>
      </c>
      <c r="E374">
        <v>1562</v>
      </c>
      <c r="F374" s="2">
        <v>0.95774647887323938</v>
      </c>
    </row>
    <row r="375" spans="1:6" x14ac:dyDescent="0.35">
      <c r="A375" t="s">
        <v>1180</v>
      </c>
      <c r="B375" t="s">
        <v>139</v>
      </c>
      <c r="C375">
        <v>20</v>
      </c>
      <c r="D375">
        <v>179.8</v>
      </c>
      <c r="E375">
        <v>44</v>
      </c>
      <c r="F375" s="2">
        <v>1</v>
      </c>
    </row>
    <row r="376" spans="1:6" x14ac:dyDescent="0.35">
      <c r="A376" t="s">
        <v>1143</v>
      </c>
      <c r="B376" t="s">
        <v>140</v>
      </c>
      <c r="C376">
        <v>2880</v>
      </c>
      <c r="D376">
        <v>66729.600000000006</v>
      </c>
      <c r="E376">
        <v>13354</v>
      </c>
      <c r="F376" s="2">
        <v>0.99011532125205926</v>
      </c>
    </row>
    <row r="377" spans="1:6" x14ac:dyDescent="0.35">
      <c r="A377" t="s">
        <v>1144</v>
      </c>
      <c r="B377" t="s">
        <v>140</v>
      </c>
      <c r="C377">
        <v>1520</v>
      </c>
      <c r="D377">
        <v>38000</v>
      </c>
      <c r="E377">
        <v>15378</v>
      </c>
      <c r="F377" s="2">
        <v>0.99284692417739628</v>
      </c>
    </row>
    <row r="378" spans="1:6" x14ac:dyDescent="0.35">
      <c r="A378" t="s">
        <v>1188</v>
      </c>
      <c r="B378" t="s">
        <v>140</v>
      </c>
      <c r="C378">
        <v>900</v>
      </c>
      <c r="D378">
        <v>22500</v>
      </c>
      <c r="E378">
        <v>7854</v>
      </c>
      <c r="F378" s="2">
        <v>0.99719887955182074</v>
      </c>
    </row>
    <row r="379" spans="1:6" x14ac:dyDescent="0.35">
      <c r="A379" t="s">
        <v>1191</v>
      </c>
      <c r="B379" t="s">
        <v>140</v>
      </c>
      <c r="C379">
        <v>840</v>
      </c>
      <c r="D379">
        <v>21000</v>
      </c>
      <c r="E379">
        <v>6314</v>
      </c>
      <c r="F379" s="2">
        <v>0.99651567944250874</v>
      </c>
    </row>
    <row r="380" spans="1:6" x14ac:dyDescent="0.35">
      <c r="A380" t="s">
        <v>1149</v>
      </c>
      <c r="B380" t="s">
        <v>140</v>
      </c>
      <c r="C380">
        <v>800</v>
      </c>
      <c r="D380">
        <v>23504</v>
      </c>
      <c r="E380">
        <v>6622</v>
      </c>
      <c r="F380" s="2">
        <v>0.99003322259136217</v>
      </c>
    </row>
    <row r="381" spans="1:6" x14ac:dyDescent="0.35">
      <c r="A381" t="s">
        <v>1151</v>
      </c>
      <c r="B381" t="s">
        <v>140</v>
      </c>
      <c r="C381">
        <v>680</v>
      </c>
      <c r="D381">
        <v>14953.199999999999</v>
      </c>
      <c r="E381">
        <v>6116</v>
      </c>
      <c r="F381" s="2">
        <v>0.98201438848920863</v>
      </c>
    </row>
    <row r="382" spans="1:6" x14ac:dyDescent="0.35">
      <c r="A382" t="s">
        <v>1150</v>
      </c>
      <c r="B382" t="s">
        <v>140</v>
      </c>
      <c r="C382">
        <v>740</v>
      </c>
      <c r="D382">
        <v>12543</v>
      </c>
      <c r="E382">
        <v>3674</v>
      </c>
      <c r="F382" s="2">
        <v>0.99401197604790414</v>
      </c>
    </row>
    <row r="383" spans="1:6" x14ac:dyDescent="0.35">
      <c r="A383" t="s">
        <v>1145</v>
      </c>
      <c r="B383" t="s">
        <v>140</v>
      </c>
      <c r="C383">
        <v>520</v>
      </c>
      <c r="D383">
        <v>24096.799999999999</v>
      </c>
      <c r="E383">
        <v>0</v>
      </c>
      <c r="F383" s="2" t="e">
        <v>#DIV/0!</v>
      </c>
    </row>
    <row r="384" spans="1:6" x14ac:dyDescent="0.35">
      <c r="A384" t="s">
        <v>1146</v>
      </c>
      <c r="B384" t="s">
        <v>140</v>
      </c>
      <c r="C384">
        <v>460</v>
      </c>
      <c r="D384">
        <v>15635.4</v>
      </c>
      <c r="E384">
        <v>2904</v>
      </c>
      <c r="F384" s="2">
        <v>0.99242424242424243</v>
      </c>
    </row>
    <row r="385" spans="1:6" x14ac:dyDescent="0.35">
      <c r="A385" t="s">
        <v>1155</v>
      </c>
      <c r="B385" t="s">
        <v>140</v>
      </c>
      <c r="C385">
        <v>360</v>
      </c>
      <c r="D385">
        <v>5940</v>
      </c>
      <c r="E385">
        <v>2266</v>
      </c>
      <c r="F385" s="2">
        <v>0.99029126213592233</v>
      </c>
    </row>
    <row r="386" spans="1:6" x14ac:dyDescent="0.35">
      <c r="A386" t="s">
        <v>1152</v>
      </c>
      <c r="B386" t="s">
        <v>140</v>
      </c>
      <c r="C386">
        <v>420</v>
      </c>
      <c r="D386">
        <v>7345.8</v>
      </c>
      <c r="E386">
        <v>3542</v>
      </c>
      <c r="F386" s="2">
        <v>0.98757763975155277</v>
      </c>
    </row>
    <row r="387" spans="1:6" x14ac:dyDescent="0.35">
      <c r="A387" t="s">
        <v>1153</v>
      </c>
      <c r="B387" t="s">
        <v>140</v>
      </c>
      <c r="C387">
        <v>340</v>
      </c>
      <c r="D387">
        <v>23048.600000000002</v>
      </c>
      <c r="E387">
        <v>1034</v>
      </c>
      <c r="F387" s="2">
        <v>0.91489361702127658</v>
      </c>
    </row>
    <row r="388" spans="1:6" x14ac:dyDescent="0.35">
      <c r="A388" t="s">
        <v>1156</v>
      </c>
      <c r="B388" t="s">
        <v>140</v>
      </c>
      <c r="C388">
        <v>260</v>
      </c>
      <c r="D388">
        <v>6370</v>
      </c>
      <c r="E388">
        <v>3256</v>
      </c>
      <c r="F388" s="2">
        <v>0.9932432432432432</v>
      </c>
    </row>
    <row r="389" spans="1:6" x14ac:dyDescent="0.35">
      <c r="A389" t="s">
        <v>1157</v>
      </c>
      <c r="B389" t="s">
        <v>140</v>
      </c>
      <c r="C389">
        <v>280</v>
      </c>
      <c r="D389">
        <v>15397.2</v>
      </c>
      <c r="E389">
        <v>550</v>
      </c>
      <c r="F389" s="2">
        <v>0.88</v>
      </c>
    </row>
    <row r="390" spans="1:6" x14ac:dyDescent="0.35">
      <c r="A390" t="s">
        <v>1154</v>
      </c>
      <c r="B390" t="s">
        <v>140</v>
      </c>
      <c r="C390">
        <v>300</v>
      </c>
      <c r="D390">
        <v>8475</v>
      </c>
      <c r="E390">
        <v>1760</v>
      </c>
      <c r="F390" s="2">
        <v>0.97499999999999998</v>
      </c>
    </row>
    <row r="391" spans="1:6" x14ac:dyDescent="0.35">
      <c r="A391" t="s">
        <v>1165</v>
      </c>
      <c r="B391" t="s">
        <v>140</v>
      </c>
      <c r="C391">
        <v>180</v>
      </c>
      <c r="D391">
        <v>15255</v>
      </c>
      <c r="E391">
        <v>3102</v>
      </c>
      <c r="F391" s="2">
        <v>0.98581560283687941</v>
      </c>
    </row>
    <row r="392" spans="1:6" x14ac:dyDescent="0.35">
      <c r="A392" t="s">
        <v>1162</v>
      </c>
      <c r="B392" t="s">
        <v>140</v>
      </c>
      <c r="C392">
        <v>180</v>
      </c>
      <c r="D392">
        <v>3330</v>
      </c>
      <c r="E392">
        <v>1232</v>
      </c>
      <c r="F392" s="2">
        <v>1</v>
      </c>
    </row>
    <row r="393" spans="1:6" x14ac:dyDescent="0.35">
      <c r="A393" t="s">
        <v>1159</v>
      </c>
      <c r="B393" t="s">
        <v>140</v>
      </c>
      <c r="C393">
        <v>180</v>
      </c>
      <c r="D393">
        <v>18911</v>
      </c>
      <c r="E393">
        <v>1914</v>
      </c>
      <c r="F393" s="2">
        <v>1</v>
      </c>
    </row>
    <row r="394" spans="1:6" x14ac:dyDescent="0.35">
      <c r="A394" t="s">
        <v>1172</v>
      </c>
      <c r="B394" t="s">
        <v>140</v>
      </c>
      <c r="C394">
        <v>120</v>
      </c>
      <c r="D394">
        <v>2847.6</v>
      </c>
      <c r="E394">
        <v>2706</v>
      </c>
      <c r="F394" s="2">
        <v>0.99186991869918695</v>
      </c>
    </row>
    <row r="395" spans="1:6" x14ac:dyDescent="0.35">
      <c r="A395" t="s">
        <v>1170</v>
      </c>
      <c r="B395" t="s">
        <v>140</v>
      </c>
      <c r="C395">
        <v>180</v>
      </c>
      <c r="D395">
        <v>20680</v>
      </c>
      <c r="E395">
        <v>1166</v>
      </c>
      <c r="F395" s="2">
        <v>0.96226415094339623</v>
      </c>
    </row>
    <row r="396" spans="1:6" x14ac:dyDescent="0.35">
      <c r="A396" t="s">
        <v>1171</v>
      </c>
      <c r="B396" t="s">
        <v>140</v>
      </c>
      <c r="C396">
        <v>100</v>
      </c>
      <c r="D396">
        <v>9346</v>
      </c>
      <c r="E396">
        <v>1386</v>
      </c>
      <c r="F396" s="2">
        <v>1</v>
      </c>
    </row>
    <row r="397" spans="1:6" x14ac:dyDescent="0.35">
      <c r="A397" t="s">
        <v>1167</v>
      </c>
      <c r="B397" t="s">
        <v>140</v>
      </c>
      <c r="C397">
        <v>100</v>
      </c>
      <c r="D397">
        <v>6966</v>
      </c>
      <c r="E397">
        <v>836</v>
      </c>
      <c r="F397" s="2">
        <v>0.94736842105263153</v>
      </c>
    </row>
    <row r="398" spans="1:6" x14ac:dyDescent="0.35">
      <c r="A398" t="s">
        <v>1178</v>
      </c>
      <c r="B398" t="s">
        <v>140</v>
      </c>
      <c r="C398">
        <v>100</v>
      </c>
      <c r="D398">
        <v>1695</v>
      </c>
      <c r="E398">
        <v>1166</v>
      </c>
      <c r="F398" s="2">
        <v>1</v>
      </c>
    </row>
    <row r="399" spans="1:6" x14ac:dyDescent="0.35">
      <c r="A399" t="s">
        <v>1160</v>
      </c>
      <c r="B399" t="s">
        <v>140</v>
      </c>
      <c r="C399">
        <v>80</v>
      </c>
      <c r="D399">
        <v>1320</v>
      </c>
      <c r="E399">
        <v>1144</v>
      </c>
      <c r="F399" s="2">
        <v>1</v>
      </c>
    </row>
    <row r="400" spans="1:6" x14ac:dyDescent="0.35">
      <c r="A400" t="s">
        <v>1161</v>
      </c>
      <c r="B400" t="s">
        <v>140</v>
      </c>
      <c r="C400">
        <v>60</v>
      </c>
      <c r="D400">
        <v>1356</v>
      </c>
      <c r="E400">
        <v>748</v>
      </c>
      <c r="F400" s="2">
        <v>1</v>
      </c>
    </row>
    <row r="401" spans="1:6" x14ac:dyDescent="0.35">
      <c r="A401" t="s">
        <v>1184</v>
      </c>
      <c r="B401" t="s">
        <v>140</v>
      </c>
      <c r="C401">
        <v>60</v>
      </c>
      <c r="D401">
        <v>6051</v>
      </c>
      <c r="E401">
        <v>1144</v>
      </c>
      <c r="F401" s="2">
        <v>0.98076923076923073</v>
      </c>
    </row>
    <row r="402" spans="1:6" x14ac:dyDescent="0.35">
      <c r="A402" t="s">
        <v>1168</v>
      </c>
      <c r="B402" t="s">
        <v>140</v>
      </c>
      <c r="C402">
        <v>60</v>
      </c>
      <c r="D402">
        <v>6597</v>
      </c>
      <c r="E402">
        <v>1254</v>
      </c>
      <c r="F402" s="2">
        <v>0.96491228070175439</v>
      </c>
    </row>
    <row r="403" spans="1:6" x14ac:dyDescent="0.35">
      <c r="A403" t="s">
        <v>1164</v>
      </c>
      <c r="B403" t="s">
        <v>140</v>
      </c>
      <c r="C403">
        <v>60</v>
      </c>
      <c r="D403">
        <v>7492.2000000000007</v>
      </c>
      <c r="E403">
        <v>1298</v>
      </c>
      <c r="F403" s="2">
        <v>1</v>
      </c>
    </row>
    <row r="404" spans="1:6" x14ac:dyDescent="0.35">
      <c r="A404" t="s">
        <v>1169</v>
      </c>
      <c r="B404" t="s">
        <v>140</v>
      </c>
      <c r="C404">
        <v>60</v>
      </c>
      <c r="D404">
        <v>2130</v>
      </c>
      <c r="E404">
        <v>682</v>
      </c>
      <c r="F404" s="2">
        <v>0.967741935483871</v>
      </c>
    </row>
    <row r="405" spans="1:6" x14ac:dyDescent="0.35">
      <c r="A405" t="s">
        <v>1163</v>
      </c>
      <c r="B405" t="s">
        <v>140</v>
      </c>
      <c r="C405">
        <v>40</v>
      </c>
      <c r="D405">
        <v>5000</v>
      </c>
      <c r="E405">
        <v>1540</v>
      </c>
      <c r="F405" s="2">
        <v>1</v>
      </c>
    </row>
    <row r="406" spans="1:6" x14ac:dyDescent="0.35">
      <c r="A406" t="s">
        <v>1166</v>
      </c>
      <c r="B406" t="s">
        <v>140</v>
      </c>
      <c r="C406">
        <v>40</v>
      </c>
      <c r="D406">
        <v>2710</v>
      </c>
      <c r="E406">
        <v>198</v>
      </c>
      <c r="F406" s="2">
        <v>0.77777777777777779</v>
      </c>
    </row>
    <row r="407" spans="1:6" x14ac:dyDescent="0.35">
      <c r="A407" t="s">
        <v>1177</v>
      </c>
      <c r="B407" t="s">
        <v>140</v>
      </c>
      <c r="C407">
        <v>40</v>
      </c>
      <c r="D407">
        <v>1717.6</v>
      </c>
      <c r="E407">
        <v>286</v>
      </c>
      <c r="F407" s="2">
        <v>1</v>
      </c>
    </row>
    <row r="408" spans="1:6" x14ac:dyDescent="0.35">
      <c r="A408" t="s">
        <v>1173</v>
      </c>
      <c r="B408" t="s">
        <v>140</v>
      </c>
      <c r="C408">
        <v>40</v>
      </c>
      <c r="D408">
        <v>4943.8</v>
      </c>
      <c r="E408">
        <v>660</v>
      </c>
      <c r="F408" s="2">
        <v>0.96666666666666667</v>
      </c>
    </row>
    <row r="409" spans="1:6" x14ac:dyDescent="0.35">
      <c r="A409" t="s">
        <v>1179</v>
      </c>
      <c r="B409" t="s">
        <v>140</v>
      </c>
      <c r="C409">
        <v>20</v>
      </c>
      <c r="D409">
        <v>1393.1999999999998</v>
      </c>
      <c r="E409">
        <v>594</v>
      </c>
      <c r="F409" s="2">
        <v>0.96296296296296291</v>
      </c>
    </row>
    <row r="410" spans="1:6" x14ac:dyDescent="0.35">
      <c r="A410" t="s">
        <v>1174</v>
      </c>
      <c r="B410" t="s">
        <v>140</v>
      </c>
      <c r="C410">
        <v>20</v>
      </c>
      <c r="D410">
        <v>2938</v>
      </c>
      <c r="E410">
        <v>1298</v>
      </c>
      <c r="F410" s="2">
        <v>0.98305084745762716</v>
      </c>
    </row>
    <row r="411" spans="1:6" x14ac:dyDescent="0.35">
      <c r="A411" t="s">
        <v>1187</v>
      </c>
      <c r="B411" t="s">
        <v>140</v>
      </c>
      <c r="C411">
        <v>20</v>
      </c>
      <c r="D411">
        <v>1776.6</v>
      </c>
      <c r="E411">
        <v>198</v>
      </c>
      <c r="F411" s="2">
        <v>0.77777777777777779</v>
      </c>
    </row>
    <row r="412" spans="1:6" x14ac:dyDescent="0.35">
      <c r="A412" t="s">
        <v>1183</v>
      </c>
      <c r="B412" t="s">
        <v>140</v>
      </c>
      <c r="C412">
        <v>20</v>
      </c>
      <c r="D412">
        <v>2497.4</v>
      </c>
      <c r="E412">
        <v>1298</v>
      </c>
      <c r="F412" s="2">
        <v>1</v>
      </c>
    </row>
    <row r="413" spans="1:6" x14ac:dyDescent="0.35">
      <c r="A413" t="s">
        <v>1175</v>
      </c>
      <c r="B413" t="s">
        <v>140</v>
      </c>
      <c r="C413">
        <v>20</v>
      </c>
      <c r="D413">
        <v>519.79999999999995</v>
      </c>
      <c r="E413">
        <v>44</v>
      </c>
      <c r="F413" s="2">
        <v>1</v>
      </c>
    </row>
    <row r="414" spans="1:6" x14ac:dyDescent="0.35">
      <c r="A414" t="s">
        <v>1180</v>
      </c>
      <c r="B414" t="s">
        <v>140</v>
      </c>
      <c r="C414">
        <v>20</v>
      </c>
      <c r="D414">
        <v>179.8</v>
      </c>
      <c r="E414">
        <v>44</v>
      </c>
      <c r="F414" s="2">
        <v>1</v>
      </c>
    </row>
    <row r="415" spans="1:6" x14ac:dyDescent="0.35">
      <c r="A415" t="s">
        <v>1186</v>
      </c>
      <c r="B415" t="s">
        <v>140</v>
      </c>
      <c r="C415">
        <v>40</v>
      </c>
      <c r="D415">
        <v>5000</v>
      </c>
      <c r="E415">
        <v>1386</v>
      </c>
      <c r="F415" s="2">
        <v>0.95238095238095233</v>
      </c>
    </row>
    <row r="416" spans="1:6" x14ac:dyDescent="0.35">
      <c r="A416" t="s">
        <v>1176</v>
      </c>
      <c r="B416" t="s">
        <v>140</v>
      </c>
      <c r="C416">
        <v>20</v>
      </c>
      <c r="D416">
        <v>1393.1999999999998</v>
      </c>
      <c r="E416">
        <v>462</v>
      </c>
      <c r="F416" s="2">
        <v>0.90476190476190477</v>
      </c>
    </row>
    <row r="417" spans="1:6" x14ac:dyDescent="0.35">
      <c r="A417" t="s">
        <v>1190</v>
      </c>
      <c r="B417" t="s">
        <v>140</v>
      </c>
      <c r="C417">
        <v>20</v>
      </c>
      <c r="D417">
        <v>1440.8000000000002</v>
      </c>
      <c r="E417">
        <v>264</v>
      </c>
      <c r="F417" s="2">
        <v>0.91666666666666663</v>
      </c>
    </row>
    <row r="418" spans="1:6" x14ac:dyDescent="0.35">
      <c r="A418" t="s">
        <v>1143</v>
      </c>
      <c r="B418" t="s">
        <v>141</v>
      </c>
      <c r="C418">
        <v>3360</v>
      </c>
      <c r="D418">
        <v>77851.199999999997</v>
      </c>
      <c r="E418">
        <v>16720</v>
      </c>
      <c r="F418" s="2">
        <v>0.98815789473684212</v>
      </c>
    </row>
    <row r="419" spans="1:6" x14ac:dyDescent="0.35">
      <c r="A419" t="s">
        <v>1144</v>
      </c>
      <c r="B419" t="s">
        <v>141</v>
      </c>
      <c r="C419">
        <v>1280</v>
      </c>
      <c r="D419">
        <v>32000</v>
      </c>
      <c r="E419">
        <v>13860</v>
      </c>
      <c r="F419" s="2">
        <v>0.99206349206349209</v>
      </c>
    </row>
    <row r="420" spans="1:6" x14ac:dyDescent="0.35">
      <c r="A420" t="s">
        <v>1191</v>
      </c>
      <c r="B420" t="s">
        <v>141</v>
      </c>
      <c r="C420">
        <v>1140</v>
      </c>
      <c r="D420">
        <v>28500</v>
      </c>
      <c r="E420">
        <v>5566</v>
      </c>
      <c r="F420" s="2">
        <v>1</v>
      </c>
    </row>
    <row r="421" spans="1:6" x14ac:dyDescent="0.35">
      <c r="A421" t="s">
        <v>1188</v>
      </c>
      <c r="B421" t="s">
        <v>141</v>
      </c>
      <c r="C421">
        <v>1080</v>
      </c>
      <c r="D421">
        <v>27000</v>
      </c>
      <c r="E421">
        <v>8536</v>
      </c>
      <c r="F421" s="2">
        <v>0.98969072164948457</v>
      </c>
    </row>
    <row r="422" spans="1:6" x14ac:dyDescent="0.35">
      <c r="A422" t="s">
        <v>1149</v>
      </c>
      <c r="B422" t="s">
        <v>141</v>
      </c>
      <c r="C422">
        <v>1060</v>
      </c>
      <c r="D422">
        <v>31142.800000000003</v>
      </c>
      <c r="E422">
        <v>6336</v>
      </c>
      <c r="F422" s="2">
        <v>1</v>
      </c>
    </row>
    <row r="423" spans="1:6" x14ac:dyDescent="0.35">
      <c r="A423" t="s">
        <v>1151</v>
      </c>
      <c r="B423" t="s">
        <v>141</v>
      </c>
      <c r="C423">
        <v>540</v>
      </c>
      <c r="D423">
        <v>11874.6</v>
      </c>
      <c r="E423">
        <v>5984</v>
      </c>
      <c r="F423" s="2">
        <v>0.99632352941176472</v>
      </c>
    </row>
    <row r="424" spans="1:6" x14ac:dyDescent="0.35">
      <c r="A424" t="s">
        <v>1150</v>
      </c>
      <c r="B424" t="s">
        <v>141</v>
      </c>
      <c r="C424">
        <v>620</v>
      </c>
      <c r="D424">
        <v>10509</v>
      </c>
      <c r="E424">
        <v>3784</v>
      </c>
      <c r="F424" s="2">
        <v>0.9941860465116279</v>
      </c>
    </row>
    <row r="425" spans="1:6" x14ac:dyDescent="0.35">
      <c r="A425" t="s">
        <v>1146</v>
      </c>
      <c r="B425" t="s">
        <v>141</v>
      </c>
      <c r="C425">
        <v>560</v>
      </c>
      <c r="D425">
        <v>19034.400000000001</v>
      </c>
      <c r="E425">
        <v>2750</v>
      </c>
      <c r="F425" s="2">
        <v>0.91200000000000003</v>
      </c>
    </row>
    <row r="426" spans="1:6" x14ac:dyDescent="0.35">
      <c r="A426" t="s">
        <v>1156</v>
      </c>
      <c r="B426" t="s">
        <v>141</v>
      </c>
      <c r="C426">
        <v>480</v>
      </c>
      <c r="D426">
        <v>11760</v>
      </c>
      <c r="E426">
        <v>3300</v>
      </c>
      <c r="F426" s="2">
        <v>0.99333333333333329</v>
      </c>
    </row>
    <row r="427" spans="1:6" x14ac:dyDescent="0.35">
      <c r="A427" t="s">
        <v>1152</v>
      </c>
      <c r="B427" t="s">
        <v>141</v>
      </c>
      <c r="C427">
        <v>360</v>
      </c>
      <c r="D427">
        <v>6296.4</v>
      </c>
      <c r="E427">
        <v>4510</v>
      </c>
      <c r="F427" s="2">
        <v>0.99024390243902438</v>
      </c>
    </row>
    <row r="428" spans="1:6" x14ac:dyDescent="0.35">
      <c r="A428" t="s">
        <v>1155</v>
      </c>
      <c r="B428" t="s">
        <v>141</v>
      </c>
      <c r="C428">
        <v>340</v>
      </c>
      <c r="D428">
        <v>5610</v>
      </c>
      <c r="E428">
        <v>2442</v>
      </c>
      <c r="F428" s="2">
        <v>0.99099099099099097</v>
      </c>
    </row>
    <row r="429" spans="1:6" x14ac:dyDescent="0.35">
      <c r="A429" t="s">
        <v>1145</v>
      </c>
      <c r="B429" t="s">
        <v>141</v>
      </c>
      <c r="C429">
        <v>320</v>
      </c>
      <c r="D429">
        <v>14828.800000000001</v>
      </c>
      <c r="E429">
        <v>0</v>
      </c>
      <c r="F429" s="2" t="e">
        <v>#DIV/0!</v>
      </c>
    </row>
    <row r="430" spans="1:6" x14ac:dyDescent="0.35">
      <c r="A430" t="s">
        <v>1172</v>
      </c>
      <c r="B430" t="s">
        <v>141</v>
      </c>
      <c r="C430">
        <v>280</v>
      </c>
      <c r="D430">
        <v>6644.4000000000005</v>
      </c>
      <c r="E430">
        <v>2992</v>
      </c>
      <c r="F430" s="2">
        <v>0.99264705882352944</v>
      </c>
    </row>
    <row r="431" spans="1:6" x14ac:dyDescent="0.35">
      <c r="A431" t="s">
        <v>1153</v>
      </c>
      <c r="B431" t="s">
        <v>141</v>
      </c>
      <c r="C431">
        <v>260</v>
      </c>
      <c r="D431">
        <v>17625.400000000001</v>
      </c>
      <c r="E431">
        <v>880</v>
      </c>
      <c r="F431" s="2">
        <v>0.9</v>
      </c>
    </row>
    <row r="432" spans="1:6" x14ac:dyDescent="0.35">
      <c r="A432" t="s">
        <v>1154</v>
      </c>
      <c r="B432" t="s">
        <v>141</v>
      </c>
      <c r="C432">
        <v>220</v>
      </c>
      <c r="D432">
        <v>6215</v>
      </c>
      <c r="E432">
        <v>1958</v>
      </c>
      <c r="F432" s="2">
        <v>0.9662921348314607</v>
      </c>
    </row>
    <row r="433" spans="1:6" x14ac:dyDescent="0.35">
      <c r="A433" t="s">
        <v>1157</v>
      </c>
      <c r="B433" t="s">
        <v>141</v>
      </c>
      <c r="C433">
        <v>440</v>
      </c>
      <c r="D433">
        <v>24195.599999999999</v>
      </c>
      <c r="E433">
        <v>594</v>
      </c>
      <c r="F433" s="2">
        <v>0.96296296296296291</v>
      </c>
    </row>
    <row r="434" spans="1:6" x14ac:dyDescent="0.35">
      <c r="A434" t="s">
        <v>1162</v>
      </c>
      <c r="B434" t="s">
        <v>141</v>
      </c>
      <c r="C434">
        <v>160</v>
      </c>
      <c r="D434">
        <v>2960</v>
      </c>
      <c r="E434">
        <v>1210</v>
      </c>
      <c r="F434" s="2">
        <v>0.98181818181818181</v>
      </c>
    </row>
    <row r="435" spans="1:6" x14ac:dyDescent="0.35">
      <c r="A435" t="s">
        <v>1178</v>
      </c>
      <c r="B435" t="s">
        <v>141</v>
      </c>
      <c r="C435">
        <v>180</v>
      </c>
      <c r="D435">
        <v>3051</v>
      </c>
      <c r="E435">
        <v>1078</v>
      </c>
      <c r="F435" s="2">
        <v>1</v>
      </c>
    </row>
    <row r="436" spans="1:6" x14ac:dyDescent="0.35">
      <c r="A436" t="s">
        <v>1159</v>
      </c>
      <c r="B436" t="s">
        <v>141</v>
      </c>
      <c r="C436">
        <v>120</v>
      </c>
      <c r="D436">
        <v>13194</v>
      </c>
      <c r="E436">
        <v>1936</v>
      </c>
      <c r="F436" s="2">
        <v>1</v>
      </c>
    </row>
    <row r="437" spans="1:6" x14ac:dyDescent="0.35">
      <c r="A437" t="s">
        <v>1163</v>
      </c>
      <c r="B437" t="s">
        <v>141</v>
      </c>
      <c r="C437">
        <v>120</v>
      </c>
      <c r="D437">
        <v>15000</v>
      </c>
      <c r="E437">
        <v>1342</v>
      </c>
      <c r="F437" s="2">
        <v>1</v>
      </c>
    </row>
    <row r="438" spans="1:6" x14ac:dyDescent="0.35">
      <c r="A438" t="s">
        <v>1183</v>
      </c>
      <c r="B438" t="s">
        <v>141</v>
      </c>
      <c r="C438">
        <v>120</v>
      </c>
      <c r="D438">
        <v>14103</v>
      </c>
      <c r="E438">
        <v>1188</v>
      </c>
      <c r="F438" s="2">
        <v>1</v>
      </c>
    </row>
    <row r="439" spans="1:6" x14ac:dyDescent="0.35">
      <c r="A439" t="s">
        <v>1165</v>
      </c>
      <c r="B439" t="s">
        <v>141</v>
      </c>
      <c r="C439">
        <v>100</v>
      </c>
      <c r="D439">
        <v>8475</v>
      </c>
      <c r="E439">
        <v>2618</v>
      </c>
      <c r="F439" s="2">
        <v>0.96638655462184875</v>
      </c>
    </row>
    <row r="440" spans="1:6" x14ac:dyDescent="0.35">
      <c r="A440" t="s">
        <v>1186</v>
      </c>
      <c r="B440" t="s">
        <v>141</v>
      </c>
      <c r="C440">
        <v>100</v>
      </c>
      <c r="D440">
        <v>12500</v>
      </c>
      <c r="E440">
        <v>1650</v>
      </c>
      <c r="F440" s="2">
        <v>0.96</v>
      </c>
    </row>
    <row r="441" spans="1:6" x14ac:dyDescent="0.35">
      <c r="A441" t="s">
        <v>1166</v>
      </c>
      <c r="B441" t="s">
        <v>141</v>
      </c>
      <c r="C441">
        <v>80</v>
      </c>
      <c r="D441">
        <v>5420</v>
      </c>
      <c r="E441">
        <v>550</v>
      </c>
      <c r="F441" s="2">
        <v>0.84</v>
      </c>
    </row>
    <row r="442" spans="1:6" x14ac:dyDescent="0.35">
      <c r="A442" t="s">
        <v>1190</v>
      </c>
      <c r="B442" t="s">
        <v>141</v>
      </c>
      <c r="C442">
        <v>80</v>
      </c>
      <c r="D442">
        <v>5424</v>
      </c>
      <c r="E442">
        <v>748</v>
      </c>
      <c r="F442" s="2">
        <v>0.97058823529411764</v>
      </c>
    </row>
    <row r="443" spans="1:6" x14ac:dyDescent="0.35">
      <c r="A443" t="s">
        <v>1169</v>
      </c>
      <c r="B443" t="s">
        <v>141</v>
      </c>
      <c r="C443">
        <v>80</v>
      </c>
      <c r="D443">
        <v>2840</v>
      </c>
      <c r="E443">
        <v>660</v>
      </c>
      <c r="F443" s="2">
        <v>0.8666666666666667</v>
      </c>
    </row>
    <row r="444" spans="1:6" x14ac:dyDescent="0.35">
      <c r="A444" t="s">
        <v>1179</v>
      </c>
      <c r="B444" t="s">
        <v>141</v>
      </c>
      <c r="C444">
        <v>60</v>
      </c>
      <c r="D444">
        <v>3851.6000000000004</v>
      </c>
      <c r="E444">
        <v>418</v>
      </c>
      <c r="F444" s="2">
        <v>1</v>
      </c>
    </row>
    <row r="445" spans="1:6" x14ac:dyDescent="0.35">
      <c r="A445" t="s">
        <v>1170</v>
      </c>
      <c r="B445" t="s">
        <v>141</v>
      </c>
      <c r="C445">
        <v>60</v>
      </c>
      <c r="D445">
        <v>7500</v>
      </c>
      <c r="E445">
        <v>1210</v>
      </c>
      <c r="F445" s="2">
        <v>1</v>
      </c>
    </row>
    <row r="446" spans="1:6" x14ac:dyDescent="0.35">
      <c r="A446" t="s">
        <v>1160</v>
      </c>
      <c r="B446" t="s">
        <v>141</v>
      </c>
      <c r="C446">
        <v>60</v>
      </c>
      <c r="D446">
        <v>990</v>
      </c>
      <c r="E446">
        <v>1122</v>
      </c>
      <c r="F446" s="2">
        <v>0.98039215686274506</v>
      </c>
    </row>
    <row r="447" spans="1:6" x14ac:dyDescent="0.35">
      <c r="A447" t="s">
        <v>1167</v>
      </c>
      <c r="B447" t="s">
        <v>141</v>
      </c>
      <c r="C447">
        <v>60</v>
      </c>
      <c r="D447">
        <v>4015.6</v>
      </c>
      <c r="E447">
        <v>990</v>
      </c>
      <c r="F447" s="2">
        <v>0.97777777777777775</v>
      </c>
    </row>
    <row r="448" spans="1:6" x14ac:dyDescent="0.35">
      <c r="A448" t="s">
        <v>1161</v>
      </c>
      <c r="B448" t="s">
        <v>141</v>
      </c>
      <c r="C448">
        <v>80</v>
      </c>
      <c r="D448">
        <v>1808</v>
      </c>
      <c r="E448">
        <v>990</v>
      </c>
      <c r="F448" s="2">
        <v>0.9555555555555556</v>
      </c>
    </row>
    <row r="449" spans="1:6" x14ac:dyDescent="0.35">
      <c r="A449" t="s">
        <v>1175</v>
      </c>
      <c r="B449" t="s">
        <v>141</v>
      </c>
      <c r="C449">
        <v>80</v>
      </c>
      <c r="D449">
        <v>2079.1999999999998</v>
      </c>
      <c r="E449">
        <v>154</v>
      </c>
      <c r="F449" s="2">
        <v>1</v>
      </c>
    </row>
    <row r="450" spans="1:6" x14ac:dyDescent="0.35">
      <c r="A450" t="s">
        <v>1171</v>
      </c>
      <c r="B450" t="s">
        <v>141</v>
      </c>
      <c r="C450">
        <v>40</v>
      </c>
      <c r="D450">
        <v>3738.3999999999996</v>
      </c>
      <c r="E450">
        <v>1364</v>
      </c>
      <c r="F450" s="2">
        <v>1</v>
      </c>
    </row>
    <row r="451" spans="1:6" x14ac:dyDescent="0.35">
      <c r="A451" t="s">
        <v>1164</v>
      </c>
      <c r="B451" t="s">
        <v>141</v>
      </c>
      <c r="C451">
        <v>40</v>
      </c>
      <c r="D451">
        <v>4994.8</v>
      </c>
      <c r="E451">
        <v>638</v>
      </c>
      <c r="F451" s="2">
        <v>1</v>
      </c>
    </row>
    <row r="452" spans="1:6" x14ac:dyDescent="0.35">
      <c r="A452" t="s">
        <v>1176</v>
      </c>
      <c r="B452" t="s">
        <v>141</v>
      </c>
      <c r="C452">
        <v>40</v>
      </c>
      <c r="D452">
        <v>2786.3999999999996</v>
      </c>
      <c r="E452">
        <v>352</v>
      </c>
      <c r="F452" s="2">
        <v>0.875</v>
      </c>
    </row>
    <row r="453" spans="1:6" x14ac:dyDescent="0.35">
      <c r="A453" t="s">
        <v>1173</v>
      </c>
      <c r="B453" t="s">
        <v>141</v>
      </c>
      <c r="C453">
        <v>40</v>
      </c>
      <c r="D453">
        <v>4943.8</v>
      </c>
      <c r="E453">
        <v>748</v>
      </c>
      <c r="F453" s="2">
        <v>0.8529411764705882</v>
      </c>
    </row>
    <row r="454" spans="1:6" x14ac:dyDescent="0.35">
      <c r="A454" t="s">
        <v>1174</v>
      </c>
      <c r="B454" t="s">
        <v>141</v>
      </c>
      <c r="C454">
        <v>20</v>
      </c>
      <c r="D454">
        <v>2938</v>
      </c>
      <c r="E454">
        <v>836</v>
      </c>
      <c r="F454" s="2">
        <v>1</v>
      </c>
    </row>
    <row r="455" spans="1:6" x14ac:dyDescent="0.35">
      <c r="A455" t="s">
        <v>1180</v>
      </c>
      <c r="B455" t="s">
        <v>141</v>
      </c>
      <c r="C455">
        <v>20</v>
      </c>
      <c r="D455">
        <v>179.8</v>
      </c>
      <c r="E455">
        <v>110</v>
      </c>
      <c r="F455" s="2">
        <v>1</v>
      </c>
    </row>
    <row r="456" spans="1:6" x14ac:dyDescent="0.35">
      <c r="A456" t="s">
        <v>1184</v>
      </c>
      <c r="B456" t="s">
        <v>141</v>
      </c>
      <c r="C456">
        <v>20</v>
      </c>
      <c r="D456">
        <v>2017</v>
      </c>
      <c r="E456">
        <v>1166</v>
      </c>
      <c r="F456" s="2">
        <v>1</v>
      </c>
    </row>
    <row r="457" spans="1:6" x14ac:dyDescent="0.35">
      <c r="A457" t="s">
        <v>1168</v>
      </c>
      <c r="B457" t="s">
        <v>141</v>
      </c>
      <c r="C457">
        <v>20</v>
      </c>
      <c r="D457">
        <v>2199</v>
      </c>
      <c r="E457">
        <v>1078</v>
      </c>
      <c r="F457" s="2">
        <v>0.97959183673469385</v>
      </c>
    </row>
    <row r="458" spans="1:6" x14ac:dyDescent="0.35">
      <c r="A458" t="s">
        <v>1182</v>
      </c>
      <c r="B458" t="s">
        <v>141</v>
      </c>
      <c r="C458">
        <v>20</v>
      </c>
      <c r="D458">
        <v>1440.8000000000002</v>
      </c>
      <c r="E458">
        <v>176</v>
      </c>
      <c r="F458" s="2">
        <v>1</v>
      </c>
    </row>
    <row r="459" spans="1:6" x14ac:dyDescent="0.35">
      <c r="A459" t="s">
        <v>1177</v>
      </c>
      <c r="B459" t="s">
        <v>141</v>
      </c>
      <c r="C459">
        <v>20</v>
      </c>
      <c r="D459">
        <v>858.8</v>
      </c>
      <c r="E459">
        <v>506</v>
      </c>
      <c r="F459" s="2">
        <v>1</v>
      </c>
    </row>
    <row r="460" spans="1:6" x14ac:dyDescent="0.35">
      <c r="A460" t="s">
        <v>1143</v>
      </c>
      <c r="B460" t="s">
        <v>142</v>
      </c>
      <c r="C460">
        <v>1900</v>
      </c>
      <c r="D460">
        <v>44023</v>
      </c>
      <c r="E460">
        <v>8580</v>
      </c>
      <c r="F460" s="2">
        <v>0.98974358974358978</v>
      </c>
    </row>
    <row r="461" spans="1:6" x14ac:dyDescent="0.35">
      <c r="A461" t="s">
        <v>1144</v>
      </c>
      <c r="B461" t="s">
        <v>142</v>
      </c>
      <c r="C461">
        <v>1160</v>
      </c>
      <c r="D461">
        <v>29000</v>
      </c>
      <c r="E461">
        <v>11770</v>
      </c>
      <c r="F461" s="2">
        <v>0.9981308411214953</v>
      </c>
    </row>
    <row r="462" spans="1:6" x14ac:dyDescent="0.35">
      <c r="A462" t="s">
        <v>1143</v>
      </c>
      <c r="B462" t="s">
        <v>142</v>
      </c>
      <c r="C462">
        <v>900</v>
      </c>
      <c r="D462">
        <v>20853</v>
      </c>
      <c r="E462">
        <v>8272</v>
      </c>
      <c r="F462" s="2">
        <v>0.98670212765957444</v>
      </c>
    </row>
    <row r="463" spans="1:6" x14ac:dyDescent="0.35">
      <c r="A463" t="s">
        <v>1188</v>
      </c>
      <c r="B463" t="s">
        <v>142</v>
      </c>
      <c r="C463">
        <v>840</v>
      </c>
      <c r="D463">
        <v>21000</v>
      </c>
      <c r="E463">
        <v>8492</v>
      </c>
      <c r="F463" s="2">
        <v>0.98445595854922274</v>
      </c>
    </row>
    <row r="464" spans="1:6" x14ac:dyDescent="0.35">
      <c r="A464" t="s">
        <v>1191</v>
      </c>
      <c r="B464" t="s">
        <v>142</v>
      </c>
      <c r="C464">
        <v>880</v>
      </c>
      <c r="D464">
        <v>22000</v>
      </c>
      <c r="E464">
        <v>5808</v>
      </c>
      <c r="F464" s="2">
        <v>1</v>
      </c>
    </row>
    <row r="465" spans="1:6" x14ac:dyDescent="0.35">
      <c r="A465" t="s">
        <v>1145</v>
      </c>
      <c r="B465" t="s">
        <v>142</v>
      </c>
      <c r="C465">
        <v>720</v>
      </c>
      <c r="D465">
        <v>33364.800000000003</v>
      </c>
      <c r="E465">
        <v>1716</v>
      </c>
      <c r="F465" s="2">
        <v>1</v>
      </c>
    </row>
    <row r="466" spans="1:6" x14ac:dyDescent="0.35">
      <c r="A466" t="s">
        <v>1152</v>
      </c>
      <c r="B466" t="s">
        <v>142</v>
      </c>
      <c r="C466">
        <v>520</v>
      </c>
      <c r="D466">
        <v>9094.7999999999993</v>
      </c>
      <c r="E466">
        <v>3696</v>
      </c>
      <c r="F466" s="2">
        <v>0.98809523809523814</v>
      </c>
    </row>
    <row r="467" spans="1:6" x14ac:dyDescent="0.35">
      <c r="A467" t="s">
        <v>1149</v>
      </c>
      <c r="B467" t="s">
        <v>142</v>
      </c>
      <c r="C467">
        <v>620</v>
      </c>
      <c r="D467">
        <v>18215.599999999999</v>
      </c>
      <c r="E467">
        <v>6314</v>
      </c>
      <c r="F467" s="2">
        <v>0.99303135888501737</v>
      </c>
    </row>
    <row r="468" spans="1:6" x14ac:dyDescent="0.35">
      <c r="A468" t="s">
        <v>1151</v>
      </c>
      <c r="B468" t="s">
        <v>142</v>
      </c>
      <c r="C468">
        <v>520</v>
      </c>
      <c r="D468">
        <v>11434.8</v>
      </c>
      <c r="E468">
        <v>5082</v>
      </c>
      <c r="F468" s="2">
        <v>0.99567099567099571</v>
      </c>
    </row>
    <row r="469" spans="1:6" x14ac:dyDescent="0.35">
      <c r="A469" t="s">
        <v>1146</v>
      </c>
      <c r="B469" t="s">
        <v>142</v>
      </c>
      <c r="C469">
        <v>420</v>
      </c>
      <c r="D469">
        <v>14275.8</v>
      </c>
      <c r="E469">
        <v>2464</v>
      </c>
      <c r="F469" s="2">
        <v>0.6607142857142857</v>
      </c>
    </row>
    <row r="470" spans="1:6" x14ac:dyDescent="0.35">
      <c r="A470" t="s">
        <v>1156</v>
      </c>
      <c r="B470" t="s">
        <v>142</v>
      </c>
      <c r="C470">
        <v>500</v>
      </c>
      <c r="D470">
        <v>12250</v>
      </c>
      <c r="E470">
        <v>3102</v>
      </c>
      <c r="F470" s="2">
        <v>0.99290780141843971</v>
      </c>
    </row>
    <row r="471" spans="1:6" x14ac:dyDescent="0.35">
      <c r="A471" t="s">
        <v>1150</v>
      </c>
      <c r="B471" t="s">
        <v>142</v>
      </c>
      <c r="C471">
        <v>400</v>
      </c>
      <c r="D471">
        <v>6780</v>
      </c>
      <c r="E471">
        <v>3520</v>
      </c>
      <c r="F471" s="2">
        <v>0.99375000000000002</v>
      </c>
    </row>
    <row r="472" spans="1:6" x14ac:dyDescent="0.35">
      <c r="A472" t="s">
        <v>1155</v>
      </c>
      <c r="B472" t="s">
        <v>142</v>
      </c>
      <c r="C472">
        <v>340</v>
      </c>
      <c r="D472">
        <v>5610</v>
      </c>
      <c r="E472">
        <v>2662</v>
      </c>
      <c r="F472" s="2">
        <v>0.99173553719008267</v>
      </c>
    </row>
    <row r="473" spans="1:6" x14ac:dyDescent="0.35">
      <c r="A473" t="s">
        <v>1172</v>
      </c>
      <c r="B473" t="s">
        <v>142</v>
      </c>
      <c r="C473">
        <v>280</v>
      </c>
      <c r="D473">
        <v>6644.4000000000005</v>
      </c>
      <c r="E473">
        <v>3146</v>
      </c>
      <c r="F473" s="2">
        <v>0.99300699300699302</v>
      </c>
    </row>
    <row r="474" spans="1:6" x14ac:dyDescent="0.35">
      <c r="A474" t="s">
        <v>1153</v>
      </c>
      <c r="B474" t="s">
        <v>142</v>
      </c>
      <c r="C474">
        <v>280</v>
      </c>
      <c r="D474">
        <v>18981.199999999997</v>
      </c>
      <c r="E474">
        <v>792</v>
      </c>
      <c r="F474" s="2">
        <v>0.75</v>
      </c>
    </row>
    <row r="475" spans="1:6" x14ac:dyDescent="0.35">
      <c r="A475" t="s">
        <v>1154</v>
      </c>
      <c r="B475" t="s">
        <v>142</v>
      </c>
      <c r="C475">
        <v>260</v>
      </c>
      <c r="D475">
        <v>7345</v>
      </c>
      <c r="E475">
        <v>1958</v>
      </c>
      <c r="F475" s="2">
        <v>0.9887640449438202</v>
      </c>
    </row>
    <row r="476" spans="1:6" x14ac:dyDescent="0.35">
      <c r="A476" t="s">
        <v>1157</v>
      </c>
      <c r="B476" t="s">
        <v>142</v>
      </c>
      <c r="C476">
        <v>300</v>
      </c>
      <c r="D476">
        <v>16497</v>
      </c>
      <c r="E476">
        <v>770</v>
      </c>
      <c r="F476" s="2">
        <v>0.88571428571428568</v>
      </c>
    </row>
    <row r="477" spans="1:6" x14ac:dyDescent="0.35">
      <c r="A477" t="s">
        <v>1159</v>
      </c>
      <c r="B477" t="s">
        <v>142</v>
      </c>
      <c r="C477">
        <v>160</v>
      </c>
      <c r="D477">
        <v>17592</v>
      </c>
      <c r="E477">
        <v>1826</v>
      </c>
      <c r="F477" s="2">
        <v>1</v>
      </c>
    </row>
    <row r="478" spans="1:6" x14ac:dyDescent="0.35">
      <c r="A478" t="s">
        <v>1178</v>
      </c>
      <c r="B478" t="s">
        <v>142</v>
      </c>
      <c r="C478">
        <v>180</v>
      </c>
      <c r="D478">
        <v>3051</v>
      </c>
      <c r="E478">
        <v>924</v>
      </c>
      <c r="F478" s="2">
        <v>0.95238095238095233</v>
      </c>
    </row>
    <row r="479" spans="1:6" x14ac:dyDescent="0.35">
      <c r="A479" t="s">
        <v>1160</v>
      </c>
      <c r="B479" t="s">
        <v>142</v>
      </c>
      <c r="C479">
        <v>120</v>
      </c>
      <c r="D479">
        <v>1980</v>
      </c>
      <c r="E479">
        <v>1056</v>
      </c>
      <c r="F479" s="2">
        <v>0.95833333333333337</v>
      </c>
    </row>
    <row r="480" spans="1:6" x14ac:dyDescent="0.35">
      <c r="A480" t="s">
        <v>1163</v>
      </c>
      <c r="B480" t="s">
        <v>142</v>
      </c>
      <c r="C480">
        <v>100</v>
      </c>
      <c r="D480">
        <v>12500</v>
      </c>
      <c r="E480">
        <v>1144</v>
      </c>
      <c r="F480" s="2">
        <v>0.98076923076923073</v>
      </c>
    </row>
    <row r="481" spans="1:6" x14ac:dyDescent="0.35">
      <c r="A481" t="s">
        <v>1167</v>
      </c>
      <c r="B481" t="s">
        <v>142</v>
      </c>
      <c r="C481">
        <v>100</v>
      </c>
      <c r="D481">
        <v>6146</v>
      </c>
      <c r="E481">
        <v>484</v>
      </c>
      <c r="F481" s="2">
        <v>0.95454545454545459</v>
      </c>
    </row>
    <row r="482" spans="1:6" x14ac:dyDescent="0.35">
      <c r="A482" t="s">
        <v>1162</v>
      </c>
      <c r="B482" t="s">
        <v>142</v>
      </c>
      <c r="C482">
        <v>100</v>
      </c>
      <c r="D482">
        <v>1850</v>
      </c>
      <c r="E482">
        <v>726</v>
      </c>
      <c r="F482" s="2">
        <v>1</v>
      </c>
    </row>
    <row r="483" spans="1:6" x14ac:dyDescent="0.35">
      <c r="A483" t="s">
        <v>1164</v>
      </c>
      <c r="B483" t="s">
        <v>142</v>
      </c>
      <c r="C483">
        <v>100</v>
      </c>
      <c r="D483">
        <v>11018</v>
      </c>
      <c r="E483">
        <v>726</v>
      </c>
      <c r="F483" s="2">
        <v>1</v>
      </c>
    </row>
    <row r="484" spans="1:6" x14ac:dyDescent="0.35">
      <c r="A484" t="s">
        <v>1171</v>
      </c>
      <c r="B484" t="s">
        <v>142</v>
      </c>
      <c r="C484">
        <v>80</v>
      </c>
      <c r="D484">
        <v>7476.7999999999993</v>
      </c>
      <c r="E484">
        <v>946</v>
      </c>
      <c r="F484" s="2">
        <v>0.97674418604651159</v>
      </c>
    </row>
    <row r="485" spans="1:6" x14ac:dyDescent="0.35">
      <c r="A485" t="s">
        <v>1165</v>
      </c>
      <c r="B485" t="s">
        <v>142</v>
      </c>
      <c r="C485">
        <v>80</v>
      </c>
      <c r="D485">
        <v>6780</v>
      </c>
      <c r="E485">
        <v>2354</v>
      </c>
      <c r="F485" s="2">
        <v>0.91588785046728971</v>
      </c>
    </row>
    <row r="486" spans="1:6" x14ac:dyDescent="0.35">
      <c r="A486" t="s">
        <v>1161</v>
      </c>
      <c r="B486" t="s">
        <v>142</v>
      </c>
      <c r="C486">
        <v>80</v>
      </c>
      <c r="D486">
        <v>1808</v>
      </c>
      <c r="E486">
        <v>726</v>
      </c>
      <c r="F486" s="2">
        <v>0.96969696969696972</v>
      </c>
    </row>
    <row r="487" spans="1:6" x14ac:dyDescent="0.35">
      <c r="A487" t="s">
        <v>1183</v>
      </c>
      <c r="B487" t="s">
        <v>142</v>
      </c>
      <c r="C487">
        <v>60</v>
      </c>
      <c r="D487">
        <v>6610.8</v>
      </c>
      <c r="E487">
        <v>1188</v>
      </c>
      <c r="F487" s="2">
        <v>0.98148148148148151</v>
      </c>
    </row>
    <row r="488" spans="1:6" x14ac:dyDescent="0.35">
      <c r="A488" t="s">
        <v>1186</v>
      </c>
      <c r="B488" t="s">
        <v>142</v>
      </c>
      <c r="C488">
        <v>60</v>
      </c>
      <c r="D488">
        <v>7500</v>
      </c>
      <c r="E488">
        <v>1364</v>
      </c>
      <c r="F488" s="2">
        <v>0.9838709677419355</v>
      </c>
    </row>
    <row r="489" spans="1:6" x14ac:dyDescent="0.35">
      <c r="A489" t="s">
        <v>1190</v>
      </c>
      <c r="B489" t="s">
        <v>142</v>
      </c>
      <c r="C489">
        <v>60</v>
      </c>
      <c r="D489">
        <v>3813.6000000000004</v>
      </c>
      <c r="E489">
        <v>792</v>
      </c>
      <c r="F489" s="2">
        <v>0.97222222222222221</v>
      </c>
    </row>
    <row r="490" spans="1:6" x14ac:dyDescent="0.35">
      <c r="A490" t="s">
        <v>1169</v>
      </c>
      <c r="B490" t="s">
        <v>142</v>
      </c>
      <c r="C490">
        <v>60</v>
      </c>
      <c r="D490">
        <v>2130</v>
      </c>
      <c r="E490">
        <v>682</v>
      </c>
      <c r="F490" s="2">
        <v>1</v>
      </c>
    </row>
    <row r="491" spans="1:6" x14ac:dyDescent="0.35">
      <c r="A491" t="s">
        <v>1174</v>
      </c>
      <c r="B491" t="s">
        <v>142</v>
      </c>
      <c r="C491">
        <v>40</v>
      </c>
      <c r="D491">
        <v>5876</v>
      </c>
      <c r="E491">
        <v>924</v>
      </c>
      <c r="F491" s="2">
        <v>0.95238095238095233</v>
      </c>
    </row>
    <row r="492" spans="1:6" x14ac:dyDescent="0.35">
      <c r="A492" t="s">
        <v>1168</v>
      </c>
      <c r="B492" t="s">
        <v>142</v>
      </c>
      <c r="C492">
        <v>40</v>
      </c>
      <c r="D492">
        <v>4398</v>
      </c>
      <c r="E492">
        <v>924</v>
      </c>
      <c r="F492" s="2">
        <v>1</v>
      </c>
    </row>
    <row r="493" spans="1:6" x14ac:dyDescent="0.35">
      <c r="A493" t="s">
        <v>1179</v>
      </c>
      <c r="B493" t="s">
        <v>142</v>
      </c>
      <c r="C493">
        <v>20</v>
      </c>
      <c r="D493">
        <v>1229.2</v>
      </c>
      <c r="E493">
        <v>418</v>
      </c>
      <c r="F493" s="2">
        <v>1</v>
      </c>
    </row>
    <row r="494" spans="1:6" x14ac:dyDescent="0.35">
      <c r="A494" t="s">
        <v>1170</v>
      </c>
      <c r="B494" t="s">
        <v>142</v>
      </c>
      <c r="C494">
        <v>80</v>
      </c>
      <c r="D494">
        <v>10000</v>
      </c>
      <c r="E494">
        <v>1232</v>
      </c>
      <c r="F494" s="2">
        <v>0.9642857142857143</v>
      </c>
    </row>
    <row r="495" spans="1:6" x14ac:dyDescent="0.35">
      <c r="A495" t="s">
        <v>1180</v>
      </c>
      <c r="B495" t="s">
        <v>142</v>
      </c>
      <c r="C495">
        <v>20</v>
      </c>
      <c r="D495">
        <v>179.8</v>
      </c>
      <c r="E495">
        <v>88</v>
      </c>
      <c r="F495" s="2">
        <v>1</v>
      </c>
    </row>
    <row r="496" spans="1:6" x14ac:dyDescent="0.35">
      <c r="A496" t="s">
        <v>1184</v>
      </c>
      <c r="B496" t="s">
        <v>142</v>
      </c>
      <c r="C496">
        <v>20</v>
      </c>
      <c r="D496">
        <v>2017</v>
      </c>
      <c r="E496">
        <v>902</v>
      </c>
      <c r="F496" s="2">
        <v>0.97560975609756095</v>
      </c>
    </row>
    <row r="497" spans="1:6" x14ac:dyDescent="0.35">
      <c r="A497" t="s">
        <v>1166</v>
      </c>
      <c r="B497" t="s">
        <v>142</v>
      </c>
      <c r="C497">
        <v>20</v>
      </c>
      <c r="D497">
        <v>1355</v>
      </c>
      <c r="E497">
        <v>792</v>
      </c>
      <c r="F497" s="2">
        <v>0.88888888888888884</v>
      </c>
    </row>
    <row r="498" spans="1:6" x14ac:dyDescent="0.35">
      <c r="A498" t="s">
        <v>1176</v>
      </c>
      <c r="B498" t="s">
        <v>142</v>
      </c>
      <c r="C498">
        <v>40</v>
      </c>
      <c r="D498">
        <v>2458.4</v>
      </c>
      <c r="E498">
        <v>374</v>
      </c>
      <c r="F498" s="2">
        <v>1</v>
      </c>
    </row>
    <row r="499" spans="1:6" x14ac:dyDescent="0.35">
      <c r="A499" t="s">
        <v>1177</v>
      </c>
      <c r="B499" t="s">
        <v>142</v>
      </c>
      <c r="C499">
        <v>20</v>
      </c>
      <c r="D499">
        <v>858.8</v>
      </c>
      <c r="E499">
        <v>484</v>
      </c>
      <c r="F499" s="2">
        <v>1</v>
      </c>
    </row>
    <row r="500" spans="1:6" x14ac:dyDescent="0.35">
      <c r="A500" t="s">
        <v>1173</v>
      </c>
      <c r="B500" t="s">
        <v>142</v>
      </c>
      <c r="C500">
        <v>20</v>
      </c>
      <c r="D500">
        <v>2118.8000000000002</v>
      </c>
      <c r="E500">
        <v>660</v>
      </c>
      <c r="F500" s="2">
        <v>0.93333333333333335</v>
      </c>
    </row>
    <row r="501" spans="1:6" x14ac:dyDescent="0.35">
      <c r="A501" t="s">
        <v>1185</v>
      </c>
      <c r="B501" t="s">
        <v>142</v>
      </c>
      <c r="C501">
        <v>20</v>
      </c>
      <c r="D501">
        <v>3220.6</v>
      </c>
      <c r="E501">
        <v>154</v>
      </c>
      <c r="F501" s="2">
        <v>1</v>
      </c>
    </row>
    <row r="502" spans="1:6" x14ac:dyDescent="0.35">
      <c r="A502" t="s">
        <v>1143</v>
      </c>
      <c r="B502" t="s">
        <v>143</v>
      </c>
      <c r="C502">
        <v>3200</v>
      </c>
      <c r="D502">
        <v>73680.600000000006</v>
      </c>
      <c r="E502">
        <v>14718</v>
      </c>
      <c r="F502" s="2">
        <v>0.98804185351270557</v>
      </c>
    </row>
    <row r="503" spans="1:6" x14ac:dyDescent="0.35">
      <c r="A503" t="s">
        <v>1145</v>
      </c>
      <c r="B503" t="s">
        <v>143</v>
      </c>
      <c r="C503">
        <v>1500</v>
      </c>
      <c r="D503">
        <v>69510</v>
      </c>
      <c r="E503">
        <v>4884</v>
      </c>
      <c r="F503" s="2">
        <v>1</v>
      </c>
    </row>
    <row r="504" spans="1:6" x14ac:dyDescent="0.35">
      <c r="A504" t="s">
        <v>1144</v>
      </c>
      <c r="B504" t="s">
        <v>143</v>
      </c>
      <c r="C504">
        <v>1620</v>
      </c>
      <c r="D504">
        <v>40500</v>
      </c>
      <c r="E504">
        <v>14850</v>
      </c>
      <c r="F504" s="2">
        <v>0.99555555555555553</v>
      </c>
    </row>
    <row r="505" spans="1:6" x14ac:dyDescent="0.35">
      <c r="A505" t="s">
        <v>1149</v>
      </c>
      <c r="B505" t="s">
        <v>143</v>
      </c>
      <c r="C505">
        <v>920</v>
      </c>
      <c r="D505">
        <v>27029.599999999999</v>
      </c>
      <c r="E505">
        <v>5742</v>
      </c>
      <c r="F505" s="2">
        <v>0.99616858237547889</v>
      </c>
    </row>
    <row r="506" spans="1:6" x14ac:dyDescent="0.35">
      <c r="A506" t="s">
        <v>1191</v>
      </c>
      <c r="B506" t="s">
        <v>143</v>
      </c>
      <c r="C506">
        <v>720</v>
      </c>
      <c r="D506">
        <v>18000</v>
      </c>
      <c r="E506">
        <v>6160</v>
      </c>
      <c r="F506" s="2">
        <v>0.98928571428571432</v>
      </c>
    </row>
    <row r="507" spans="1:6" x14ac:dyDescent="0.35">
      <c r="A507" t="s">
        <v>1150</v>
      </c>
      <c r="B507" t="s">
        <v>143</v>
      </c>
      <c r="C507">
        <v>560</v>
      </c>
      <c r="D507">
        <v>9492</v>
      </c>
      <c r="E507">
        <v>3146</v>
      </c>
      <c r="F507" s="2">
        <v>0.99300699300699302</v>
      </c>
    </row>
    <row r="508" spans="1:6" x14ac:dyDescent="0.35">
      <c r="A508" t="s">
        <v>1156</v>
      </c>
      <c r="B508" t="s">
        <v>143</v>
      </c>
      <c r="C508">
        <v>400</v>
      </c>
      <c r="D508">
        <v>9800</v>
      </c>
      <c r="E508">
        <v>3168</v>
      </c>
      <c r="F508" s="2">
        <v>1</v>
      </c>
    </row>
    <row r="509" spans="1:6" x14ac:dyDescent="0.35">
      <c r="A509" t="s">
        <v>1172</v>
      </c>
      <c r="B509" t="s">
        <v>143</v>
      </c>
      <c r="C509">
        <v>400</v>
      </c>
      <c r="D509">
        <v>9492</v>
      </c>
      <c r="E509">
        <v>3520</v>
      </c>
      <c r="F509" s="2">
        <v>0.98124999999999996</v>
      </c>
    </row>
    <row r="510" spans="1:6" x14ac:dyDescent="0.35">
      <c r="A510" t="s">
        <v>1146</v>
      </c>
      <c r="B510" t="s">
        <v>143</v>
      </c>
      <c r="C510">
        <v>360</v>
      </c>
      <c r="D510">
        <v>12236.400000000001</v>
      </c>
      <c r="E510">
        <v>2376</v>
      </c>
      <c r="F510" s="2">
        <v>0.73148148148148151</v>
      </c>
    </row>
    <row r="511" spans="1:6" x14ac:dyDescent="0.35">
      <c r="A511" t="s">
        <v>1152</v>
      </c>
      <c r="B511" t="s">
        <v>143</v>
      </c>
      <c r="C511">
        <v>420</v>
      </c>
      <c r="D511">
        <v>7345.8</v>
      </c>
      <c r="E511">
        <v>3432</v>
      </c>
      <c r="F511" s="2">
        <v>0.99358974358974361</v>
      </c>
    </row>
    <row r="512" spans="1:6" x14ac:dyDescent="0.35">
      <c r="A512" t="s">
        <v>1154</v>
      </c>
      <c r="B512" t="s">
        <v>143</v>
      </c>
      <c r="C512">
        <v>360</v>
      </c>
      <c r="D512">
        <v>10170</v>
      </c>
      <c r="E512">
        <v>2266</v>
      </c>
      <c r="F512" s="2">
        <v>0.970873786407767</v>
      </c>
    </row>
    <row r="513" spans="1:6" x14ac:dyDescent="0.35">
      <c r="A513" t="s">
        <v>1155</v>
      </c>
      <c r="B513" t="s">
        <v>143</v>
      </c>
      <c r="C513">
        <v>260</v>
      </c>
      <c r="D513">
        <v>4290</v>
      </c>
      <c r="E513">
        <v>2332</v>
      </c>
      <c r="F513" s="2">
        <v>0.97169811320754718</v>
      </c>
    </row>
    <row r="514" spans="1:6" x14ac:dyDescent="0.35">
      <c r="A514" t="s">
        <v>1188</v>
      </c>
      <c r="B514" t="s">
        <v>143</v>
      </c>
      <c r="C514">
        <v>220</v>
      </c>
      <c r="D514">
        <v>5500</v>
      </c>
      <c r="E514">
        <v>3564</v>
      </c>
      <c r="F514" s="2">
        <v>0.98148148148148151</v>
      </c>
    </row>
    <row r="515" spans="1:6" x14ac:dyDescent="0.35">
      <c r="A515" t="s">
        <v>1168</v>
      </c>
      <c r="B515" t="s">
        <v>143</v>
      </c>
      <c r="C515">
        <v>180</v>
      </c>
      <c r="D515">
        <v>19791</v>
      </c>
      <c r="E515">
        <v>2068</v>
      </c>
      <c r="F515" s="2">
        <v>0.97872340425531912</v>
      </c>
    </row>
    <row r="516" spans="1:6" x14ac:dyDescent="0.35">
      <c r="A516" t="s">
        <v>1167</v>
      </c>
      <c r="B516" t="s">
        <v>143</v>
      </c>
      <c r="C516">
        <v>160</v>
      </c>
      <c r="D516">
        <v>9833.6</v>
      </c>
      <c r="E516">
        <v>1012</v>
      </c>
      <c r="F516" s="2">
        <v>1</v>
      </c>
    </row>
    <row r="517" spans="1:6" x14ac:dyDescent="0.35">
      <c r="A517" t="s">
        <v>1153</v>
      </c>
      <c r="B517" t="s">
        <v>143</v>
      </c>
      <c r="C517">
        <v>180</v>
      </c>
      <c r="D517">
        <v>12202.2</v>
      </c>
      <c r="E517">
        <v>1144</v>
      </c>
      <c r="F517" s="2">
        <v>0.90384615384615385</v>
      </c>
    </row>
    <row r="518" spans="1:6" x14ac:dyDescent="0.35">
      <c r="A518" t="s">
        <v>1171</v>
      </c>
      <c r="B518" t="s">
        <v>143</v>
      </c>
      <c r="C518">
        <v>140</v>
      </c>
      <c r="D518">
        <v>13084.400000000001</v>
      </c>
      <c r="E518">
        <v>1628</v>
      </c>
      <c r="F518" s="2">
        <v>0.95945945945945943</v>
      </c>
    </row>
    <row r="519" spans="1:6" x14ac:dyDescent="0.35">
      <c r="A519" t="s">
        <v>1157</v>
      </c>
      <c r="B519" t="s">
        <v>143</v>
      </c>
      <c r="C519">
        <v>180</v>
      </c>
      <c r="D519">
        <v>9898.2000000000007</v>
      </c>
      <c r="E519">
        <v>506</v>
      </c>
      <c r="F519" s="2">
        <v>0.95652173913043481</v>
      </c>
    </row>
    <row r="520" spans="1:6" x14ac:dyDescent="0.35">
      <c r="A520" t="s">
        <v>1186</v>
      </c>
      <c r="B520" t="s">
        <v>143</v>
      </c>
      <c r="C520">
        <v>140</v>
      </c>
      <c r="D520">
        <v>17500</v>
      </c>
      <c r="E520">
        <v>2992</v>
      </c>
      <c r="F520" s="2">
        <v>0.95588235294117652</v>
      </c>
    </row>
    <row r="521" spans="1:6" x14ac:dyDescent="0.35">
      <c r="A521" t="s">
        <v>1163</v>
      </c>
      <c r="B521" t="s">
        <v>143</v>
      </c>
      <c r="C521">
        <v>120</v>
      </c>
      <c r="D521">
        <v>15000</v>
      </c>
      <c r="E521">
        <v>2464</v>
      </c>
      <c r="F521" s="2">
        <v>0.9285714285714286</v>
      </c>
    </row>
    <row r="522" spans="1:6" x14ac:dyDescent="0.35">
      <c r="A522" t="s">
        <v>1159</v>
      </c>
      <c r="B522" t="s">
        <v>143</v>
      </c>
      <c r="C522">
        <v>120</v>
      </c>
      <c r="D522">
        <v>13194</v>
      </c>
      <c r="E522">
        <v>3586</v>
      </c>
      <c r="F522" s="2">
        <v>0.93865030674846628</v>
      </c>
    </row>
    <row r="523" spans="1:6" x14ac:dyDescent="0.35">
      <c r="A523" t="s">
        <v>1165</v>
      </c>
      <c r="B523" t="s">
        <v>143</v>
      </c>
      <c r="C523">
        <v>100</v>
      </c>
      <c r="D523">
        <v>8475</v>
      </c>
      <c r="E523">
        <v>3278</v>
      </c>
      <c r="F523" s="2">
        <v>0.99328859060402686</v>
      </c>
    </row>
    <row r="524" spans="1:6" x14ac:dyDescent="0.35">
      <c r="A524" t="s">
        <v>1183</v>
      </c>
      <c r="B524" t="s">
        <v>143</v>
      </c>
      <c r="C524">
        <v>100</v>
      </c>
      <c r="D524">
        <v>11018</v>
      </c>
      <c r="E524">
        <v>1298</v>
      </c>
      <c r="F524" s="2">
        <v>1</v>
      </c>
    </row>
    <row r="525" spans="1:6" x14ac:dyDescent="0.35">
      <c r="A525" t="s">
        <v>1166</v>
      </c>
      <c r="B525" t="s">
        <v>143</v>
      </c>
      <c r="C525">
        <v>100</v>
      </c>
      <c r="D525">
        <v>6775</v>
      </c>
      <c r="E525">
        <v>528</v>
      </c>
      <c r="F525" s="2">
        <v>0.95833333333333337</v>
      </c>
    </row>
    <row r="526" spans="1:6" x14ac:dyDescent="0.35">
      <c r="A526" t="s">
        <v>1160</v>
      </c>
      <c r="B526" t="s">
        <v>143</v>
      </c>
      <c r="C526">
        <v>100</v>
      </c>
      <c r="D526">
        <v>1650</v>
      </c>
      <c r="E526">
        <v>1078</v>
      </c>
      <c r="F526" s="2">
        <v>1</v>
      </c>
    </row>
    <row r="527" spans="1:6" x14ac:dyDescent="0.35">
      <c r="A527" t="s">
        <v>1173</v>
      </c>
      <c r="B527" t="s">
        <v>143</v>
      </c>
      <c r="C527">
        <v>80</v>
      </c>
      <c r="D527">
        <v>8475.2000000000007</v>
      </c>
      <c r="E527">
        <v>814</v>
      </c>
      <c r="F527" s="2">
        <v>0.94594594594594594</v>
      </c>
    </row>
    <row r="528" spans="1:6" x14ac:dyDescent="0.35">
      <c r="A528" t="s">
        <v>1170</v>
      </c>
      <c r="B528" t="s">
        <v>143</v>
      </c>
      <c r="C528">
        <v>60</v>
      </c>
      <c r="D528">
        <v>7500</v>
      </c>
      <c r="E528">
        <v>1738</v>
      </c>
      <c r="F528" s="2">
        <v>0.91139240506329111</v>
      </c>
    </row>
    <row r="529" spans="1:6" x14ac:dyDescent="0.35">
      <c r="A529" t="s">
        <v>1190</v>
      </c>
      <c r="B529" t="s">
        <v>143</v>
      </c>
      <c r="C529">
        <v>60</v>
      </c>
      <c r="D529">
        <v>3813.6000000000004</v>
      </c>
      <c r="E529">
        <v>858</v>
      </c>
      <c r="F529" s="2">
        <v>1</v>
      </c>
    </row>
    <row r="530" spans="1:6" x14ac:dyDescent="0.35">
      <c r="A530" t="s">
        <v>1169</v>
      </c>
      <c r="B530" t="s">
        <v>143</v>
      </c>
      <c r="C530">
        <v>60</v>
      </c>
      <c r="D530">
        <v>2130</v>
      </c>
      <c r="E530">
        <v>682</v>
      </c>
      <c r="F530" s="2">
        <v>0.967741935483871</v>
      </c>
    </row>
    <row r="531" spans="1:6" x14ac:dyDescent="0.35">
      <c r="A531" t="s">
        <v>1179</v>
      </c>
      <c r="B531" t="s">
        <v>143</v>
      </c>
      <c r="C531">
        <v>40</v>
      </c>
      <c r="D531">
        <v>2458.4</v>
      </c>
      <c r="E531">
        <v>616</v>
      </c>
      <c r="F531" s="2">
        <v>0.9642857142857143</v>
      </c>
    </row>
    <row r="532" spans="1:6" x14ac:dyDescent="0.35">
      <c r="A532" t="s">
        <v>1161</v>
      </c>
      <c r="B532" t="s">
        <v>143</v>
      </c>
      <c r="C532">
        <v>40</v>
      </c>
      <c r="D532">
        <v>904</v>
      </c>
      <c r="E532">
        <v>638</v>
      </c>
      <c r="F532" s="2">
        <v>1</v>
      </c>
    </row>
    <row r="533" spans="1:6" x14ac:dyDescent="0.35">
      <c r="A533" t="s">
        <v>1174</v>
      </c>
      <c r="B533" t="s">
        <v>143</v>
      </c>
      <c r="C533">
        <v>40</v>
      </c>
      <c r="D533">
        <v>5876</v>
      </c>
      <c r="E533">
        <v>968</v>
      </c>
      <c r="F533" s="2">
        <v>0.97727272727272729</v>
      </c>
    </row>
    <row r="534" spans="1:6" x14ac:dyDescent="0.35">
      <c r="A534" t="s">
        <v>1184</v>
      </c>
      <c r="B534" t="s">
        <v>143</v>
      </c>
      <c r="C534">
        <v>40</v>
      </c>
      <c r="D534">
        <v>4034</v>
      </c>
      <c r="E534">
        <v>1034</v>
      </c>
      <c r="F534" s="2">
        <v>1</v>
      </c>
    </row>
    <row r="535" spans="1:6" x14ac:dyDescent="0.35">
      <c r="A535" t="s">
        <v>1164</v>
      </c>
      <c r="B535" t="s">
        <v>143</v>
      </c>
      <c r="C535">
        <v>40</v>
      </c>
      <c r="D535">
        <v>4407.2000000000007</v>
      </c>
      <c r="E535">
        <v>1430</v>
      </c>
      <c r="F535" s="2">
        <v>1</v>
      </c>
    </row>
    <row r="536" spans="1:6" x14ac:dyDescent="0.35">
      <c r="A536" t="s">
        <v>1176</v>
      </c>
      <c r="B536" t="s">
        <v>143</v>
      </c>
      <c r="C536">
        <v>40</v>
      </c>
      <c r="D536">
        <v>2458.4</v>
      </c>
      <c r="E536">
        <v>528</v>
      </c>
      <c r="F536" s="2">
        <v>1</v>
      </c>
    </row>
    <row r="537" spans="1:6" x14ac:dyDescent="0.35">
      <c r="A537" t="s">
        <v>1182</v>
      </c>
      <c r="B537" t="s">
        <v>143</v>
      </c>
      <c r="C537">
        <v>40</v>
      </c>
      <c r="D537">
        <v>2542.4</v>
      </c>
      <c r="E537">
        <v>198</v>
      </c>
      <c r="F537" s="2">
        <v>1</v>
      </c>
    </row>
    <row r="538" spans="1:6" x14ac:dyDescent="0.35">
      <c r="A538" t="s">
        <v>1177</v>
      </c>
      <c r="B538" t="s">
        <v>143</v>
      </c>
      <c r="C538">
        <v>40</v>
      </c>
      <c r="D538">
        <v>1717.6</v>
      </c>
      <c r="E538">
        <v>616</v>
      </c>
      <c r="F538" s="2">
        <v>1</v>
      </c>
    </row>
    <row r="539" spans="1:6" x14ac:dyDescent="0.35">
      <c r="A539" t="s">
        <v>1178</v>
      </c>
      <c r="B539" t="s">
        <v>143</v>
      </c>
      <c r="C539">
        <v>60</v>
      </c>
      <c r="D539">
        <v>1017</v>
      </c>
      <c r="E539">
        <v>1122</v>
      </c>
      <c r="F539" s="2">
        <v>1</v>
      </c>
    </row>
    <row r="540" spans="1:6" x14ac:dyDescent="0.35">
      <c r="A540" t="s">
        <v>1187</v>
      </c>
      <c r="B540" t="s">
        <v>143</v>
      </c>
      <c r="C540">
        <v>20</v>
      </c>
      <c r="D540">
        <v>1567.6</v>
      </c>
      <c r="E540">
        <v>220</v>
      </c>
      <c r="F540" s="2">
        <v>0.8</v>
      </c>
    </row>
    <row r="541" spans="1:6" x14ac:dyDescent="0.35">
      <c r="A541" t="s">
        <v>1175</v>
      </c>
      <c r="B541" t="s">
        <v>143</v>
      </c>
      <c r="C541">
        <v>20</v>
      </c>
      <c r="D541">
        <v>519.79999999999995</v>
      </c>
      <c r="E541">
        <v>242</v>
      </c>
      <c r="F541" s="2">
        <v>1</v>
      </c>
    </row>
    <row r="542" spans="1:6" x14ac:dyDescent="0.35">
      <c r="A542" t="s">
        <v>1143</v>
      </c>
      <c r="B542" t="s">
        <v>144</v>
      </c>
      <c r="C542">
        <v>1840</v>
      </c>
      <c r="D542">
        <v>42632.799999999996</v>
      </c>
      <c r="E542">
        <v>9328</v>
      </c>
      <c r="F542" s="2">
        <v>0.97877358490566035</v>
      </c>
    </row>
    <row r="543" spans="1:6" x14ac:dyDescent="0.35">
      <c r="A543" t="s">
        <v>1144</v>
      </c>
      <c r="B543" t="s">
        <v>144</v>
      </c>
      <c r="C543">
        <v>1700</v>
      </c>
      <c r="D543">
        <v>42500</v>
      </c>
      <c r="E543">
        <v>17446</v>
      </c>
      <c r="F543" s="2">
        <v>0.97351828499369486</v>
      </c>
    </row>
    <row r="544" spans="1:6" x14ac:dyDescent="0.35">
      <c r="A544" t="s">
        <v>1145</v>
      </c>
      <c r="B544" t="s">
        <v>144</v>
      </c>
      <c r="C544">
        <v>1340</v>
      </c>
      <c r="D544">
        <v>62095.600000000006</v>
      </c>
      <c r="E544">
        <v>5170</v>
      </c>
      <c r="F544" s="2">
        <v>0.93617021276595747</v>
      </c>
    </row>
    <row r="545" spans="1:6" x14ac:dyDescent="0.35">
      <c r="A545" t="s">
        <v>1149</v>
      </c>
      <c r="B545" t="s">
        <v>144</v>
      </c>
      <c r="C545">
        <v>840</v>
      </c>
      <c r="D545">
        <v>24679.200000000001</v>
      </c>
      <c r="E545">
        <v>5764</v>
      </c>
      <c r="F545" s="2">
        <v>0.86259541984732824</v>
      </c>
    </row>
    <row r="546" spans="1:6" x14ac:dyDescent="0.35">
      <c r="A546" t="s">
        <v>1191</v>
      </c>
      <c r="B546" t="s">
        <v>144</v>
      </c>
      <c r="C546">
        <v>800</v>
      </c>
      <c r="D546">
        <v>20000</v>
      </c>
      <c r="E546">
        <v>6600</v>
      </c>
      <c r="F546" s="2">
        <v>0.98333333333333328</v>
      </c>
    </row>
    <row r="547" spans="1:6" x14ac:dyDescent="0.35">
      <c r="A547" t="s">
        <v>1146</v>
      </c>
      <c r="B547" t="s">
        <v>144</v>
      </c>
      <c r="C547">
        <v>560</v>
      </c>
      <c r="D547">
        <v>19034.400000000001</v>
      </c>
      <c r="E547">
        <v>2728</v>
      </c>
      <c r="F547" s="2">
        <v>0.7338709677419355</v>
      </c>
    </row>
    <row r="548" spans="1:6" x14ac:dyDescent="0.35">
      <c r="A548" t="s">
        <v>1150</v>
      </c>
      <c r="B548" t="s">
        <v>144</v>
      </c>
      <c r="C548">
        <v>680</v>
      </c>
      <c r="D548">
        <v>11526</v>
      </c>
      <c r="E548">
        <v>3256</v>
      </c>
      <c r="F548" s="2">
        <v>1</v>
      </c>
    </row>
    <row r="549" spans="1:6" x14ac:dyDescent="0.35">
      <c r="A549" t="s">
        <v>1172</v>
      </c>
      <c r="B549" t="s">
        <v>144</v>
      </c>
      <c r="C549">
        <v>480</v>
      </c>
      <c r="D549">
        <v>11390.4</v>
      </c>
      <c r="E549">
        <v>4510</v>
      </c>
      <c r="F549" s="2">
        <v>0.98048780487804876</v>
      </c>
    </row>
    <row r="550" spans="1:6" x14ac:dyDescent="0.35">
      <c r="A550" t="s">
        <v>1154</v>
      </c>
      <c r="B550" t="s">
        <v>144</v>
      </c>
      <c r="C550">
        <v>540</v>
      </c>
      <c r="D550">
        <v>15255</v>
      </c>
      <c r="E550">
        <v>2398</v>
      </c>
      <c r="F550" s="2">
        <v>0.99082568807339455</v>
      </c>
    </row>
    <row r="551" spans="1:6" x14ac:dyDescent="0.35">
      <c r="A551" t="s">
        <v>1156</v>
      </c>
      <c r="B551" t="s">
        <v>144</v>
      </c>
      <c r="C551">
        <v>540</v>
      </c>
      <c r="D551">
        <v>13230</v>
      </c>
      <c r="E551">
        <v>3058</v>
      </c>
      <c r="F551" s="2">
        <v>0.9928057553956835</v>
      </c>
    </row>
    <row r="552" spans="1:6" x14ac:dyDescent="0.35">
      <c r="A552" t="s">
        <v>1153</v>
      </c>
      <c r="B552" t="s">
        <v>144</v>
      </c>
      <c r="C552">
        <v>380</v>
      </c>
      <c r="D552">
        <v>25760.2</v>
      </c>
      <c r="E552">
        <v>1650</v>
      </c>
      <c r="F552" s="2">
        <v>0.94666666666666666</v>
      </c>
    </row>
    <row r="553" spans="1:6" x14ac:dyDescent="0.35">
      <c r="A553" t="s">
        <v>1143</v>
      </c>
      <c r="B553" t="s">
        <v>144</v>
      </c>
      <c r="C553">
        <v>320</v>
      </c>
      <c r="D553">
        <v>7414.4000000000005</v>
      </c>
      <c r="E553">
        <v>3014</v>
      </c>
      <c r="F553" s="2">
        <v>0.97810218978102192</v>
      </c>
    </row>
    <row r="554" spans="1:6" x14ac:dyDescent="0.35">
      <c r="A554" t="s">
        <v>1152</v>
      </c>
      <c r="B554" t="s">
        <v>144</v>
      </c>
      <c r="C554">
        <v>380</v>
      </c>
      <c r="D554">
        <v>6646.2</v>
      </c>
      <c r="E554">
        <v>3124</v>
      </c>
      <c r="F554" s="2">
        <v>0.99295774647887325</v>
      </c>
    </row>
    <row r="555" spans="1:6" x14ac:dyDescent="0.35">
      <c r="A555" t="s">
        <v>1157</v>
      </c>
      <c r="B555" t="s">
        <v>144</v>
      </c>
      <c r="C555">
        <v>280</v>
      </c>
      <c r="D555">
        <v>15397.2</v>
      </c>
      <c r="E555">
        <v>792</v>
      </c>
      <c r="F555" s="2">
        <v>0.94444444444444442</v>
      </c>
    </row>
    <row r="556" spans="1:6" x14ac:dyDescent="0.35">
      <c r="A556" t="s">
        <v>1155</v>
      </c>
      <c r="B556" t="s">
        <v>144</v>
      </c>
      <c r="C556">
        <v>280</v>
      </c>
      <c r="D556">
        <v>4620</v>
      </c>
      <c r="E556">
        <v>1914</v>
      </c>
      <c r="F556" s="2">
        <v>1</v>
      </c>
    </row>
    <row r="557" spans="1:6" x14ac:dyDescent="0.35">
      <c r="A557" t="s">
        <v>1159</v>
      </c>
      <c r="B557" t="s">
        <v>144</v>
      </c>
      <c r="C557">
        <v>220</v>
      </c>
      <c r="D557">
        <v>24189</v>
      </c>
      <c r="E557">
        <v>3960</v>
      </c>
      <c r="F557" s="2">
        <v>0.93888888888888888</v>
      </c>
    </row>
    <row r="558" spans="1:6" x14ac:dyDescent="0.35">
      <c r="A558" t="s">
        <v>1186</v>
      </c>
      <c r="B558" t="s">
        <v>144</v>
      </c>
      <c r="C558">
        <v>200</v>
      </c>
      <c r="D558">
        <v>25000</v>
      </c>
      <c r="E558">
        <v>5192</v>
      </c>
      <c r="F558" s="2">
        <v>0.96610169491525422</v>
      </c>
    </row>
    <row r="559" spans="1:6" x14ac:dyDescent="0.35">
      <c r="A559" t="s">
        <v>1167</v>
      </c>
      <c r="B559" t="s">
        <v>144</v>
      </c>
      <c r="C559">
        <v>160</v>
      </c>
      <c r="D559">
        <v>9833.6</v>
      </c>
      <c r="E559">
        <v>792</v>
      </c>
      <c r="F559" s="2">
        <v>1</v>
      </c>
    </row>
    <row r="560" spans="1:6" x14ac:dyDescent="0.35">
      <c r="A560" t="s">
        <v>1165</v>
      </c>
      <c r="B560" t="s">
        <v>144</v>
      </c>
      <c r="C560">
        <v>160</v>
      </c>
      <c r="D560">
        <v>13560</v>
      </c>
      <c r="E560">
        <v>2794</v>
      </c>
      <c r="F560" s="2">
        <v>0.952755905511811</v>
      </c>
    </row>
    <row r="561" spans="1:6" x14ac:dyDescent="0.35">
      <c r="A561" t="s">
        <v>1170</v>
      </c>
      <c r="B561" t="s">
        <v>144</v>
      </c>
      <c r="C561">
        <v>120</v>
      </c>
      <c r="D561">
        <v>15000</v>
      </c>
      <c r="E561">
        <v>1914</v>
      </c>
      <c r="F561" s="2">
        <v>0.93103448275862066</v>
      </c>
    </row>
    <row r="562" spans="1:6" x14ac:dyDescent="0.35">
      <c r="A562" t="s">
        <v>1164</v>
      </c>
      <c r="B562" t="s">
        <v>144</v>
      </c>
      <c r="C562">
        <v>140</v>
      </c>
      <c r="D562">
        <v>15425.2</v>
      </c>
      <c r="E562">
        <v>836</v>
      </c>
      <c r="F562" s="2">
        <v>0.86842105263157898</v>
      </c>
    </row>
    <row r="563" spans="1:6" x14ac:dyDescent="0.35">
      <c r="A563" t="s">
        <v>1183</v>
      </c>
      <c r="B563" t="s">
        <v>144</v>
      </c>
      <c r="C563">
        <v>100</v>
      </c>
      <c r="D563">
        <v>11018</v>
      </c>
      <c r="E563">
        <v>924</v>
      </c>
      <c r="F563" s="2">
        <v>0.83333333333333337</v>
      </c>
    </row>
    <row r="564" spans="1:6" x14ac:dyDescent="0.35">
      <c r="A564" t="s">
        <v>1168</v>
      </c>
      <c r="B564" t="s">
        <v>144</v>
      </c>
      <c r="C564">
        <v>100</v>
      </c>
      <c r="D564">
        <v>10995</v>
      </c>
      <c r="E564">
        <v>1870</v>
      </c>
      <c r="F564" s="2">
        <v>0.94117647058823528</v>
      </c>
    </row>
    <row r="565" spans="1:6" x14ac:dyDescent="0.35">
      <c r="A565" t="s">
        <v>1163</v>
      </c>
      <c r="B565" t="s">
        <v>144</v>
      </c>
      <c r="C565">
        <v>80</v>
      </c>
      <c r="D565">
        <v>10000</v>
      </c>
      <c r="E565">
        <v>2618</v>
      </c>
      <c r="F565" s="2">
        <v>0.68907563025210083</v>
      </c>
    </row>
    <row r="566" spans="1:6" x14ac:dyDescent="0.35">
      <c r="A566" t="s">
        <v>1171</v>
      </c>
      <c r="B566" t="s">
        <v>144</v>
      </c>
      <c r="C566">
        <v>80</v>
      </c>
      <c r="D566">
        <v>8466.2000000000007</v>
      </c>
      <c r="E566">
        <v>1826</v>
      </c>
      <c r="F566" s="2">
        <v>0.85542168674698793</v>
      </c>
    </row>
    <row r="567" spans="1:6" x14ac:dyDescent="0.35">
      <c r="A567" t="s">
        <v>1179</v>
      </c>
      <c r="B567" t="s">
        <v>144</v>
      </c>
      <c r="C567">
        <v>60</v>
      </c>
      <c r="D567">
        <v>3687.6</v>
      </c>
      <c r="E567">
        <v>726</v>
      </c>
      <c r="F567" s="2">
        <v>0.96969696969696972</v>
      </c>
    </row>
    <row r="568" spans="1:6" x14ac:dyDescent="0.35">
      <c r="A568" t="s">
        <v>1160</v>
      </c>
      <c r="B568" t="s">
        <v>144</v>
      </c>
      <c r="C568">
        <v>60</v>
      </c>
      <c r="D568">
        <v>990</v>
      </c>
      <c r="E568">
        <v>814</v>
      </c>
      <c r="F568" s="2">
        <v>1</v>
      </c>
    </row>
    <row r="569" spans="1:6" x14ac:dyDescent="0.35">
      <c r="A569" t="s">
        <v>1161</v>
      </c>
      <c r="B569" t="s">
        <v>144</v>
      </c>
      <c r="C569">
        <v>80</v>
      </c>
      <c r="D569">
        <v>1808</v>
      </c>
      <c r="E569">
        <v>770</v>
      </c>
      <c r="F569" s="2">
        <v>1</v>
      </c>
    </row>
    <row r="570" spans="1:6" x14ac:dyDescent="0.35">
      <c r="A570" t="s">
        <v>1169</v>
      </c>
      <c r="B570" t="s">
        <v>144</v>
      </c>
      <c r="C570">
        <v>60</v>
      </c>
      <c r="D570">
        <v>2130</v>
      </c>
      <c r="E570">
        <v>550</v>
      </c>
      <c r="F570" s="2">
        <v>1</v>
      </c>
    </row>
    <row r="571" spans="1:6" x14ac:dyDescent="0.35">
      <c r="A571" t="s">
        <v>1173</v>
      </c>
      <c r="B571" t="s">
        <v>144</v>
      </c>
      <c r="C571">
        <v>60</v>
      </c>
      <c r="D571">
        <v>6356.4</v>
      </c>
      <c r="E571">
        <v>748</v>
      </c>
      <c r="F571" s="2">
        <v>0.94117647058823528</v>
      </c>
    </row>
    <row r="572" spans="1:6" x14ac:dyDescent="0.35">
      <c r="A572" t="s">
        <v>1178</v>
      </c>
      <c r="B572" t="s">
        <v>144</v>
      </c>
      <c r="C572">
        <v>60</v>
      </c>
      <c r="D572">
        <v>1017</v>
      </c>
      <c r="E572">
        <v>792</v>
      </c>
      <c r="F572" s="2">
        <v>1</v>
      </c>
    </row>
    <row r="573" spans="1:6" x14ac:dyDescent="0.35">
      <c r="A573" t="s">
        <v>1176</v>
      </c>
      <c r="B573" t="s">
        <v>144</v>
      </c>
      <c r="C573">
        <v>40</v>
      </c>
      <c r="D573">
        <v>2458.4</v>
      </c>
      <c r="E573">
        <v>374</v>
      </c>
      <c r="F573" s="2">
        <v>0.94117647058823528</v>
      </c>
    </row>
    <row r="574" spans="1:6" x14ac:dyDescent="0.35">
      <c r="A574" t="s">
        <v>1190</v>
      </c>
      <c r="B574" t="s">
        <v>144</v>
      </c>
      <c r="C574">
        <v>40</v>
      </c>
      <c r="D574">
        <v>2542.4</v>
      </c>
      <c r="E574">
        <v>506</v>
      </c>
      <c r="F574" s="2">
        <v>0.95652173913043481</v>
      </c>
    </row>
    <row r="575" spans="1:6" x14ac:dyDescent="0.35">
      <c r="A575" t="s">
        <v>1177</v>
      </c>
      <c r="B575" t="s">
        <v>144</v>
      </c>
      <c r="C575">
        <v>40</v>
      </c>
      <c r="D575">
        <v>1717.6</v>
      </c>
      <c r="E575">
        <v>396</v>
      </c>
      <c r="F575" s="2">
        <v>1</v>
      </c>
    </row>
    <row r="576" spans="1:6" x14ac:dyDescent="0.35">
      <c r="A576" t="s">
        <v>1188</v>
      </c>
      <c r="B576" t="s">
        <v>144</v>
      </c>
      <c r="C576">
        <v>20</v>
      </c>
      <c r="D576">
        <v>500</v>
      </c>
      <c r="E576">
        <v>110</v>
      </c>
      <c r="F576" s="2">
        <v>1</v>
      </c>
    </row>
    <row r="577" spans="1:6" x14ac:dyDescent="0.35">
      <c r="A577" t="s">
        <v>1174</v>
      </c>
      <c r="B577" t="s">
        <v>144</v>
      </c>
      <c r="C577">
        <v>20</v>
      </c>
      <c r="D577">
        <v>2938</v>
      </c>
      <c r="E577">
        <v>726</v>
      </c>
      <c r="F577" s="2">
        <v>0.96969696969696972</v>
      </c>
    </row>
    <row r="578" spans="1:6" x14ac:dyDescent="0.35">
      <c r="A578" t="s">
        <v>1180</v>
      </c>
      <c r="B578" t="s">
        <v>144</v>
      </c>
      <c r="C578">
        <v>20</v>
      </c>
      <c r="D578">
        <v>179.8</v>
      </c>
      <c r="E578">
        <v>110</v>
      </c>
      <c r="F578" s="2">
        <v>1</v>
      </c>
    </row>
    <row r="579" spans="1:6" x14ac:dyDescent="0.35">
      <c r="A579" t="s">
        <v>1184</v>
      </c>
      <c r="B579" t="s">
        <v>144</v>
      </c>
      <c r="C579">
        <v>20</v>
      </c>
      <c r="D579">
        <v>2373</v>
      </c>
      <c r="E579">
        <v>572</v>
      </c>
      <c r="F579" s="2">
        <v>1</v>
      </c>
    </row>
    <row r="580" spans="1:6" x14ac:dyDescent="0.35">
      <c r="A580" t="s">
        <v>1166</v>
      </c>
      <c r="B580" t="s">
        <v>144</v>
      </c>
      <c r="C580">
        <v>20</v>
      </c>
      <c r="D580">
        <v>1355</v>
      </c>
      <c r="E580">
        <v>616</v>
      </c>
      <c r="F580" s="2">
        <v>0.8214285714285714</v>
      </c>
    </row>
    <row r="581" spans="1:6" x14ac:dyDescent="0.35">
      <c r="A581" t="s">
        <v>1182</v>
      </c>
      <c r="B581" t="s">
        <v>144</v>
      </c>
      <c r="C581">
        <v>20</v>
      </c>
      <c r="D581">
        <v>1271.2</v>
      </c>
      <c r="E581">
        <v>110</v>
      </c>
      <c r="F581" s="2">
        <v>1</v>
      </c>
    </row>
    <row r="582" spans="1:6" x14ac:dyDescent="0.35">
      <c r="A582" t="s">
        <v>1143</v>
      </c>
      <c r="B582" t="s">
        <v>145</v>
      </c>
      <c r="C582">
        <v>2440</v>
      </c>
      <c r="D582">
        <v>56534.799999999996</v>
      </c>
      <c r="E582">
        <v>12232</v>
      </c>
      <c r="F582" s="2">
        <v>0.98741007194244601</v>
      </c>
    </row>
    <row r="583" spans="1:6" x14ac:dyDescent="0.35">
      <c r="A583" t="s">
        <v>1144</v>
      </c>
      <c r="B583" t="s">
        <v>145</v>
      </c>
      <c r="C583">
        <v>1780</v>
      </c>
      <c r="D583">
        <v>44500</v>
      </c>
      <c r="E583">
        <v>16720</v>
      </c>
      <c r="F583" s="2">
        <v>0.9631578947368421</v>
      </c>
    </row>
    <row r="584" spans="1:6" x14ac:dyDescent="0.35">
      <c r="A584" t="s">
        <v>1145</v>
      </c>
      <c r="B584" t="s">
        <v>145</v>
      </c>
      <c r="C584">
        <v>1480</v>
      </c>
      <c r="D584">
        <v>68583.199999999997</v>
      </c>
      <c r="E584">
        <v>5346</v>
      </c>
      <c r="F584" s="2">
        <v>0.92181069958847739</v>
      </c>
    </row>
    <row r="585" spans="1:6" x14ac:dyDescent="0.35">
      <c r="A585" t="s">
        <v>1149</v>
      </c>
      <c r="B585" t="s">
        <v>145</v>
      </c>
      <c r="C585">
        <v>920</v>
      </c>
      <c r="D585">
        <v>27029.599999999999</v>
      </c>
      <c r="E585">
        <v>5698</v>
      </c>
      <c r="F585" s="2">
        <v>0.71814671814671815</v>
      </c>
    </row>
    <row r="586" spans="1:6" x14ac:dyDescent="0.35">
      <c r="A586" t="s">
        <v>1146</v>
      </c>
      <c r="B586" t="s">
        <v>145</v>
      </c>
      <c r="C586">
        <v>640</v>
      </c>
      <c r="D586">
        <v>21753.600000000002</v>
      </c>
      <c r="E586">
        <v>2816</v>
      </c>
      <c r="F586" s="2">
        <v>0.9609375</v>
      </c>
    </row>
    <row r="587" spans="1:6" x14ac:dyDescent="0.35">
      <c r="A587" t="s">
        <v>1191</v>
      </c>
      <c r="B587" t="s">
        <v>145</v>
      </c>
      <c r="C587">
        <v>720</v>
      </c>
      <c r="D587">
        <v>18000</v>
      </c>
      <c r="E587">
        <v>3718</v>
      </c>
      <c r="F587" s="2">
        <v>0.99408284023668636</v>
      </c>
    </row>
    <row r="588" spans="1:6" x14ac:dyDescent="0.35">
      <c r="A588" t="s">
        <v>1172</v>
      </c>
      <c r="B588" t="s">
        <v>145</v>
      </c>
      <c r="C588">
        <v>620</v>
      </c>
      <c r="D588">
        <v>14712.6</v>
      </c>
      <c r="E588">
        <v>4884</v>
      </c>
      <c r="F588" s="2">
        <v>0.98198198198198194</v>
      </c>
    </row>
    <row r="589" spans="1:6" x14ac:dyDescent="0.35">
      <c r="A589" t="s">
        <v>1152</v>
      </c>
      <c r="B589" t="s">
        <v>145</v>
      </c>
      <c r="C589">
        <v>600</v>
      </c>
      <c r="D589">
        <v>10494</v>
      </c>
      <c r="E589">
        <v>2266</v>
      </c>
      <c r="F589" s="2">
        <v>0.99029126213592233</v>
      </c>
    </row>
    <row r="590" spans="1:6" x14ac:dyDescent="0.35">
      <c r="A590" t="s">
        <v>1154</v>
      </c>
      <c r="B590" t="s">
        <v>145</v>
      </c>
      <c r="C590">
        <v>520</v>
      </c>
      <c r="D590">
        <v>14690</v>
      </c>
      <c r="E590">
        <v>3564</v>
      </c>
      <c r="F590" s="2">
        <v>0.95679012345679015</v>
      </c>
    </row>
    <row r="591" spans="1:6" x14ac:dyDescent="0.35">
      <c r="A591" t="s">
        <v>1156</v>
      </c>
      <c r="B591" t="s">
        <v>145</v>
      </c>
      <c r="C591">
        <v>460</v>
      </c>
      <c r="D591">
        <v>11270</v>
      </c>
      <c r="E591">
        <v>3058</v>
      </c>
      <c r="F591" s="2">
        <v>0.9928057553956835</v>
      </c>
    </row>
    <row r="592" spans="1:6" x14ac:dyDescent="0.35">
      <c r="A592" t="s">
        <v>1150</v>
      </c>
      <c r="B592" t="s">
        <v>145</v>
      </c>
      <c r="C592">
        <v>500</v>
      </c>
      <c r="D592">
        <v>8475</v>
      </c>
      <c r="E592">
        <v>3410</v>
      </c>
      <c r="F592" s="2">
        <v>0.99354838709677418</v>
      </c>
    </row>
    <row r="593" spans="1:6" x14ac:dyDescent="0.35">
      <c r="A593" t="s">
        <v>1155</v>
      </c>
      <c r="B593" t="s">
        <v>145</v>
      </c>
      <c r="C593">
        <v>380</v>
      </c>
      <c r="D593">
        <v>6270</v>
      </c>
      <c r="E593">
        <v>2332</v>
      </c>
      <c r="F593" s="2">
        <v>0.99056603773584906</v>
      </c>
    </row>
    <row r="594" spans="1:6" x14ac:dyDescent="0.35">
      <c r="A594" t="s">
        <v>1147</v>
      </c>
      <c r="B594" t="s">
        <v>145</v>
      </c>
      <c r="C594">
        <v>360</v>
      </c>
      <c r="D594">
        <v>6102</v>
      </c>
      <c r="E594">
        <v>2024</v>
      </c>
      <c r="F594" s="2">
        <v>0.98913043478260865</v>
      </c>
    </row>
    <row r="595" spans="1:6" x14ac:dyDescent="0.35">
      <c r="A595" t="s">
        <v>1157</v>
      </c>
      <c r="B595" t="s">
        <v>145</v>
      </c>
      <c r="C595">
        <v>320</v>
      </c>
      <c r="D595">
        <v>17596.8</v>
      </c>
      <c r="E595">
        <v>770</v>
      </c>
      <c r="F595" s="2">
        <v>1</v>
      </c>
    </row>
    <row r="596" spans="1:6" x14ac:dyDescent="0.35">
      <c r="A596" t="s">
        <v>1153</v>
      </c>
      <c r="B596" t="s">
        <v>145</v>
      </c>
      <c r="C596">
        <v>220</v>
      </c>
      <c r="D596">
        <v>14913.800000000001</v>
      </c>
      <c r="E596">
        <v>1518</v>
      </c>
      <c r="F596" s="2">
        <v>0.88405797101449279</v>
      </c>
    </row>
    <row r="597" spans="1:6" x14ac:dyDescent="0.35">
      <c r="A597" t="s">
        <v>1159</v>
      </c>
      <c r="B597" t="s">
        <v>145</v>
      </c>
      <c r="C597">
        <v>160</v>
      </c>
      <c r="D597">
        <v>17592</v>
      </c>
      <c r="E597">
        <v>5016</v>
      </c>
      <c r="F597" s="2">
        <v>0.89035087719298245</v>
      </c>
    </row>
    <row r="598" spans="1:6" x14ac:dyDescent="0.35">
      <c r="A598" t="s">
        <v>1171</v>
      </c>
      <c r="B598" t="s">
        <v>145</v>
      </c>
      <c r="C598">
        <v>140</v>
      </c>
      <c r="D598">
        <v>15393</v>
      </c>
      <c r="E598">
        <v>2156</v>
      </c>
      <c r="F598" s="2">
        <v>0.89795918367346939</v>
      </c>
    </row>
    <row r="599" spans="1:6" x14ac:dyDescent="0.35">
      <c r="A599" t="s">
        <v>1160</v>
      </c>
      <c r="B599" t="s">
        <v>145</v>
      </c>
      <c r="C599">
        <v>140</v>
      </c>
      <c r="D599">
        <v>2310</v>
      </c>
      <c r="E599">
        <v>990</v>
      </c>
      <c r="F599" s="2">
        <v>1</v>
      </c>
    </row>
    <row r="600" spans="1:6" x14ac:dyDescent="0.35">
      <c r="A600" t="s">
        <v>1168</v>
      </c>
      <c r="B600" t="s">
        <v>145</v>
      </c>
      <c r="C600">
        <v>140</v>
      </c>
      <c r="D600">
        <v>14843.199999999999</v>
      </c>
      <c r="E600">
        <v>1914</v>
      </c>
      <c r="F600" s="2">
        <v>0.93103448275862066</v>
      </c>
    </row>
    <row r="601" spans="1:6" x14ac:dyDescent="0.35">
      <c r="A601" t="s">
        <v>1178</v>
      </c>
      <c r="B601" t="s">
        <v>145</v>
      </c>
      <c r="C601">
        <v>160</v>
      </c>
      <c r="D601">
        <v>2712</v>
      </c>
      <c r="E601">
        <v>1144</v>
      </c>
      <c r="F601" s="2">
        <v>0.96153846153846156</v>
      </c>
    </row>
    <row r="602" spans="1:6" x14ac:dyDescent="0.35">
      <c r="A602" t="s">
        <v>1170</v>
      </c>
      <c r="B602" t="s">
        <v>145</v>
      </c>
      <c r="C602">
        <v>200</v>
      </c>
      <c r="D602">
        <v>25000</v>
      </c>
      <c r="E602">
        <v>3476</v>
      </c>
      <c r="F602" s="2">
        <v>0.93670886075949367</v>
      </c>
    </row>
    <row r="603" spans="1:6" x14ac:dyDescent="0.35">
      <c r="A603" t="s">
        <v>1165</v>
      </c>
      <c r="B603" t="s">
        <v>145</v>
      </c>
      <c r="C603">
        <v>100</v>
      </c>
      <c r="D603">
        <v>8475</v>
      </c>
      <c r="E603">
        <v>1914</v>
      </c>
      <c r="F603" s="2">
        <v>0.97701149425287359</v>
      </c>
    </row>
    <row r="604" spans="1:6" x14ac:dyDescent="0.35">
      <c r="A604" t="s">
        <v>1186</v>
      </c>
      <c r="B604" t="s">
        <v>145</v>
      </c>
      <c r="C604">
        <v>80</v>
      </c>
      <c r="D604">
        <v>10000</v>
      </c>
      <c r="E604">
        <v>4158</v>
      </c>
      <c r="F604" s="2">
        <v>0.96296296296296291</v>
      </c>
    </row>
    <row r="605" spans="1:6" x14ac:dyDescent="0.35">
      <c r="A605" t="s">
        <v>1169</v>
      </c>
      <c r="B605" t="s">
        <v>145</v>
      </c>
      <c r="C605">
        <v>80</v>
      </c>
      <c r="D605">
        <v>2840</v>
      </c>
      <c r="E605">
        <v>1034</v>
      </c>
      <c r="F605" s="2">
        <v>0.95744680851063835</v>
      </c>
    </row>
    <row r="606" spans="1:6" x14ac:dyDescent="0.35">
      <c r="A606" t="s">
        <v>1163</v>
      </c>
      <c r="B606" t="s">
        <v>145</v>
      </c>
      <c r="C606">
        <v>60</v>
      </c>
      <c r="D606">
        <v>7500</v>
      </c>
      <c r="E606">
        <v>3036</v>
      </c>
      <c r="F606" s="2">
        <v>0.97826086956521741</v>
      </c>
    </row>
    <row r="607" spans="1:6" x14ac:dyDescent="0.35">
      <c r="A607" t="s">
        <v>1177</v>
      </c>
      <c r="B607" t="s">
        <v>145</v>
      </c>
      <c r="C607">
        <v>60</v>
      </c>
      <c r="D607">
        <v>2576.3999999999996</v>
      </c>
      <c r="E607">
        <v>418</v>
      </c>
      <c r="F607" s="2">
        <v>1</v>
      </c>
    </row>
    <row r="608" spans="1:6" x14ac:dyDescent="0.35">
      <c r="A608" t="s">
        <v>1192</v>
      </c>
      <c r="B608" t="s">
        <v>145</v>
      </c>
      <c r="C608">
        <v>40</v>
      </c>
      <c r="D608">
        <v>1175.2</v>
      </c>
      <c r="E608">
        <v>396</v>
      </c>
      <c r="F608" s="2">
        <v>1</v>
      </c>
    </row>
    <row r="609" spans="1:6" x14ac:dyDescent="0.35">
      <c r="A609" t="s">
        <v>1179</v>
      </c>
      <c r="B609" t="s">
        <v>145</v>
      </c>
      <c r="C609">
        <v>40</v>
      </c>
      <c r="D609">
        <v>3278</v>
      </c>
      <c r="E609">
        <v>506</v>
      </c>
      <c r="F609" s="2">
        <v>1</v>
      </c>
    </row>
    <row r="610" spans="1:6" x14ac:dyDescent="0.35">
      <c r="A610" t="s">
        <v>1166</v>
      </c>
      <c r="B610" t="s">
        <v>145</v>
      </c>
      <c r="C610">
        <v>40</v>
      </c>
      <c r="D610">
        <v>2710</v>
      </c>
      <c r="E610">
        <v>704</v>
      </c>
      <c r="F610" s="2">
        <v>0.9375</v>
      </c>
    </row>
    <row r="611" spans="1:6" x14ac:dyDescent="0.35">
      <c r="A611" t="s">
        <v>1167</v>
      </c>
      <c r="B611" t="s">
        <v>145</v>
      </c>
      <c r="C611">
        <v>20</v>
      </c>
      <c r="D611">
        <v>1639</v>
      </c>
      <c r="E611">
        <v>792</v>
      </c>
      <c r="F611" s="2">
        <v>0.97222222222222221</v>
      </c>
    </row>
    <row r="612" spans="1:6" x14ac:dyDescent="0.35">
      <c r="A612" t="s">
        <v>1175</v>
      </c>
      <c r="B612" t="s">
        <v>145</v>
      </c>
      <c r="C612">
        <v>20</v>
      </c>
      <c r="D612">
        <v>519.79999999999995</v>
      </c>
      <c r="E612">
        <v>132</v>
      </c>
      <c r="F612" s="2">
        <v>1</v>
      </c>
    </row>
    <row r="613" spans="1:6" x14ac:dyDescent="0.35">
      <c r="A613" t="s">
        <v>1180</v>
      </c>
      <c r="B613" t="s">
        <v>145</v>
      </c>
      <c r="C613">
        <v>60</v>
      </c>
      <c r="D613">
        <v>539.4</v>
      </c>
      <c r="E613">
        <v>110</v>
      </c>
      <c r="F613" s="2">
        <v>1</v>
      </c>
    </row>
    <row r="614" spans="1:6" x14ac:dyDescent="0.35">
      <c r="A614" t="s">
        <v>1184</v>
      </c>
      <c r="B614" t="s">
        <v>145</v>
      </c>
      <c r="C614">
        <v>20</v>
      </c>
      <c r="D614">
        <v>2373</v>
      </c>
      <c r="E614">
        <v>990</v>
      </c>
      <c r="F614" s="2">
        <v>0.97777777777777775</v>
      </c>
    </row>
    <row r="615" spans="1:6" x14ac:dyDescent="0.35">
      <c r="A615" t="s">
        <v>1164</v>
      </c>
      <c r="B615" t="s">
        <v>145</v>
      </c>
      <c r="C615">
        <v>20</v>
      </c>
      <c r="D615">
        <v>2938</v>
      </c>
      <c r="E615">
        <v>1122</v>
      </c>
      <c r="F615" s="2">
        <v>0.86274509803921573</v>
      </c>
    </row>
    <row r="616" spans="1:6" x14ac:dyDescent="0.35">
      <c r="A616" t="s">
        <v>1190</v>
      </c>
      <c r="B616" t="s">
        <v>145</v>
      </c>
      <c r="C616">
        <v>20</v>
      </c>
      <c r="D616">
        <v>1695</v>
      </c>
      <c r="E616">
        <v>330</v>
      </c>
      <c r="F616" s="2">
        <v>0.93333333333333335</v>
      </c>
    </row>
    <row r="617" spans="1:6" x14ac:dyDescent="0.35">
      <c r="A617" t="s">
        <v>1182</v>
      </c>
      <c r="B617" t="s">
        <v>145</v>
      </c>
      <c r="C617">
        <v>20</v>
      </c>
      <c r="D617">
        <v>1695</v>
      </c>
      <c r="E617">
        <v>176</v>
      </c>
      <c r="F617" s="2">
        <v>0.875</v>
      </c>
    </row>
    <row r="618" spans="1:6" x14ac:dyDescent="0.35">
      <c r="A618" t="s">
        <v>1173</v>
      </c>
      <c r="B618" t="s">
        <v>145</v>
      </c>
      <c r="C618">
        <v>20</v>
      </c>
      <c r="D618">
        <v>2825</v>
      </c>
      <c r="E618">
        <v>1012</v>
      </c>
      <c r="F618" s="2">
        <v>0.95652173913043481</v>
      </c>
    </row>
    <row r="619" spans="1:6" x14ac:dyDescent="0.35">
      <c r="A619" t="s">
        <v>1143</v>
      </c>
      <c r="B619" t="s">
        <v>146</v>
      </c>
      <c r="C619">
        <v>2460</v>
      </c>
      <c r="D619">
        <v>57705.8</v>
      </c>
      <c r="E619">
        <v>12232</v>
      </c>
      <c r="F619" s="2">
        <v>0.96223021582733814</v>
      </c>
    </row>
    <row r="620" spans="1:6" x14ac:dyDescent="0.35">
      <c r="A620" t="s">
        <v>1145</v>
      </c>
      <c r="B620" t="s">
        <v>146</v>
      </c>
      <c r="C620">
        <v>1580</v>
      </c>
      <c r="D620">
        <v>73338.8</v>
      </c>
      <c r="E620">
        <v>6226</v>
      </c>
      <c r="F620" s="2">
        <v>0.98586572438162545</v>
      </c>
    </row>
    <row r="621" spans="1:6" x14ac:dyDescent="0.35">
      <c r="A621" t="s">
        <v>1144</v>
      </c>
      <c r="B621" t="s">
        <v>146</v>
      </c>
      <c r="C621">
        <v>1420</v>
      </c>
      <c r="D621">
        <v>35800</v>
      </c>
      <c r="E621">
        <v>14498</v>
      </c>
      <c r="F621" s="2">
        <v>0.98937784522003036</v>
      </c>
    </row>
    <row r="622" spans="1:6" x14ac:dyDescent="0.35">
      <c r="A622" t="s">
        <v>1146</v>
      </c>
      <c r="B622" t="s">
        <v>146</v>
      </c>
      <c r="C622">
        <v>720</v>
      </c>
      <c r="D622">
        <v>24472.800000000003</v>
      </c>
      <c r="E622">
        <v>2398</v>
      </c>
      <c r="F622" s="2">
        <v>0.95412844036697253</v>
      </c>
    </row>
    <row r="623" spans="1:6" x14ac:dyDescent="0.35">
      <c r="A623" t="s">
        <v>1172</v>
      </c>
      <c r="B623" t="s">
        <v>146</v>
      </c>
      <c r="C623">
        <v>620</v>
      </c>
      <c r="D623">
        <v>14238</v>
      </c>
      <c r="E623">
        <v>4950</v>
      </c>
      <c r="F623" s="2">
        <v>0.98222222222222222</v>
      </c>
    </row>
    <row r="624" spans="1:6" x14ac:dyDescent="0.35">
      <c r="A624" t="s">
        <v>1149</v>
      </c>
      <c r="B624" t="s">
        <v>146</v>
      </c>
      <c r="C624">
        <v>660</v>
      </c>
      <c r="D624">
        <v>20114.8</v>
      </c>
      <c r="E624">
        <v>4664</v>
      </c>
      <c r="F624" s="2">
        <v>0.99056603773584906</v>
      </c>
    </row>
    <row r="625" spans="1:6" x14ac:dyDescent="0.35">
      <c r="A625" t="s">
        <v>1154</v>
      </c>
      <c r="B625" t="s">
        <v>146</v>
      </c>
      <c r="C625">
        <v>460</v>
      </c>
      <c r="D625">
        <v>12995</v>
      </c>
      <c r="E625">
        <v>3256</v>
      </c>
      <c r="F625" s="2">
        <v>0.98648648648648651</v>
      </c>
    </row>
    <row r="626" spans="1:6" x14ac:dyDescent="0.35">
      <c r="A626" t="s">
        <v>1152</v>
      </c>
      <c r="B626" t="s">
        <v>146</v>
      </c>
      <c r="C626">
        <v>440</v>
      </c>
      <c r="D626">
        <v>7695.5999999999995</v>
      </c>
      <c r="E626">
        <v>3322</v>
      </c>
      <c r="F626" s="2">
        <v>0.98013245033112584</v>
      </c>
    </row>
    <row r="627" spans="1:6" x14ac:dyDescent="0.35">
      <c r="A627" t="s">
        <v>1147</v>
      </c>
      <c r="B627" t="s">
        <v>146</v>
      </c>
      <c r="C627">
        <v>360</v>
      </c>
      <c r="D627">
        <v>6212</v>
      </c>
      <c r="E627">
        <v>3696</v>
      </c>
      <c r="F627" s="2">
        <v>0.99404761904761907</v>
      </c>
    </row>
    <row r="628" spans="1:6" x14ac:dyDescent="0.35">
      <c r="A628" t="s">
        <v>1150</v>
      </c>
      <c r="B628" t="s">
        <v>146</v>
      </c>
      <c r="C628">
        <v>460</v>
      </c>
      <c r="D628">
        <v>7984</v>
      </c>
      <c r="E628">
        <v>3146</v>
      </c>
      <c r="F628" s="2">
        <v>0.95104895104895104</v>
      </c>
    </row>
    <row r="629" spans="1:6" x14ac:dyDescent="0.35">
      <c r="A629" t="s">
        <v>1156</v>
      </c>
      <c r="B629" t="s">
        <v>146</v>
      </c>
      <c r="C629">
        <v>400</v>
      </c>
      <c r="D629">
        <v>9800</v>
      </c>
      <c r="E629">
        <v>2794</v>
      </c>
      <c r="F629" s="2">
        <v>0.97637795275590555</v>
      </c>
    </row>
    <row r="630" spans="1:6" x14ac:dyDescent="0.35">
      <c r="A630" t="s">
        <v>1167</v>
      </c>
      <c r="B630" t="s">
        <v>146</v>
      </c>
      <c r="C630">
        <v>220</v>
      </c>
      <c r="D630">
        <v>13521.199999999999</v>
      </c>
      <c r="E630">
        <v>1386</v>
      </c>
      <c r="F630" s="2">
        <v>0.96825396825396826</v>
      </c>
    </row>
    <row r="631" spans="1:6" x14ac:dyDescent="0.35">
      <c r="A631" t="s">
        <v>1165</v>
      </c>
      <c r="B631" t="s">
        <v>146</v>
      </c>
      <c r="C631">
        <v>220</v>
      </c>
      <c r="D631">
        <v>14830.8</v>
      </c>
      <c r="E631">
        <v>1760</v>
      </c>
      <c r="F631" s="2">
        <v>0.97499999999999998</v>
      </c>
    </row>
    <row r="632" spans="1:6" x14ac:dyDescent="0.35">
      <c r="A632" t="s">
        <v>1157</v>
      </c>
      <c r="B632" t="s">
        <v>146</v>
      </c>
      <c r="C632">
        <v>220</v>
      </c>
      <c r="D632">
        <v>12097.8</v>
      </c>
      <c r="E632">
        <v>660</v>
      </c>
      <c r="F632" s="2">
        <v>0.8</v>
      </c>
    </row>
    <row r="633" spans="1:6" x14ac:dyDescent="0.35">
      <c r="A633" t="s">
        <v>1186</v>
      </c>
      <c r="B633" t="s">
        <v>146</v>
      </c>
      <c r="C633">
        <v>220</v>
      </c>
      <c r="D633">
        <v>27500</v>
      </c>
      <c r="E633">
        <v>3740</v>
      </c>
      <c r="F633" s="2">
        <v>0.96470588235294119</v>
      </c>
    </row>
    <row r="634" spans="1:6" x14ac:dyDescent="0.35">
      <c r="A634" t="s">
        <v>1171</v>
      </c>
      <c r="B634" t="s">
        <v>146</v>
      </c>
      <c r="C634">
        <v>200</v>
      </c>
      <c r="D634">
        <v>16492</v>
      </c>
      <c r="E634">
        <v>3014</v>
      </c>
      <c r="F634" s="2">
        <v>0.97810218978102192</v>
      </c>
    </row>
    <row r="635" spans="1:6" x14ac:dyDescent="0.35">
      <c r="A635" t="s">
        <v>1153</v>
      </c>
      <c r="B635" t="s">
        <v>146</v>
      </c>
      <c r="C635">
        <v>180</v>
      </c>
      <c r="D635">
        <v>12202.2</v>
      </c>
      <c r="E635">
        <v>1056</v>
      </c>
      <c r="F635" s="2">
        <v>0.875</v>
      </c>
    </row>
    <row r="636" spans="1:6" x14ac:dyDescent="0.35">
      <c r="A636" t="s">
        <v>1168</v>
      </c>
      <c r="B636" t="s">
        <v>146</v>
      </c>
      <c r="C636">
        <v>180</v>
      </c>
      <c r="D636">
        <v>15392.6</v>
      </c>
      <c r="E636">
        <v>2640</v>
      </c>
      <c r="F636" s="2">
        <v>0.98333333333333328</v>
      </c>
    </row>
    <row r="637" spans="1:6" x14ac:dyDescent="0.35">
      <c r="A637" t="s">
        <v>1159</v>
      </c>
      <c r="B637" t="s">
        <v>146</v>
      </c>
      <c r="C637">
        <v>140</v>
      </c>
      <c r="D637">
        <v>15393</v>
      </c>
      <c r="E637">
        <v>5918</v>
      </c>
      <c r="F637" s="2">
        <v>0.91449814126394047</v>
      </c>
    </row>
    <row r="638" spans="1:6" x14ac:dyDescent="0.35">
      <c r="A638" t="s">
        <v>1163</v>
      </c>
      <c r="B638" t="s">
        <v>146</v>
      </c>
      <c r="C638">
        <v>140</v>
      </c>
      <c r="D638">
        <v>13125</v>
      </c>
      <c r="E638">
        <v>3784</v>
      </c>
      <c r="F638" s="2">
        <v>0.98837209302325579</v>
      </c>
    </row>
    <row r="639" spans="1:6" x14ac:dyDescent="0.35">
      <c r="A639" t="s">
        <v>1178</v>
      </c>
      <c r="B639" t="s">
        <v>146</v>
      </c>
      <c r="C639">
        <v>180</v>
      </c>
      <c r="D639">
        <v>3051</v>
      </c>
      <c r="E639">
        <v>1144</v>
      </c>
      <c r="F639" s="2">
        <v>1</v>
      </c>
    </row>
    <row r="640" spans="1:6" x14ac:dyDescent="0.35">
      <c r="A640" t="s">
        <v>1160</v>
      </c>
      <c r="B640" t="s">
        <v>146</v>
      </c>
      <c r="C640">
        <v>120</v>
      </c>
      <c r="D640">
        <v>1980</v>
      </c>
      <c r="E640">
        <v>1562</v>
      </c>
      <c r="F640" s="2">
        <v>0.9859154929577465</v>
      </c>
    </row>
    <row r="641" spans="1:6" x14ac:dyDescent="0.35">
      <c r="A641" t="s">
        <v>1184</v>
      </c>
      <c r="B641" t="s">
        <v>146</v>
      </c>
      <c r="C641">
        <v>120</v>
      </c>
      <c r="D641">
        <v>10678.800000000001</v>
      </c>
      <c r="E641">
        <v>1298</v>
      </c>
      <c r="F641" s="2">
        <v>0.98305084745762716</v>
      </c>
    </row>
    <row r="642" spans="1:6" x14ac:dyDescent="0.35">
      <c r="A642" t="s">
        <v>1170</v>
      </c>
      <c r="B642" t="s">
        <v>146</v>
      </c>
      <c r="C642">
        <v>80</v>
      </c>
      <c r="D642">
        <v>10000</v>
      </c>
      <c r="E642">
        <v>3674</v>
      </c>
      <c r="F642" s="2">
        <v>0.98203592814371254</v>
      </c>
    </row>
    <row r="643" spans="1:6" x14ac:dyDescent="0.35">
      <c r="A643" t="s">
        <v>1174</v>
      </c>
      <c r="B643" t="s">
        <v>146</v>
      </c>
      <c r="C643">
        <v>80</v>
      </c>
      <c r="D643">
        <v>10283.199999999999</v>
      </c>
      <c r="E643">
        <v>594</v>
      </c>
      <c r="F643" s="2">
        <v>0.92592592592592593</v>
      </c>
    </row>
    <row r="644" spans="1:6" x14ac:dyDescent="0.35">
      <c r="A644" t="s">
        <v>1164</v>
      </c>
      <c r="B644" t="s">
        <v>146</v>
      </c>
      <c r="C644">
        <v>80</v>
      </c>
      <c r="D644">
        <v>8887.6</v>
      </c>
      <c r="E644">
        <v>770</v>
      </c>
      <c r="F644" s="2">
        <v>0.97142857142857142</v>
      </c>
    </row>
    <row r="645" spans="1:6" x14ac:dyDescent="0.35">
      <c r="A645" t="s">
        <v>1161</v>
      </c>
      <c r="B645" t="s">
        <v>146</v>
      </c>
      <c r="C645">
        <v>60</v>
      </c>
      <c r="D645">
        <v>1017</v>
      </c>
      <c r="E645">
        <v>990</v>
      </c>
      <c r="F645" s="2">
        <v>1</v>
      </c>
    </row>
    <row r="646" spans="1:6" x14ac:dyDescent="0.35">
      <c r="A646" t="s">
        <v>1190</v>
      </c>
      <c r="B646" t="s">
        <v>146</v>
      </c>
      <c r="C646">
        <v>60</v>
      </c>
      <c r="D646">
        <v>3813.6000000000004</v>
      </c>
      <c r="E646">
        <v>506</v>
      </c>
      <c r="F646" s="2">
        <v>0.95652173913043481</v>
      </c>
    </row>
    <row r="647" spans="1:6" x14ac:dyDescent="0.35">
      <c r="A647" t="s">
        <v>1177</v>
      </c>
      <c r="B647" t="s">
        <v>146</v>
      </c>
      <c r="C647">
        <v>60</v>
      </c>
      <c r="D647">
        <v>1932.6</v>
      </c>
      <c r="E647">
        <v>638</v>
      </c>
      <c r="F647" s="2">
        <v>0.93103448275862066</v>
      </c>
    </row>
    <row r="648" spans="1:6" x14ac:dyDescent="0.35">
      <c r="A648" t="s">
        <v>1173</v>
      </c>
      <c r="B648" t="s">
        <v>146</v>
      </c>
      <c r="C648">
        <v>60</v>
      </c>
      <c r="D648">
        <v>8475</v>
      </c>
      <c r="E648">
        <v>814</v>
      </c>
      <c r="F648" s="2">
        <v>0.83783783783783783</v>
      </c>
    </row>
    <row r="649" spans="1:6" x14ac:dyDescent="0.35">
      <c r="A649" t="s">
        <v>1175</v>
      </c>
      <c r="B649" t="s">
        <v>146</v>
      </c>
      <c r="C649">
        <v>40</v>
      </c>
      <c r="D649">
        <v>464.79999999999995</v>
      </c>
      <c r="E649">
        <v>374</v>
      </c>
      <c r="F649" s="2">
        <v>1</v>
      </c>
    </row>
    <row r="650" spans="1:6" x14ac:dyDescent="0.35">
      <c r="A650" t="s">
        <v>1166</v>
      </c>
      <c r="B650" t="s">
        <v>146</v>
      </c>
      <c r="C650">
        <v>40</v>
      </c>
      <c r="D650">
        <v>2710</v>
      </c>
      <c r="E650">
        <v>814</v>
      </c>
      <c r="F650" s="2">
        <v>0.89189189189189189</v>
      </c>
    </row>
    <row r="651" spans="1:6" x14ac:dyDescent="0.35">
      <c r="A651" t="s">
        <v>1192</v>
      </c>
      <c r="B651" t="s">
        <v>146</v>
      </c>
      <c r="C651">
        <v>20</v>
      </c>
      <c r="D651">
        <v>660</v>
      </c>
      <c r="E651">
        <v>1144</v>
      </c>
      <c r="F651" s="2">
        <v>0.90384615384615385</v>
      </c>
    </row>
    <row r="652" spans="1:6" x14ac:dyDescent="0.35">
      <c r="A652" t="s">
        <v>1155</v>
      </c>
      <c r="B652" t="s">
        <v>146</v>
      </c>
      <c r="C652">
        <v>20</v>
      </c>
      <c r="D652">
        <v>330</v>
      </c>
      <c r="E652">
        <v>88</v>
      </c>
      <c r="F652" s="2">
        <v>1</v>
      </c>
    </row>
    <row r="653" spans="1:6" x14ac:dyDescent="0.35">
      <c r="A653" t="s">
        <v>1191</v>
      </c>
      <c r="B653" t="s">
        <v>146</v>
      </c>
      <c r="C653">
        <v>20</v>
      </c>
      <c r="D653">
        <v>510</v>
      </c>
      <c r="E653">
        <v>132</v>
      </c>
      <c r="F653" s="2">
        <v>1</v>
      </c>
    </row>
    <row r="654" spans="1:6" x14ac:dyDescent="0.35">
      <c r="A654" t="s">
        <v>1187</v>
      </c>
      <c r="B654" t="s">
        <v>146</v>
      </c>
      <c r="C654">
        <v>20</v>
      </c>
      <c r="D654">
        <v>1567.6</v>
      </c>
      <c r="E654">
        <v>176</v>
      </c>
      <c r="F654" s="2">
        <v>1</v>
      </c>
    </row>
    <row r="655" spans="1:6" x14ac:dyDescent="0.35">
      <c r="A655" t="s">
        <v>1180</v>
      </c>
      <c r="B655" t="s">
        <v>146</v>
      </c>
      <c r="C655">
        <v>20</v>
      </c>
      <c r="D655">
        <v>169.4</v>
      </c>
      <c r="E655">
        <v>110</v>
      </c>
      <c r="F655" s="2">
        <v>1</v>
      </c>
    </row>
    <row r="656" spans="1:6" x14ac:dyDescent="0.35">
      <c r="A656" t="s">
        <v>1176</v>
      </c>
      <c r="B656" t="s">
        <v>146</v>
      </c>
      <c r="C656">
        <v>20</v>
      </c>
      <c r="D656">
        <v>1229.2</v>
      </c>
      <c r="E656">
        <v>572</v>
      </c>
      <c r="F656" s="2">
        <v>1</v>
      </c>
    </row>
    <row r="657" spans="1:6" x14ac:dyDescent="0.35">
      <c r="A657" t="s">
        <v>1143</v>
      </c>
      <c r="B657" t="s">
        <v>147</v>
      </c>
      <c r="C657">
        <v>2360</v>
      </c>
      <c r="D657">
        <v>56050</v>
      </c>
      <c r="E657">
        <v>11440</v>
      </c>
      <c r="F657" s="2">
        <v>0.97499999999999998</v>
      </c>
    </row>
    <row r="658" spans="1:6" x14ac:dyDescent="0.35">
      <c r="A658" t="s">
        <v>1144</v>
      </c>
      <c r="B658" t="s">
        <v>147</v>
      </c>
      <c r="C658">
        <v>1480</v>
      </c>
      <c r="D658">
        <v>39220</v>
      </c>
      <c r="E658">
        <v>14982</v>
      </c>
      <c r="F658" s="2">
        <v>0.95154185022026427</v>
      </c>
    </row>
    <row r="659" spans="1:6" x14ac:dyDescent="0.35">
      <c r="A659" t="s">
        <v>1145</v>
      </c>
      <c r="B659" t="s">
        <v>147</v>
      </c>
      <c r="C659">
        <v>1480</v>
      </c>
      <c r="D659">
        <v>68820</v>
      </c>
      <c r="E659">
        <v>5478</v>
      </c>
      <c r="F659" s="2">
        <v>0.94377510040160639</v>
      </c>
    </row>
    <row r="660" spans="1:6" x14ac:dyDescent="0.35">
      <c r="A660" t="s">
        <v>1172</v>
      </c>
      <c r="B660" t="s">
        <v>147</v>
      </c>
      <c r="C660">
        <v>800</v>
      </c>
      <c r="D660">
        <v>18984</v>
      </c>
      <c r="E660">
        <v>5918</v>
      </c>
      <c r="F660" s="2">
        <v>0.94423791821561343</v>
      </c>
    </row>
    <row r="661" spans="1:6" x14ac:dyDescent="0.35">
      <c r="A661" t="s">
        <v>1149</v>
      </c>
      <c r="B661" t="s">
        <v>147</v>
      </c>
      <c r="C661">
        <v>740</v>
      </c>
      <c r="D661">
        <v>24420</v>
      </c>
      <c r="E661">
        <v>4972</v>
      </c>
      <c r="F661" s="2">
        <v>0.94690265486725667</v>
      </c>
    </row>
    <row r="662" spans="1:6" x14ac:dyDescent="0.35">
      <c r="A662" t="s">
        <v>1150</v>
      </c>
      <c r="B662" t="s">
        <v>147</v>
      </c>
      <c r="C662">
        <v>640</v>
      </c>
      <c r="D662">
        <v>11200</v>
      </c>
      <c r="E662">
        <v>3586</v>
      </c>
      <c r="F662" s="2">
        <v>0.87116564417177911</v>
      </c>
    </row>
    <row r="663" spans="1:6" x14ac:dyDescent="0.35">
      <c r="A663" t="s">
        <v>1146</v>
      </c>
      <c r="B663" t="s">
        <v>147</v>
      </c>
      <c r="C663">
        <v>540</v>
      </c>
      <c r="D663">
        <v>18354.599999999999</v>
      </c>
      <c r="E663">
        <v>2882</v>
      </c>
      <c r="F663" s="2">
        <v>0.79389312977099236</v>
      </c>
    </row>
    <row r="664" spans="1:6" x14ac:dyDescent="0.35">
      <c r="A664" t="s">
        <v>1152</v>
      </c>
      <c r="B664" t="s">
        <v>147</v>
      </c>
      <c r="C664">
        <v>640</v>
      </c>
      <c r="D664">
        <v>11193.599999999999</v>
      </c>
      <c r="E664">
        <v>3498</v>
      </c>
      <c r="F664" s="2">
        <v>0.94968553459119498</v>
      </c>
    </row>
    <row r="665" spans="1:6" x14ac:dyDescent="0.35">
      <c r="A665" t="s">
        <v>1154</v>
      </c>
      <c r="B665" t="s">
        <v>147</v>
      </c>
      <c r="C665">
        <v>440</v>
      </c>
      <c r="D665">
        <v>12430</v>
      </c>
      <c r="E665">
        <v>2882</v>
      </c>
      <c r="F665" s="2">
        <v>0.92366412213740456</v>
      </c>
    </row>
    <row r="666" spans="1:6" x14ac:dyDescent="0.35">
      <c r="A666" t="s">
        <v>1147</v>
      </c>
      <c r="B666" t="s">
        <v>147</v>
      </c>
      <c r="C666">
        <v>500</v>
      </c>
      <c r="D666">
        <v>8750</v>
      </c>
      <c r="E666">
        <v>4510</v>
      </c>
      <c r="F666" s="2">
        <v>0.96097560975609753</v>
      </c>
    </row>
    <row r="667" spans="1:6" x14ac:dyDescent="0.35">
      <c r="A667" t="s">
        <v>1163</v>
      </c>
      <c r="B667" t="s">
        <v>147</v>
      </c>
      <c r="C667">
        <v>380</v>
      </c>
      <c r="D667">
        <v>35625</v>
      </c>
      <c r="E667">
        <v>3762</v>
      </c>
      <c r="F667" s="2">
        <v>0.95906432748538006</v>
      </c>
    </row>
    <row r="668" spans="1:6" x14ac:dyDescent="0.35">
      <c r="A668" t="s">
        <v>1153</v>
      </c>
      <c r="B668" t="s">
        <v>147</v>
      </c>
      <c r="C668">
        <v>340</v>
      </c>
      <c r="D668">
        <v>23048.600000000002</v>
      </c>
      <c r="E668">
        <v>1232</v>
      </c>
      <c r="F668" s="2">
        <v>0.875</v>
      </c>
    </row>
    <row r="669" spans="1:6" x14ac:dyDescent="0.35">
      <c r="A669" t="s">
        <v>1156</v>
      </c>
      <c r="B669" t="s">
        <v>147</v>
      </c>
      <c r="C669">
        <v>260</v>
      </c>
      <c r="D669">
        <v>6370</v>
      </c>
      <c r="E669">
        <v>1914</v>
      </c>
      <c r="F669" s="2">
        <v>0.96551724137931039</v>
      </c>
    </row>
    <row r="670" spans="1:6" x14ac:dyDescent="0.35">
      <c r="A670" t="s">
        <v>1186</v>
      </c>
      <c r="B670" t="s">
        <v>147</v>
      </c>
      <c r="C670">
        <v>220</v>
      </c>
      <c r="D670">
        <v>27500</v>
      </c>
      <c r="E670">
        <v>4510</v>
      </c>
      <c r="F670" s="2">
        <v>0.92195121951219516</v>
      </c>
    </row>
    <row r="671" spans="1:6" x14ac:dyDescent="0.35">
      <c r="A671" t="s">
        <v>1171</v>
      </c>
      <c r="B671" t="s">
        <v>147</v>
      </c>
      <c r="C671">
        <v>160</v>
      </c>
      <c r="D671">
        <v>13193.599999999999</v>
      </c>
      <c r="E671">
        <v>3806</v>
      </c>
      <c r="F671" s="2">
        <v>0.95375722543352603</v>
      </c>
    </row>
    <row r="672" spans="1:6" x14ac:dyDescent="0.35">
      <c r="A672" t="s">
        <v>1161</v>
      </c>
      <c r="B672" t="s">
        <v>147</v>
      </c>
      <c r="C672">
        <v>180</v>
      </c>
      <c r="D672">
        <v>3051</v>
      </c>
      <c r="E672">
        <v>1342</v>
      </c>
      <c r="F672" s="2">
        <v>0.96721311475409832</v>
      </c>
    </row>
    <row r="673" spans="1:6" x14ac:dyDescent="0.35">
      <c r="A673" t="s">
        <v>1192</v>
      </c>
      <c r="B673" t="s">
        <v>147</v>
      </c>
      <c r="C673">
        <v>140</v>
      </c>
      <c r="D673">
        <v>4620</v>
      </c>
      <c r="E673">
        <v>1188</v>
      </c>
      <c r="F673" s="2">
        <v>0.94444444444444442</v>
      </c>
    </row>
    <row r="674" spans="1:6" x14ac:dyDescent="0.35">
      <c r="A674" t="s">
        <v>1165</v>
      </c>
      <c r="B674" t="s">
        <v>147</v>
      </c>
      <c r="C674">
        <v>140</v>
      </c>
      <c r="D674">
        <v>8898.4</v>
      </c>
      <c r="E674">
        <v>2046</v>
      </c>
      <c r="F674" s="2">
        <v>1</v>
      </c>
    </row>
    <row r="675" spans="1:6" x14ac:dyDescent="0.35">
      <c r="A675" t="s">
        <v>1157</v>
      </c>
      <c r="B675" t="s">
        <v>147</v>
      </c>
      <c r="C675">
        <v>180</v>
      </c>
      <c r="D675">
        <v>9898.2000000000007</v>
      </c>
      <c r="E675">
        <v>770</v>
      </c>
      <c r="F675" s="2">
        <v>0.74285714285714288</v>
      </c>
    </row>
    <row r="676" spans="1:6" x14ac:dyDescent="0.35">
      <c r="A676" t="s">
        <v>1168</v>
      </c>
      <c r="B676" t="s">
        <v>147</v>
      </c>
      <c r="C676">
        <v>160</v>
      </c>
      <c r="D676">
        <v>13193.599999999999</v>
      </c>
      <c r="E676">
        <v>3498</v>
      </c>
      <c r="F676" s="2">
        <v>0.91194968553459121</v>
      </c>
    </row>
    <row r="677" spans="1:6" x14ac:dyDescent="0.35">
      <c r="A677" t="s">
        <v>1148</v>
      </c>
      <c r="B677" t="s">
        <v>147</v>
      </c>
      <c r="C677">
        <v>120</v>
      </c>
      <c r="D677">
        <v>2700</v>
      </c>
      <c r="E677">
        <v>6468</v>
      </c>
      <c r="F677" s="2">
        <v>0.9285714285714286</v>
      </c>
    </row>
    <row r="678" spans="1:6" x14ac:dyDescent="0.35">
      <c r="A678" t="s">
        <v>1167</v>
      </c>
      <c r="B678" t="s">
        <v>147</v>
      </c>
      <c r="C678">
        <v>120</v>
      </c>
      <c r="D678">
        <v>7375.2</v>
      </c>
      <c r="E678">
        <v>1408</v>
      </c>
      <c r="F678" s="2">
        <v>0.953125</v>
      </c>
    </row>
    <row r="679" spans="1:6" x14ac:dyDescent="0.35">
      <c r="A679" t="s">
        <v>1164</v>
      </c>
      <c r="B679" t="s">
        <v>147</v>
      </c>
      <c r="C679">
        <v>100</v>
      </c>
      <c r="D679">
        <v>9916</v>
      </c>
      <c r="E679">
        <v>858</v>
      </c>
      <c r="F679" s="2">
        <v>0.97435897435897434</v>
      </c>
    </row>
    <row r="680" spans="1:6" x14ac:dyDescent="0.35">
      <c r="A680" t="s">
        <v>1174</v>
      </c>
      <c r="B680" t="s">
        <v>147</v>
      </c>
      <c r="C680">
        <v>80</v>
      </c>
      <c r="D680">
        <v>8814.4000000000015</v>
      </c>
      <c r="E680">
        <v>528</v>
      </c>
      <c r="F680" s="2">
        <v>0.91666666666666663</v>
      </c>
    </row>
    <row r="681" spans="1:6" x14ac:dyDescent="0.35">
      <c r="A681" t="s">
        <v>1189</v>
      </c>
      <c r="B681" t="s">
        <v>147</v>
      </c>
      <c r="C681">
        <v>80</v>
      </c>
      <c r="D681">
        <v>2640</v>
      </c>
      <c r="E681">
        <v>1188</v>
      </c>
      <c r="F681" s="2">
        <v>0.98148148148148151</v>
      </c>
    </row>
    <row r="682" spans="1:6" x14ac:dyDescent="0.35">
      <c r="A682" t="s">
        <v>1166</v>
      </c>
      <c r="B682" t="s">
        <v>147</v>
      </c>
      <c r="C682">
        <v>80</v>
      </c>
      <c r="D682">
        <v>5420</v>
      </c>
      <c r="E682">
        <v>1386</v>
      </c>
      <c r="F682" s="2">
        <v>0.34920634920634919</v>
      </c>
    </row>
    <row r="683" spans="1:6" x14ac:dyDescent="0.35">
      <c r="A683" t="s">
        <v>1159</v>
      </c>
      <c r="B683" t="s">
        <v>147</v>
      </c>
      <c r="C683">
        <v>60</v>
      </c>
      <c r="D683">
        <v>6597</v>
      </c>
      <c r="E683">
        <v>6732</v>
      </c>
      <c r="F683" s="2">
        <v>0.88888888888888884</v>
      </c>
    </row>
    <row r="684" spans="1:6" x14ac:dyDescent="0.35">
      <c r="A684" t="s">
        <v>1179</v>
      </c>
      <c r="B684" t="s">
        <v>147</v>
      </c>
      <c r="C684">
        <v>60</v>
      </c>
      <c r="D684">
        <v>3687.6</v>
      </c>
      <c r="E684">
        <v>638</v>
      </c>
      <c r="F684" s="2">
        <v>1</v>
      </c>
    </row>
    <row r="685" spans="1:6" x14ac:dyDescent="0.35">
      <c r="A685" t="s">
        <v>1175</v>
      </c>
      <c r="B685" t="s">
        <v>147</v>
      </c>
      <c r="C685">
        <v>80</v>
      </c>
      <c r="D685">
        <v>929.59999999999991</v>
      </c>
      <c r="E685">
        <v>396</v>
      </c>
      <c r="F685" s="2">
        <v>1</v>
      </c>
    </row>
    <row r="686" spans="1:6" x14ac:dyDescent="0.35">
      <c r="A686" t="s">
        <v>1177</v>
      </c>
      <c r="B686" t="s">
        <v>147</v>
      </c>
      <c r="C686">
        <v>80</v>
      </c>
      <c r="D686">
        <v>2576.8000000000002</v>
      </c>
      <c r="E686">
        <v>704</v>
      </c>
      <c r="F686" s="2">
        <v>0.625</v>
      </c>
    </row>
    <row r="687" spans="1:6" x14ac:dyDescent="0.35">
      <c r="A687" t="s">
        <v>1170</v>
      </c>
      <c r="B687" t="s">
        <v>147</v>
      </c>
      <c r="C687">
        <v>40</v>
      </c>
      <c r="D687">
        <v>5000</v>
      </c>
      <c r="E687">
        <v>704</v>
      </c>
      <c r="F687" s="2">
        <v>1</v>
      </c>
    </row>
    <row r="688" spans="1:6" x14ac:dyDescent="0.35">
      <c r="A688" t="s">
        <v>1160</v>
      </c>
      <c r="B688" t="s">
        <v>147</v>
      </c>
      <c r="C688">
        <v>40</v>
      </c>
      <c r="D688">
        <v>660</v>
      </c>
      <c r="E688">
        <v>1694</v>
      </c>
      <c r="F688" s="2">
        <v>0.92207792207792205</v>
      </c>
    </row>
    <row r="689" spans="1:6" x14ac:dyDescent="0.35">
      <c r="A689" t="s">
        <v>1184</v>
      </c>
      <c r="B689" t="s">
        <v>147</v>
      </c>
      <c r="C689">
        <v>40</v>
      </c>
      <c r="D689">
        <v>3559.6</v>
      </c>
      <c r="E689">
        <v>1826</v>
      </c>
      <c r="F689" s="2">
        <v>0.93975903614457834</v>
      </c>
    </row>
    <row r="690" spans="1:6" x14ac:dyDescent="0.35">
      <c r="A690" t="s">
        <v>1190</v>
      </c>
      <c r="B690" t="s">
        <v>147</v>
      </c>
      <c r="C690">
        <v>40</v>
      </c>
      <c r="D690">
        <v>2542.4</v>
      </c>
      <c r="E690">
        <v>704</v>
      </c>
      <c r="F690" s="2">
        <v>0.90625</v>
      </c>
    </row>
    <row r="691" spans="1:6" x14ac:dyDescent="0.35">
      <c r="A691" t="s">
        <v>1169</v>
      </c>
      <c r="B691" t="s">
        <v>147</v>
      </c>
      <c r="C691">
        <v>40</v>
      </c>
      <c r="D691">
        <v>1420</v>
      </c>
      <c r="E691">
        <v>528</v>
      </c>
      <c r="F691" s="2">
        <v>0.95833333333333337</v>
      </c>
    </row>
    <row r="692" spans="1:6" x14ac:dyDescent="0.35">
      <c r="A692" t="s">
        <v>1183</v>
      </c>
      <c r="B692" t="s">
        <v>147</v>
      </c>
      <c r="C692">
        <v>20</v>
      </c>
      <c r="D692">
        <v>2203.6000000000004</v>
      </c>
      <c r="E692">
        <v>638</v>
      </c>
      <c r="F692" s="2">
        <v>0.96551724137931039</v>
      </c>
    </row>
    <row r="693" spans="1:6" x14ac:dyDescent="0.35">
      <c r="A693" t="s">
        <v>1176</v>
      </c>
      <c r="B693" t="s">
        <v>147</v>
      </c>
      <c r="C693">
        <v>20</v>
      </c>
      <c r="D693">
        <v>1229.2</v>
      </c>
      <c r="E693">
        <v>660</v>
      </c>
      <c r="F693" s="2">
        <v>0.93333333333333335</v>
      </c>
    </row>
    <row r="694" spans="1:6" x14ac:dyDescent="0.35">
      <c r="A694" t="s">
        <v>1185</v>
      </c>
      <c r="B694" t="s">
        <v>147</v>
      </c>
      <c r="C694">
        <v>20</v>
      </c>
      <c r="D694">
        <v>3220.6</v>
      </c>
      <c r="E694">
        <v>242</v>
      </c>
      <c r="F694" s="2">
        <v>0.81818181818181823</v>
      </c>
    </row>
    <row r="695" spans="1:6" x14ac:dyDescent="0.35">
      <c r="A695" t="s">
        <v>1178</v>
      </c>
      <c r="B695" t="s">
        <v>147</v>
      </c>
      <c r="C695">
        <v>20</v>
      </c>
      <c r="D695">
        <v>339</v>
      </c>
      <c r="E695">
        <v>1188</v>
      </c>
      <c r="F695" s="2">
        <v>0.96296296296296291</v>
      </c>
    </row>
    <row r="696" spans="1:6" x14ac:dyDescent="0.35">
      <c r="A696" t="s">
        <v>1143</v>
      </c>
      <c r="B696" t="s">
        <v>148</v>
      </c>
      <c r="C696">
        <v>2380</v>
      </c>
      <c r="D696">
        <v>56525</v>
      </c>
      <c r="E696">
        <v>12232</v>
      </c>
      <c r="F696" s="2">
        <v>0.94784172661870503</v>
      </c>
    </row>
    <row r="697" spans="1:6" x14ac:dyDescent="0.35">
      <c r="A697" t="s">
        <v>1145</v>
      </c>
      <c r="B697" t="s">
        <v>148</v>
      </c>
      <c r="C697">
        <v>1820</v>
      </c>
      <c r="D697">
        <v>84630</v>
      </c>
      <c r="E697">
        <v>6072</v>
      </c>
      <c r="F697" s="2">
        <v>0.97101449275362317</v>
      </c>
    </row>
    <row r="698" spans="1:6" x14ac:dyDescent="0.35">
      <c r="A698" t="s">
        <v>1144</v>
      </c>
      <c r="B698" t="s">
        <v>148</v>
      </c>
      <c r="C698">
        <v>1220</v>
      </c>
      <c r="D698">
        <v>33550</v>
      </c>
      <c r="E698">
        <v>14498</v>
      </c>
      <c r="F698" s="2">
        <v>0.96054628224582705</v>
      </c>
    </row>
    <row r="699" spans="1:6" x14ac:dyDescent="0.35">
      <c r="A699" t="s">
        <v>1148</v>
      </c>
      <c r="B699" t="s">
        <v>148</v>
      </c>
      <c r="C699">
        <v>560</v>
      </c>
      <c r="D699">
        <v>12600</v>
      </c>
      <c r="E699">
        <v>10582</v>
      </c>
      <c r="F699" s="2">
        <v>0.91891891891891897</v>
      </c>
    </row>
    <row r="700" spans="1:6" x14ac:dyDescent="0.35">
      <c r="A700" t="s">
        <v>1152</v>
      </c>
      <c r="B700" t="s">
        <v>148</v>
      </c>
      <c r="C700">
        <v>660</v>
      </c>
      <c r="D700">
        <v>11543.4</v>
      </c>
      <c r="E700">
        <v>3212</v>
      </c>
      <c r="F700" s="2">
        <v>0.93835616438356162</v>
      </c>
    </row>
    <row r="701" spans="1:6" x14ac:dyDescent="0.35">
      <c r="A701" t="s">
        <v>1154</v>
      </c>
      <c r="B701" t="s">
        <v>148</v>
      </c>
      <c r="C701">
        <v>500</v>
      </c>
      <c r="D701">
        <v>14125</v>
      </c>
      <c r="E701">
        <v>2992</v>
      </c>
      <c r="F701" s="2">
        <v>0.93382352941176472</v>
      </c>
    </row>
    <row r="702" spans="1:6" x14ac:dyDescent="0.35">
      <c r="A702" t="s">
        <v>1146</v>
      </c>
      <c r="B702" t="s">
        <v>148</v>
      </c>
      <c r="C702">
        <v>460</v>
      </c>
      <c r="D702">
        <v>15635.4</v>
      </c>
      <c r="E702">
        <v>4554</v>
      </c>
      <c r="F702" s="2">
        <v>0.52657004830917875</v>
      </c>
    </row>
    <row r="703" spans="1:6" x14ac:dyDescent="0.35">
      <c r="A703" t="s">
        <v>1153</v>
      </c>
      <c r="B703" t="s">
        <v>148</v>
      </c>
      <c r="C703">
        <v>520</v>
      </c>
      <c r="D703">
        <v>35250.800000000003</v>
      </c>
      <c r="E703">
        <v>1408</v>
      </c>
      <c r="F703" s="2">
        <v>0.8125</v>
      </c>
    </row>
    <row r="704" spans="1:6" x14ac:dyDescent="0.35">
      <c r="A704" t="s">
        <v>1147</v>
      </c>
      <c r="B704" t="s">
        <v>148</v>
      </c>
      <c r="C704">
        <v>520</v>
      </c>
      <c r="D704">
        <v>9100</v>
      </c>
      <c r="E704">
        <v>5368</v>
      </c>
      <c r="F704" s="2">
        <v>0.93852459016393441</v>
      </c>
    </row>
    <row r="705" spans="1:6" x14ac:dyDescent="0.35">
      <c r="A705" t="s">
        <v>1150</v>
      </c>
      <c r="B705" t="s">
        <v>148</v>
      </c>
      <c r="C705">
        <v>480</v>
      </c>
      <c r="D705">
        <v>8400</v>
      </c>
      <c r="E705">
        <v>3212</v>
      </c>
      <c r="F705" s="2">
        <v>0.83561643835616439</v>
      </c>
    </row>
    <row r="706" spans="1:6" x14ac:dyDescent="0.35">
      <c r="A706" t="s">
        <v>1149</v>
      </c>
      <c r="B706" t="s">
        <v>148</v>
      </c>
      <c r="C706">
        <v>360</v>
      </c>
      <c r="D706">
        <v>11880</v>
      </c>
      <c r="E706">
        <v>4620</v>
      </c>
      <c r="F706" s="2">
        <v>0.94761904761904758</v>
      </c>
    </row>
    <row r="707" spans="1:6" x14ac:dyDescent="0.35">
      <c r="A707" t="s">
        <v>1168</v>
      </c>
      <c r="B707" t="s">
        <v>148</v>
      </c>
      <c r="C707">
        <v>320</v>
      </c>
      <c r="D707">
        <v>26387.199999999997</v>
      </c>
      <c r="E707">
        <v>3454</v>
      </c>
      <c r="F707" s="2">
        <v>0.97452229299363058</v>
      </c>
    </row>
    <row r="708" spans="1:6" x14ac:dyDescent="0.35">
      <c r="A708" t="s">
        <v>1192</v>
      </c>
      <c r="B708" t="s">
        <v>148</v>
      </c>
      <c r="C708">
        <v>300</v>
      </c>
      <c r="D708">
        <v>9900</v>
      </c>
      <c r="E708">
        <v>1474</v>
      </c>
      <c r="F708" s="2">
        <v>0.95522388059701491</v>
      </c>
    </row>
    <row r="709" spans="1:6" x14ac:dyDescent="0.35">
      <c r="A709" t="s">
        <v>1163</v>
      </c>
      <c r="B709" t="s">
        <v>148</v>
      </c>
      <c r="C709">
        <v>300</v>
      </c>
      <c r="D709">
        <v>28125</v>
      </c>
      <c r="E709">
        <v>4268</v>
      </c>
      <c r="F709" s="2">
        <v>0.97938144329896903</v>
      </c>
    </row>
    <row r="710" spans="1:6" x14ac:dyDescent="0.35">
      <c r="A710" t="s">
        <v>1167</v>
      </c>
      <c r="B710" t="s">
        <v>148</v>
      </c>
      <c r="C710">
        <v>260</v>
      </c>
      <c r="D710">
        <v>15979.6</v>
      </c>
      <c r="E710">
        <v>1650</v>
      </c>
      <c r="F710" s="2">
        <v>0.94666666666666666</v>
      </c>
    </row>
    <row r="711" spans="1:6" x14ac:dyDescent="0.35">
      <c r="A711" t="s">
        <v>1171</v>
      </c>
      <c r="B711" t="s">
        <v>148</v>
      </c>
      <c r="C711">
        <v>220</v>
      </c>
      <c r="D711">
        <v>18141.199999999997</v>
      </c>
      <c r="E711">
        <v>3674</v>
      </c>
      <c r="F711" s="2">
        <v>0.98203592814371254</v>
      </c>
    </row>
    <row r="712" spans="1:6" x14ac:dyDescent="0.35">
      <c r="A712" t="s">
        <v>1186</v>
      </c>
      <c r="B712" t="s">
        <v>148</v>
      </c>
      <c r="C712">
        <v>200</v>
      </c>
      <c r="D712">
        <v>25000</v>
      </c>
      <c r="E712">
        <v>5170</v>
      </c>
      <c r="F712" s="2">
        <v>0.95319148936170217</v>
      </c>
    </row>
    <row r="713" spans="1:6" x14ac:dyDescent="0.35">
      <c r="A713" t="s">
        <v>1165</v>
      </c>
      <c r="B713" t="s">
        <v>148</v>
      </c>
      <c r="C713">
        <v>160</v>
      </c>
      <c r="D713">
        <v>10169.6</v>
      </c>
      <c r="E713">
        <v>2090</v>
      </c>
      <c r="F713" s="2">
        <v>0.95789473684210524</v>
      </c>
    </row>
    <row r="714" spans="1:6" x14ac:dyDescent="0.35">
      <c r="A714" t="s">
        <v>1161</v>
      </c>
      <c r="B714" t="s">
        <v>148</v>
      </c>
      <c r="C714">
        <v>140</v>
      </c>
      <c r="D714">
        <v>2373</v>
      </c>
      <c r="E714">
        <v>1606</v>
      </c>
      <c r="F714" s="2">
        <v>0.9452054794520548</v>
      </c>
    </row>
    <row r="715" spans="1:6" x14ac:dyDescent="0.35">
      <c r="A715" t="s">
        <v>1157</v>
      </c>
      <c r="B715" t="s">
        <v>148</v>
      </c>
      <c r="C715">
        <v>160</v>
      </c>
      <c r="D715">
        <v>8798.4</v>
      </c>
      <c r="E715">
        <v>396</v>
      </c>
      <c r="F715" s="2">
        <v>0.77777777777777779</v>
      </c>
    </row>
    <row r="716" spans="1:6" x14ac:dyDescent="0.35">
      <c r="A716" t="s">
        <v>1178</v>
      </c>
      <c r="B716" t="s">
        <v>148</v>
      </c>
      <c r="C716">
        <v>200</v>
      </c>
      <c r="D716">
        <v>3390</v>
      </c>
      <c r="E716">
        <v>1078</v>
      </c>
      <c r="F716" s="2">
        <v>0.93877551020408168</v>
      </c>
    </row>
    <row r="717" spans="1:6" x14ac:dyDescent="0.35">
      <c r="A717" t="s">
        <v>1184</v>
      </c>
      <c r="B717" t="s">
        <v>148</v>
      </c>
      <c r="C717">
        <v>100</v>
      </c>
      <c r="D717">
        <v>8899</v>
      </c>
      <c r="E717">
        <v>3212</v>
      </c>
      <c r="F717" s="2">
        <v>0.9726027397260274</v>
      </c>
    </row>
    <row r="718" spans="1:6" x14ac:dyDescent="0.35">
      <c r="A718" t="s">
        <v>1164</v>
      </c>
      <c r="B718" t="s">
        <v>148</v>
      </c>
      <c r="C718">
        <v>80</v>
      </c>
      <c r="D718">
        <v>7932.7999999999993</v>
      </c>
      <c r="E718">
        <v>1100</v>
      </c>
      <c r="F718" s="2">
        <v>0.96</v>
      </c>
    </row>
    <row r="719" spans="1:6" x14ac:dyDescent="0.35">
      <c r="A719" t="s">
        <v>1176</v>
      </c>
      <c r="B719" t="s">
        <v>148</v>
      </c>
      <c r="C719">
        <v>80</v>
      </c>
      <c r="D719">
        <v>4916.8</v>
      </c>
      <c r="E719">
        <v>770</v>
      </c>
      <c r="F719" s="2">
        <v>0.97142857142857142</v>
      </c>
    </row>
    <row r="720" spans="1:6" x14ac:dyDescent="0.35">
      <c r="A720" t="s">
        <v>1159</v>
      </c>
      <c r="B720" t="s">
        <v>148</v>
      </c>
      <c r="C720">
        <v>60</v>
      </c>
      <c r="D720">
        <v>6597</v>
      </c>
      <c r="E720">
        <v>3410</v>
      </c>
      <c r="F720" s="2">
        <v>0.93548387096774188</v>
      </c>
    </row>
    <row r="721" spans="1:6" x14ac:dyDescent="0.35">
      <c r="A721" t="s">
        <v>1179</v>
      </c>
      <c r="B721" t="s">
        <v>148</v>
      </c>
      <c r="C721">
        <v>60</v>
      </c>
      <c r="D721">
        <v>3687.6</v>
      </c>
      <c r="E721">
        <v>902</v>
      </c>
      <c r="F721" s="2">
        <v>0.95121951219512191</v>
      </c>
    </row>
    <row r="722" spans="1:6" x14ac:dyDescent="0.35">
      <c r="A722" t="s">
        <v>1160</v>
      </c>
      <c r="B722" t="s">
        <v>148</v>
      </c>
      <c r="C722">
        <v>60</v>
      </c>
      <c r="D722">
        <v>990</v>
      </c>
      <c r="E722">
        <v>1848</v>
      </c>
      <c r="F722" s="2">
        <v>0.88095238095238093</v>
      </c>
    </row>
    <row r="723" spans="1:6" x14ac:dyDescent="0.35">
      <c r="A723" t="s">
        <v>1166</v>
      </c>
      <c r="B723" t="s">
        <v>148</v>
      </c>
      <c r="C723">
        <v>60</v>
      </c>
      <c r="D723">
        <v>4065</v>
      </c>
      <c r="E723">
        <v>792</v>
      </c>
      <c r="F723" s="2">
        <v>0.3611111111111111</v>
      </c>
    </row>
    <row r="724" spans="1:6" x14ac:dyDescent="0.35">
      <c r="A724" t="s">
        <v>1169</v>
      </c>
      <c r="B724" t="s">
        <v>148</v>
      </c>
      <c r="C724">
        <v>80</v>
      </c>
      <c r="D724">
        <v>2840</v>
      </c>
      <c r="E724">
        <v>638</v>
      </c>
      <c r="F724" s="2">
        <v>0.93103448275862066</v>
      </c>
    </row>
    <row r="725" spans="1:6" x14ac:dyDescent="0.35">
      <c r="A725" t="s">
        <v>1188</v>
      </c>
      <c r="B725" t="s">
        <v>148</v>
      </c>
      <c r="C725">
        <v>40</v>
      </c>
      <c r="D725">
        <v>1020</v>
      </c>
      <c r="E725">
        <v>682</v>
      </c>
      <c r="F725" s="2">
        <v>1</v>
      </c>
    </row>
    <row r="726" spans="1:6" x14ac:dyDescent="0.35">
      <c r="A726" t="s">
        <v>1183</v>
      </c>
      <c r="B726" t="s">
        <v>148</v>
      </c>
      <c r="C726">
        <v>40</v>
      </c>
      <c r="D726">
        <v>4407.2000000000007</v>
      </c>
      <c r="E726">
        <v>594</v>
      </c>
      <c r="F726" s="2">
        <v>0.96296296296296291</v>
      </c>
    </row>
    <row r="727" spans="1:6" x14ac:dyDescent="0.35">
      <c r="A727" t="s">
        <v>1172</v>
      </c>
      <c r="B727" t="s">
        <v>148</v>
      </c>
      <c r="C727">
        <v>40</v>
      </c>
      <c r="D727">
        <v>949.2</v>
      </c>
      <c r="E727">
        <v>264</v>
      </c>
      <c r="F727" s="2">
        <v>1</v>
      </c>
    </row>
    <row r="728" spans="1:6" x14ac:dyDescent="0.35">
      <c r="A728" t="s">
        <v>1177</v>
      </c>
      <c r="B728" t="s">
        <v>148</v>
      </c>
      <c r="C728">
        <v>40</v>
      </c>
      <c r="D728">
        <v>1288.4000000000001</v>
      </c>
      <c r="E728">
        <v>462</v>
      </c>
      <c r="F728" s="2">
        <v>0.76190476190476186</v>
      </c>
    </row>
    <row r="729" spans="1:6" x14ac:dyDescent="0.35">
      <c r="A729" t="s">
        <v>1173</v>
      </c>
      <c r="B729" t="s">
        <v>148</v>
      </c>
      <c r="C729">
        <v>40</v>
      </c>
      <c r="D729">
        <v>5650</v>
      </c>
      <c r="E729">
        <v>1430</v>
      </c>
      <c r="F729" s="2">
        <v>0.7846153846153846</v>
      </c>
    </row>
    <row r="730" spans="1:6" x14ac:dyDescent="0.35">
      <c r="A730" t="s">
        <v>1174</v>
      </c>
      <c r="B730" t="s">
        <v>148</v>
      </c>
      <c r="C730">
        <v>20</v>
      </c>
      <c r="D730">
        <v>2203.6000000000004</v>
      </c>
      <c r="E730">
        <v>176</v>
      </c>
      <c r="F730" s="2">
        <v>1</v>
      </c>
    </row>
    <row r="731" spans="1:6" x14ac:dyDescent="0.35">
      <c r="A731" t="s">
        <v>1187</v>
      </c>
      <c r="B731" t="s">
        <v>148</v>
      </c>
      <c r="C731">
        <v>20</v>
      </c>
      <c r="D731">
        <v>1567.6</v>
      </c>
      <c r="E731">
        <v>242</v>
      </c>
      <c r="F731" s="2">
        <v>0.90909090909090906</v>
      </c>
    </row>
    <row r="732" spans="1:6" x14ac:dyDescent="0.35">
      <c r="A732" t="s">
        <v>1158</v>
      </c>
      <c r="B732" t="s">
        <v>148</v>
      </c>
      <c r="C732">
        <v>20</v>
      </c>
      <c r="D732">
        <v>450</v>
      </c>
      <c r="E732">
        <v>396</v>
      </c>
      <c r="F732" s="2">
        <v>1</v>
      </c>
    </row>
    <row r="733" spans="1:6" x14ac:dyDescent="0.35">
      <c r="A733" t="s">
        <v>1189</v>
      </c>
      <c r="B733" t="s">
        <v>148</v>
      </c>
      <c r="C733">
        <v>20</v>
      </c>
      <c r="D733">
        <v>660</v>
      </c>
      <c r="E733">
        <v>968</v>
      </c>
      <c r="F733" s="2">
        <v>0.95454545454545459</v>
      </c>
    </row>
    <row r="734" spans="1:6" x14ac:dyDescent="0.35">
      <c r="A734" t="s">
        <v>1175</v>
      </c>
      <c r="B734" t="s">
        <v>148</v>
      </c>
      <c r="C734">
        <v>20</v>
      </c>
      <c r="D734">
        <v>232.39999999999998</v>
      </c>
      <c r="E734">
        <v>132</v>
      </c>
      <c r="F734" s="2">
        <v>1</v>
      </c>
    </row>
    <row r="735" spans="1:6" x14ac:dyDescent="0.35">
      <c r="A735" t="s">
        <v>1180</v>
      </c>
      <c r="B735" t="s">
        <v>148</v>
      </c>
      <c r="C735">
        <v>20</v>
      </c>
      <c r="D735">
        <v>169.4</v>
      </c>
      <c r="E735">
        <v>154</v>
      </c>
      <c r="F735" s="2">
        <v>0.5714285714285714</v>
      </c>
    </row>
    <row r="736" spans="1:6" x14ac:dyDescent="0.35">
      <c r="A736" t="s">
        <v>1190</v>
      </c>
      <c r="B736" t="s">
        <v>148</v>
      </c>
      <c r="C736">
        <v>20</v>
      </c>
      <c r="D736">
        <v>1271.2</v>
      </c>
      <c r="E736">
        <v>330</v>
      </c>
      <c r="F736" s="2">
        <v>0.8666666666666667</v>
      </c>
    </row>
    <row r="737" spans="1:6" x14ac:dyDescent="0.35">
      <c r="A737" t="s">
        <v>1143</v>
      </c>
      <c r="B737" t="s">
        <v>149</v>
      </c>
      <c r="C737">
        <v>1980</v>
      </c>
      <c r="D737">
        <v>47025</v>
      </c>
      <c r="E737">
        <v>9306</v>
      </c>
      <c r="F737" s="2">
        <v>0.97163120567375882</v>
      </c>
    </row>
    <row r="738" spans="1:6" x14ac:dyDescent="0.35">
      <c r="A738" t="s">
        <v>1145</v>
      </c>
      <c r="B738" t="s">
        <v>149</v>
      </c>
      <c r="C738">
        <v>1280</v>
      </c>
      <c r="D738">
        <v>59520</v>
      </c>
      <c r="E738">
        <v>5148</v>
      </c>
      <c r="F738" s="2">
        <v>0.96581196581196582</v>
      </c>
    </row>
    <row r="739" spans="1:6" x14ac:dyDescent="0.35">
      <c r="A739" t="s">
        <v>1148</v>
      </c>
      <c r="B739" t="s">
        <v>149</v>
      </c>
      <c r="C739">
        <v>720</v>
      </c>
      <c r="D739">
        <v>16200</v>
      </c>
      <c r="E739">
        <v>11066</v>
      </c>
      <c r="F739" s="2">
        <v>0.92047713717693835</v>
      </c>
    </row>
    <row r="740" spans="1:6" x14ac:dyDescent="0.35">
      <c r="A740" t="s">
        <v>1188</v>
      </c>
      <c r="B740" t="s">
        <v>149</v>
      </c>
      <c r="C740">
        <v>640</v>
      </c>
      <c r="D740">
        <v>16320</v>
      </c>
      <c r="E740">
        <v>11528</v>
      </c>
      <c r="F740" s="2">
        <v>0.97519083969465647</v>
      </c>
    </row>
    <row r="741" spans="1:6" x14ac:dyDescent="0.35">
      <c r="A741" t="s">
        <v>1150</v>
      </c>
      <c r="B741" t="s">
        <v>149</v>
      </c>
      <c r="C741">
        <v>800</v>
      </c>
      <c r="D741">
        <v>14000</v>
      </c>
      <c r="E741">
        <v>4488</v>
      </c>
      <c r="F741" s="2">
        <v>0.85784313725490191</v>
      </c>
    </row>
    <row r="742" spans="1:6" x14ac:dyDescent="0.35">
      <c r="A742" t="s">
        <v>1154</v>
      </c>
      <c r="B742" t="s">
        <v>149</v>
      </c>
      <c r="C742">
        <v>1100</v>
      </c>
      <c r="D742">
        <v>31075</v>
      </c>
      <c r="E742">
        <v>2750</v>
      </c>
      <c r="F742" s="2">
        <v>0.93600000000000005</v>
      </c>
    </row>
    <row r="743" spans="1:6" x14ac:dyDescent="0.35">
      <c r="A743" t="s">
        <v>1149</v>
      </c>
      <c r="B743" t="s">
        <v>149</v>
      </c>
      <c r="C743">
        <v>660</v>
      </c>
      <c r="D743">
        <v>21780</v>
      </c>
      <c r="E743">
        <v>4884</v>
      </c>
      <c r="F743" s="2">
        <v>0.93693693693693691</v>
      </c>
    </row>
    <row r="744" spans="1:6" x14ac:dyDescent="0.35">
      <c r="A744" t="s">
        <v>1147</v>
      </c>
      <c r="B744" t="s">
        <v>149</v>
      </c>
      <c r="C744">
        <v>600</v>
      </c>
      <c r="D744">
        <v>10500</v>
      </c>
      <c r="E744">
        <v>5610</v>
      </c>
      <c r="F744" s="2">
        <v>0.96862745098039216</v>
      </c>
    </row>
    <row r="745" spans="1:6" x14ac:dyDescent="0.35">
      <c r="A745" t="s">
        <v>1152</v>
      </c>
      <c r="B745" t="s">
        <v>149</v>
      </c>
      <c r="C745">
        <v>640</v>
      </c>
      <c r="D745">
        <v>11193.599999999999</v>
      </c>
      <c r="E745">
        <v>3234</v>
      </c>
      <c r="F745" s="2">
        <v>0.93197278911564629</v>
      </c>
    </row>
    <row r="746" spans="1:6" x14ac:dyDescent="0.35">
      <c r="A746" t="s">
        <v>1146</v>
      </c>
      <c r="B746" t="s">
        <v>149</v>
      </c>
      <c r="C746">
        <v>480</v>
      </c>
      <c r="D746">
        <v>16315.2</v>
      </c>
      <c r="E746">
        <v>4202</v>
      </c>
      <c r="F746" s="2">
        <v>0.56020942408376961</v>
      </c>
    </row>
    <row r="747" spans="1:6" x14ac:dyDescent="0.35">
      <c r="A747" t="s">
        <v>1158</v>
      </c>
      <c r="B747" t="s">
        <v>149</v>
      </c>
      <c r="C747">
        <v>340</v>
      </c>
      <c r="D747">
        <v>7650</v>
      </c>
      <c r="E747">
        <v>3344</v>
      </c>
      <c r="F747" s="2">
        <v>0.96710526315789469</v>
      </c>
    </row>
    <row r="748" spans="1:6" x14ac:dyDescent="0.35">
      <c r="A748" t="s">
        <v>1161</v>
      </c>
      <c r="B748" t="s">
        <v>149</v>
      </c>
      <c r="C748">
        <v>340</v>
      </c>
      <c r="D748">
        <v>5763</v>
      </c>
      <c r="E748">
        <v>1672</v>
      </c>
      <c r="F748" s="2">
        <v>0.93421052631578949</v>
      </c>
    </row>
    <row r="749" spans="1:6" x14ac:dyDescent="0.35">
      <c r="A749" t="s">
        <v>1157</v>
      </c>
      <c r="B749" t="s">
        <v>149</v>
      </c>
      <c r="C749">
        <v>300</v>
      </c>
      <c r="D749">
        <v>16497</v>
      </c>
      <c r="E749">
        <v>572</v>
      </c>
      <c r="F749" s="2">
        <v>0.73076923076923073</v>
      </c>
    </row>
    <row r="750" spans="1:6" x14ac:dyDescent="0.35">
      <c r="A750" t="s">
        <v>1167</v>
      </c>
      <c r="B750" t="s">
        <v>149</v>
      </c>
      <c r="C750">
        <v>220</v>
      </c>
      <c r="D750">
        <v>13521.199999999999</v>
      </c>
      <c r="E750">
        <v>1540</v>
      </c>
      <c r="F750" s="2">
        <v>0.95714285714285718</v>
      </c>
    </row>
    <row r="751" spans="1:6" x14ac:dyDescent="0.35">
      <c r="A751" t="s">
        <v>1163</v>
      </c>
      <c r="B751" t="s">
        <v>149</v>
      </c>
      <c r="C751">
        <v>220</v>
      </c>
      <c r="D751">
        <v>20625</v>
      </c>
      <c r="E751">
        <v>3432</v>
      </c>
      <c r="F751" s="2">
        <v>0.9358974358974359</v>
      </c>
    </row>
    <row r="752" spans="1:6" x14ac:dyDescent="0.35">
      <c r="A752" t="s">
        <v>1186</v>
      </c>
      <c r="B752" t="s">
        <v>149</v>
      </c>
      <c r="C752">
        <v>280</v>
      </c>
      <c r="D752">
        <v>35000</v>
      </c>
      <c r="E752">
        <v>5720</v>
      </c>
      <c r="F752" s="2">
        <v>0.90769230769230769</v>
      </c>
    </row>
    <row r="753" spans="1:6" x14ac:dyDescent="0.35">
      <c r="A753" t="s">
        <v>1178</v>
      </c>
      <c r="B753" t="s">
        <v>149</v>
      </c>
      <c r="C753">
        <v>200</v>
      </c>
      <c r="D753">
        <v>3390</v>
      </c>
      <c r="E753">
        <v>1430</v>
      </c>
      <c r="F753" s="2">
        <v>0.92307692307692313</v>
      </c>
    </row>
    <row r="754" spans="1:6" x14ac:dyDescent="0.35">
      <c r="A754" t="s">
        <v>1171</v>
      </c>
      <c r="B754" t="s">
        <v>149</v>
      </c>
      <c r="C754">
        <v>240</v>
      </c>
      <c r="D754">
        <v>19790.400000000001</v>
      </c>
      <c r="E754">
        <v>2046</v>
      </c>
      <c r="F754" s="2">
        <v>0.90322580645161288</v>
      </c>
    </row>
    <row r="755" spans="1:6" x14ac:dyDescent="0.35">
      <c r="A755" t="s">
        <v>1184</v>
      </c>
      <c r="B755" t="s">
        <v>149</v>
      </c>
      <c r="C755">
        <v>160</v>
      </c>
      <c r="D755">
        <v>14238.4</v>
      </c>
      <c r="E755">
        <v>3564</v>
      </c>
      <c r="F755" s="2">
        <v>0.95061728395061729</v>
      </c>
    </row>
    <row r="756" spans="1:6" x14ac:dyDescent="0.35">
      <c r="A756" t="s">
        <v>1168</v>
      </c>
      <c r="B756" t="s">
        <v>149</v>
      </c>
      <c r="C756">
        <v>160</v>
      </c>
      <c r="D756">
        <v>13193.599999999999</v>
      </c>
      <c r="E756">
        <v>2508</v>
      </c>
      <c r="F756" s="2">
        <v>0.96491228070175439</v>
      </c>
    </row>
    <row r="757" spans="1:6" x14ac:dyDescent="0.35">
      <c r="A757" t="s">
        <v>1160</v>
      </c>
      <c r="B757" t="s">
        <v>149</v>
      </c>
      <c r="C757">
        <v>140</v>
      </c>
      <c r="D757">
        <v>2310</v>
      </c>
      <c r="E757">
        <v>1144</v>
      </c>
      <c r="F757" s="2">
        <v>0.90384615384615385</v>
      </c>
    </row>
    <row r="758" spans="1:6" x14ac:dyDescent="0.35">
      <c r="A758" t="s">
        <v>1189</v>
      </c>
      <c r="B758" t="s">
        <v>149</v>
      </c>
      <c r="C758">
        <v>140</v>
      </c>
      <c r="D758">
        <v>4620</v>
      </c>
      <c r="E758">
        <v>1782</v>
      </c>
      <c r="F758" s="2">
        <v>0.98765432098765427</v>
      </c>
    </row>
    <row r="759" spans="1:6" x14ac:dyDescent="0.35">
      <c r="A759" t="s">
        <v>1192</v>
      </c>
      <c r="B759" t="s">
        <v>149</v>
      </c>
      <c r="C759">
        <v>120</v>
      </c>
      <c r="D759">
        <v>3960</v>
      </c>
      <c r="E759">
        <v>1826</v>
      </c>
      <c r="F759" s="2">
        <v>0.95180722891566261</v>
      </c>
    </row>
    <row r="760" spans="1:6" x14ac:dyDescent="0.35">
      <c r="A760" t="s">
        <v>1165</v>
      </c>
      <c r="B760" t="s">
        <v>149</v>
      </c>
      <c r="C760">
        <v>100</v>
      </c>
      <c r="D760">
        <v>6356</v>
      </c>
      <c r="E760">
        <v>2442</v>
      </c>
      <c r="F760" s="2">
        <v>0.963963963963964</v>
      </c>
    </row>
    <row r="761" spans="1:6" x14ac:dyDescent="0.35">
      <c r="A761" t="s">
        <v>1175</v>
      </c>
      <c r="B761" t="s">
        <v>149</v>
      </c>
      <c r="C761">
        <v>100</v>
      </c>
      <c r="D761">
        <v>1162</v>
      </c>
      <c r="E761">
        <v>396</v>
      </c>
      <c r="F761" s="2">
        <v>1</v>
      </c>
    </row>
    <row r="762" spans="1:6" x14ac:dyDescent="0.35">
      <c r="A762" t="s">
        <v>1164</v>
      </c>
      <c r="B762" t="s">
        <v>149</v>
      </c>
      <c r="C762">
        <v>100</v>
      </c>
      <c r="D762">
        <v>9916</v>
      </c>
      <c r="E762">
        <v>880</v>
      </c>
      <c r="F762" s="2">
        <v>0.95</v>
      </c>
    </row>
    <row r="763" spans="1:6" x14ac:dyDescent="0.35">
      <c r="A763" t="s">
        <v>1179</v>
      </c>
      <c r="B763" t="s">
        <v>149</v>
      </c>
      <c r="C763">
        <v>80</v>
      </c>
      <c r="D763">
        <v>4916.8</v>
      </c>
      <c r="E763">
        <v>792</v>
      </c>
      <c r="F763" s="2">
        <v>0.97222222222222221</v>
      </c>
    </row>
    <row r="764" spans="1:6" x14ac:dyDescent="0.35">
      <c r="A764" t="s">
        <v>1153</v>
      </c>
      <c r="B764" t="s">
        <v>149</v>
      </c>
      <c r="C764">
        <v>80</v>
      </c>
      <c r="D764">
        <v>5423.2000000000007</v>
      </c>
      <c r="E764">
        <v>726</v>
      </c>
      <c r="F764" s="2">
        <v>0.75757575757575757</v>
      </c>
    </row>
    <row r="765" spans="1:6" x14ac:dyDescent="0.35">
      <c r="A765" t="s">
        <v>1176</v>
      </c>
      <c r="B765" t="s">
        <v>149</v>
      </c>
      <c r="C765">
        <v>100</v>
      </c>
      <c r="D765">
        <v>6146</v>
      </c>
      <c r="E765">
        <v>506</v>
      </c>
      <c r="F765" s="2">
        <v>0.91304347826086951</v>
      </c>
    </row>
    <row r="766" spans="1:6" x14ac:dyDescent="0.35">
      <c r="A766" t="s">
        <v>1159</v>
      </c>
      <c r="B766" t="s">
        <v>149</v>
      </c>
      <c r="C766">
        <v>80</v>
      </c>
      <c r="D766">
        <v>8796</v>
      </c>
      <c r="E766">
        <v>2200</v>
      </c>
      <c r="F766" s="2">
        <v>0.86</v>
      </c>
    </row>
    <row r="767" spans="1:6" x14ac:dyDescent="0.35">
      <c r="A767" t="s">
        <v>1166</v>
      </c>
      <c r="B767" t="s">
        <v>149</v>
      </c>
      <c r="C767">
        <v>80</v>
      </c>
      <c r="D767">
        <v>5420</v>
      </c>
      <c r="E767">
        <v>1474</v>
      </c>
      <c r="F767" s="2">
        <v>0.26865671641791045</v>
      </c>
    </row>
    <row r="768" spans="1:6" x14ac:dyDescent="0.35">
      <c r="A768" t="s">
        <v>1169</v>
      </c>
      <c r="B768" t="s">
        <v>149</v>
      </c>
      <c r="C768">
        <v>60</v>
      </c>
      <c r="D768">
        <v>2130</v>
      </c>
      <c r="E768">
        <v>550</v>
      </c>
      <c r="F768" s="2">
        <v>0.88</v>
      </c>
    </row>
    <row r="769" spans="1:6" x14ac:dyDescent="0.35">
      <c r="A769" t="s">
        <v>1190</v>
      </c>
      <c r="B769" t="s">
        <v>149</v>
      </c>
      <c r="C769">
        <v>40</v>
      </c>
      <c r="D769">
        <v>2542.4</v>
      </c>
      <c r="E769">
        <v>814</v>
      </c>
      <c r="F769" s="2">
        <v>0.94594594594594594</v>
      </c>
    </row>
    <row r="770" spans="1:6" x14ac:dyDescent="0.35">
      <c r="A770" t="s">
        <v>1177</v>
      </c>
      <c r="B770" t="s">
        <v>149</v>
      </c>
      <c r="C770">
        <v>40</v>
      </c>
      <c r="D770">
        <v>1288.4000000000001</v>
      </c>
      <c r="E770">
        <v>396</v>
      </c>
      <c r="F770" s="2">
        <v>0.77777777777777779</v>
      </c>
    </row>
    <row r="771" spans="1:6" x14ac:dyDescent="0.35">
      <c r="A771" t="s">
        <v>1174</v>
      </c>
      <c r="B771" t="s">
        <v>149</v>
      </c>
      <c r="C771">
        <v>20</v>
      </c>
      <c r="D771">
        <v>2203.6000000000004</v>
      </c>
      <c r="E771">
        <v>330</v>
      </c>
      <c r="F771" s="2">
        <v>1</v>
      </c>
    </row>
    <row r="772" spans="1:6" x14ac:dyDescent="0.35">
      <c r="A772" t="s">
        <v>1187</v>
      </c>
      <c r="B772" t="s">
        <v>149</v>
      </c>
      <c r="C772">
        <v>20</v>
      </c>
      <c r="D772">
        <v>1567.6</v>
      </c>
      <c r="E772">
        <v>330</v>
      </c>
      <c r="F772" s="2">
        <v>0.8</v>
      </c>
    </row>
    <row r="773" spans="1:6" x14ac:dyDescent="0.35">
      <c r="A773" t="s">
        <v>1144</v>
      </c>
      <c r="B773" t="s">
        <v>149</v>
      </c>
      <c r="C773">
        <v>20</v>
      </c>
      <c r="D773">
        <v>550</v>
      </c>
      <c r="E773">
        <v>110</v>
      </c>
      <c r="F773" s="2">
        <v>1</v>
      </c>
    </row>
    <row r="774" spans="1:6" x14ac:dyDescent="0.35">
      <c r="A774" t="s">
        <v>1172</v>
      </c>
      <c r="B774" t="s">
        <v>149</v>
      </c>
      <c r="C774">
        <v>20</v>
      </c>
      <c r="D774">
        <v>474.6</v>
      </c>
      <c r="E774">
        <v>22</v>
      </c>
      <c r="F774" s="2">
        <v>1</v>
      </c>
    </row>
    <row r="775" spans="1:6" x14ac:dyDescent="0.35">
      <c r="A775" t="s">
        <v>1182</v>
      </c>
      <c r="B775" t="s">
        <v>149</v>
      </c>
      <c r="C775">
        <v>20</v>
      </c>
      <c r="D775">
        <v>1271.2</v>
      </c>
      <c r="E775">
        <v>198</v>
      </c>
      <c r="F775" s="2">
        <v>1</v>
      </c>
    </row>
    <row r="776" spans="1:6" x14ac:dyDescent="0.35">
      <c r="A776" t="s">
        <v>1173</v>
      </c>
      <c r="B776" t="s">
        <v>149</v>
      </c>
      <c r="C776">
        <v>20</v>
      </c>
      <c r="D776">
        <v>2825</v>
      </c>
      <c r="E776">
        <v>1166</v>
      </c>
      <c r="F776" s="2">
        <v>0.75471698113207553</v>
      </c>
    </row>
    <row r="777" spans="1:6" x14ac:dyDescent="0.35">
      <c r="A777" t="s">
        <v>1143</v>
      </c>
      <c r="B777" t="s">
        <v>150</v>
      </c>
      <c r="C777">
        <v>2100</v>
      </c>
      <c r="D777">
        <v>49875</v>
      </c>
      <c r="E777">
        <v>9834</v>
      </c>
      <c r="F777" s="2">
        <v>0.95078299776286357</v>
      </c>
    </row>
    <row r="778" spans="1:6" x14ac:dyDescent="0.35">
      <c r="A778" t="s">
        <v>1145</v>
      </c>
      <c r="B778" t="s">
        <v>150</v>
      </c>
      <c r="C778">
        <v>1520</v>
      </c>
      <c r="D778">
        <v>70680</v>
      </c>
      <c r="E778">
        <v>5588</v>
      </c>
      <c r="F778" s="2">
        <v>0.95669291338582674</v>
      </c>
    </row>
    <row r="779" spans="1:6" x14ac:dyDescent="0.35">
      <c r="A779" t="s">
        <v>1188</v>
      </c>
      <c r="B779" t="s">
        <v>150</v>
      </c>
      <c r="C779">
        <v>1500</v>
      </c>
      <c r="D779">
        <v>38250</v>
      </c>
      <c r="E779">
        <v>14586</v>
      </c>
      <c r="F779" s="2">
        <v>0.96380090497737558</v>
      </c>
    </row>
    <row r="780" spans="1:6" x14ac:dyDescent="0.35">
      <c r="A780" t="s">
        <v>1148</v>
      </c>
      <c r="B780" t="s">
        <v>150</v>
      </c>
      <c r="C780">
        <v>780</v>
      </c>
      <c r="D780">
        <v>17890</v>
      </c>
      <c r="E780">
        <v>12122</v>
      </c>
      <c r="F780" s="2">
        <v>0.89836660617059894</v>
      </c>
    </row>
    <row r="781" spans="1:6" x14ac:dyDescent="0.35">
      <c r="A781" t="s">
        <v>1152</v>
      </c>
      <c r="B781" t="s">
        <v>150</v>
      </c>
      <c r="C781">
        <v>800</v>
      </c>
      <c r="D781">
        <v>13992</v>
      </c>
      <c r="E781">
        <v>4026</v>
      </c>
      <c r="F781" s="2">
        <v>0.95628415300546443</v>
      </c>
    </row>
    <row r="782" spans="1:6" x14ac:dyDescent="0.35">
      <c r="A782" t="s">
        <v>1149</v>
      </c>
      <c r="B782" t="s">
        <v>150</v>
      </c>
      <c r="C782">
        <v>600</v>
      </c>
      <c r="D782">
        <v>19800</v>
      </c>
      <c r="E782">
        <v>5632</v>
      </c>
      <c r="F782" s="2">
        <v>0.9140625</v>
      </c>
    </row>
    <row r="783" spans="1:6" x14ac:dyDescent="0.35">
      <c r="A783" t="s">
        <v>1146</v>
      </c>
      <c r="B783" t="s">
        <v>150</v>
      </c>
      <c r="C783">
        <v>520</v>
      </c>
      <c r="D783">
        <v>17674.8</v>
      </c>
      <c r="E783">
        <v>4070</v>
      </c>
      <c r="F783" s="2">
        <v>0.59459459459459463</v>
      </c>
    </row>
    <row r="784" spans="1:6" x14ac:dyDescent="0.35">
      <c r="A784" t="s">
        <v>1154</v>
      </c>
      <c r="B784" t="s">
        <v>150</v>
      </c>
      <c r="C784">
        <v>560</v>
      </c>
      <c r="D784">
        <v>15820</v>
      </c>
      <c r="E784">
        <v>2684</v>
      </c>
      <c r="F784" s="2">
        <v>0.82786885245901642</v>
      </c>
    </row>
    <row r="785" spans="1:6" x14ac:dyDescent="0.35">
      <c r="A785" t="s">
        <v>1158</v>
      </c>
      <c r="B785" t="s">
        <v>150</v>
      </c>
      <c r="C785">
        <v>440</v>
      </c>
      <c r="D785">
        <v>10080</v>
      </c>
      <c r="E785">
        <v>3960</v>
      </c>
      <c r="F785" s="2">
        <v>0.8833333333333333</v>
      </c>
    </row>
    <row r="786" spans="1:6" x14ac:dyDescent="0.35">
      <c r="A786" t="s">
        <v>1147</v>
      </c>
      <c r="B786" t="s">
        <v>150</v>
      </c>
      <c r="C786">
        <v>480</v>
      </c>
      <c r="D786">
        <v>8400</v>
      </c>
      <c r="E786">
        <v>5412</v>
      </c>
      <c r="F786" s="2">
        <v>0.91463414634146345</v>
      </c>
    </row>
    <row r="787" spans="1:6" x14ac:dyDescent="0.35">
      <c r="A787" t="s">
        <v>1150</v>
      </c>
      <c r="B787" t="s">
        <v>150</v>
      </c>
      <c r="C787">
        <v>380</v>
      </c>
      <c r="D787">
        <v>6650</v>
      </c>
      <c r="E787">
        <v>2244</v>
      </c>
      <c r="F787" s="2">
        <v>0.77450980392156865</v>
      </c>
    </row>
    <row r="788" spans="1:6" x14ac:dyDescent="0.35">
      <c r="A788" t="s">
        <v>1186</v>
      </c>
      <c r="B788" t="s">
        <v>150</v>
      </c>
      <c r="C788">
        <v>260</v>
      </c>
      <c r="D788">
        <v>32500</v>
      </c>
      <c r="E788">
        <v>3828</v>
      </c>
      <c r="F788" s="2">
        <v>0.91379310344827591</v>
      </c>
    </row>
    <row r="789" spans="1:6" x14ac:dyDescent="0.35">
      <c r="A789" t="s">
        <v>1171</v>
      </c>
      <c r="B789" t="s">
        <v>150</v>
      </c>
      <c r="C789">
        <v>220</v>
      </c>
      <c r="D789">
        <v>18141.199999999997</v>
      </c>
      <c r="E789">
        <v>1782</v>
      </c>
      <c r="F789" s="2">
        <v>0.8271604938271605</v>
      </c>
    </row>
    <row r="790" spans="1:6" x14ac:dyDescent="0.35">
      <c r="A790" t="s">
        <v>1184</v>
      </c>
      <c r="B790" t="s">
        <v>150</v>
      </c>
      <c r="C790">
        <v>220</v>
      </c>
      <c r="D790">
        <v>19577.8</v>
      </c>
      <c r="E790">
        <v>4026</v>
      </c>
      <c r="F790" s="2">
        <v>0.92896174863387981</v>
      </c>
    </row>
    <row r="791" spans="1:6" x14ac:dyDescent="0.35">
      <c r="A791" t="s">
        <v>1157</v>
      </c>
      <c r="B791" t="s">
        <v>150</v>
      </c>
      <c r="C791">
        <v>260</v>
      </c>
      <c r="D791">
        <v>14297.4</v>
      </c>
      <c r="E791">
        <v>616</v>
      </c>
      <c r="F791" s="2">
        <v>0.9285714285714286</v>
      </c>
    </row>
    <row r="792" spans="1:6" x14ac:dyDescent="0.35">
      <c r="A792" t="s">
        <v>1192</v>
      </c>
      <c r="B792" t="s">
        <v>150</v>
      </c>
      <c r="C792">
        <v>160</v>
      </c>
      <c r="D792">
        <v>5280</v>
      </c>
      <c r="E792">
        <v>1870</v>
      </c>
      <c r="F792" s="2">
        <v>0.96470588235294119</v>
      </c>
    </row>
    <row r="793" spans="1:6" x14ac:dyDescent="0.35">
      <c r="A793" t="s">
        <v>1159</v>
      </c>
      <c r="B793" t="s">
        <v>150</v>
      </c>
      <c r="C793">
        <v>140</v>
      </c>
      <c r="D793">
        <v>15393</v>
      </c>
      <c r="E793">
        <v>2552</v>
      </c>
      <c r="F793" s="2">
        <v>0.81034482758620685</v>
      </c>
    </row>
    <row r="794" spans="1:6" x14ac:dyDescent="0.35">
      <c r="A794" t="s">
        <v>1190</v>
      </c>
      <c r="B794" t="s">
        <v>150</v>
      </c>
      <c r="C794">
        <v>160</v>
      </c>
      <c r="D794">
        <v>10169.6</v>
      </c>
      <c r="E794">
        <v>792</v>
      </c>
      <c r="F794" s="2">
        <v>0.97222222222222221</v>
      </c>
    </row>
    <row r="795" spans="1:6" x14ac:dyDescent="0.35">
      <c r="A795" t="s">
        <v>1178</v>
      </c>
      <c r="B795" t="s">
        <v>150</v>
      </c>
      <c r="C795">
        <v>140</v>
      </c>
      <c r="D795">
        <v>2373</v>
      </c>
      <c r="E795">
        <v>1100</v>
      </c>
      <c r="F795" s="2">
        <v>1</v>
      </c>
    </row>
    <row r="796" spans="1:6" x14ac:dyDescent="0.35">
      <c r="A796" t="s">
        <v>1161</v>
      </c>
      <c r="B796" t="s">
        <v>150</v>
      </c>
      <c r="C796">
        <v>120</v>
      </c>
      <c r="D796">
        <v>2034</v>
      </c>
      <c r="E796">
        <v>1386</v>
      </c>
      <c r="F796" s="2">
        <v>0.87301587301587302</v>
      </c>
    </row>
    <row r="797" spans="1:6" x14ac:dyDescent="0.35">
      <c r="A797" t="s">
        <v>1189</v>
      </c>
      <c r="B797" t="s">
        <v>150</v>
      </c>
      <c r="C797">
        <v>100</v>
      </c>
      <c r="D797">
        <v>3300</v>
      </c>
      <c r="E797">
        <v>1826</v>
      </c>
      <c r="F797" s="2">
        <v>0.96385542168674698</v>
      </c>
    </row>
    <row r="798" spans="1:6" x14ac:dyDescent="0.35">
      <c r="A798" t="s">
        <v>1176</v>
      </c>
      <c r="B798" t="s">
        <v>150</v>
      </c>
      <c r="C798">
        <v>100</v>
      </c>
      <c r="D798">
        <v>6146</v>
      </c>
      <c r="E798">
        <v>660</v>
      </c>
      <c r="F798" s="2">
        <v>0.9</v>
      </c>
    </row>
    <row r="799" spans="1:6" x14ac:dyDescent="0.35">
      <c r="A799" t="s">
        <v>1167</v>
      </c>
      <c r="B799" t="s">
        <v>150</v>
      </c>
      <c r="C799">
        <v>80</v>
      </c>
      <c r="D799">
        <v>4916.8</v>
      </c>
      <c r="E799">
        <v>1562</v>
      </c>
      <c r="F799" s="2">
        <v>0.94366197183098588</v>
      </c>
    </row>
    <row r="800" spans="1:6" x14ac:dyDescent="0.35">
      <c r="A800" t="s">
        <v>1183</v>
      </c>
      <c r="B800" t="s">
        <v>150</v>
      </c>
      <c r="C800">
        <v>80</v>
      </c>
      <c r="D800">
        <v>8814.4000000000015</v>
      </c>
      <c r="E800">
        <v>506</v>
      </c>
      <c r="F800" s="2">
        <v>0.95652173913043481</v>
      </c>
    </row>
    <row r="801" spans="1:6" x14ac:dyDescent="0.35">
      <c r="A801" t="s">
        <v>1175</v>
      </c>
      <c r="B801" t="s">
        <v>150</v>
      </c>
      <c r="C801">
        <v>80</v>
      </c>
      <c r="D801">
        <v>929.59999999999991</v>
      </c>
      <c r="E801">
        <v>484</v>
      </c>
      <c r="F801" s="2">
        <v>1</v>
      </c>
    </row>
    <row r="802" spans="1:6" x14ac:dyDescent="0.35">
      <c r="A802" t="s">
        <v>1164</v>
      </c>
      <c r="B802" t="s">
        <v>150</v>
      </c>
      <c r="C802">
        <v>80</v>
      </c>
      <c r="D802">
        <v>7932.7999999999993</v>
      </c>
      <c r="E802">
        <v>1078</v>
      </c>
      <c r="F802" s="2">
        <v>0.95918367346938771</v>
      </c>
    </row>
    <row r="803" spans="1:6" x14ac:dyDescent="0.35">
      <c r="A803" t="s">
        <v>1169</v>
      </c>
      <c r="B803" t="s">
        <v>150</v>
      </c>
      <c r="C803">
        <v>80</v>
      </c>
      <c r="D803">
        <v>2840</v>
      </c>
      <c r="E803">
        <v>528</v>
      </c>
      <c r="F803" s="2">
        <v>0.83333333333333337</v>
      </c>
    </row>
    <row r="804" spans="1:6" x14ac:dyDescent="0.35">
      <c r="A804" t="s">
        <v>1177</v>
      </c>
      <c r="B804" t="s">
        <v>150</v>
      </c>
      <c r="C804">
        <v>100</v>
      </c>
      <c r="D804">
        <v>3221</v>
      </c>
      <c r="E804">
        <v>440</v>
      </c>
      <c r="F804" s="2">
        <v>0.65</v>
      </c>
    </row>
    <row r="805" spans="1:6" x14ac:dyDescent="0.35">
      <c r="A805" t="s">
        <v>1179</v>
      </c>
      <c r="B805" t="s">
        <v>150</v>
      </c>
      <c r="C805">
        <v>60</v>
      </c>
      <c r="D805">
        <v>3687.6</v>
      </c>
      <c r="E805">
        <v>484</v>
      </c>
      <c r="F805" s="2">
        <v>0.95454545454545459</v>
      </c>
    </row>
    <row r="806" spans="1:6" x14ac:dyDescent="0.35">
      <c r="A806" t="s">
        <v>1160</v>
      </c>
      <c r="B806" t="s">
        <v>150</v>
      </c>
      <c r="C806">
        <v>80</v>
      </c>
      <c r="D806">
        <v>1320</v>
      </c>
      <c r="E806">
        <v>1144</v>
      </c>
      <c r="F806" s="2">
        <v>0.90384615384615385</v>
      </c>
    </row>
    <row r="807" spans="1:6" x14ac:dyDescent="0.35">
      <c r="A807" t="s">
        <v>1165</v>
      </c>
      <c r="B807" t="s">
        <v>150</v>
      </c>
      <c r="C807">
        <v>60</v>
      </c>
      <c r="D807">
        <v>3813.6000000000004</v>
      </c>
      <c r="E807">
        <v>2090</v>
      </c>
      <c r="F807" s="2">
        <v>0.96842105263157896</v>
      </c>
    </row>
    <row r="808" spans="1:6" x14ac:dyDescent="0.35">
      <c r="A808" t="s">
        <v>1174</v>
      </c>
      <c r="B808" t="s">
        <v>150</v>
      </c>
      <c r="C808">
        <v>60</v>
      </c>
      <c r="D808">
        <v>6610.8</v>
      </c>
      <c r="E808">
        <v>396</v>
      </c>
      <c r="F808" s="2">
        <v>0.94444444444444442</v>
      </c>
    </row>
    <row r="809" spans="1:6" x14ac:dyDescent="0.35">
      <c r="A809" t="s">
        <v>1166</v>
      </c>
      <c r="B809" t="s">
        <v>150</v>
      </c>
      <c r="C809">
        <v>40</v>
      </c>
      <c r="D809">
        <v>2710</v>
      </c>
      <c r="E809">
        <v>1738</v>
      </c>
      <c r="F809" s="2">
        <v>0.24050632911392406</v>
      </c>
    </row>
    <row r="810" spans="1:6" x14ac:dyDescent="0.35">
      <c r="A810" t="s">
        <v>1153</v>
      </c>
      <c r="B810" t="s">
        <v>150</v>
      </c>
      <c r="C810">
        <v>40</v>
      </c>
      <c r="D810">
        <v>2711.6000000000004</v>
      </c>
      <c r="E810">
        <v>242</v>
      </c>
      <c r="F810" s="2">
        <v>0.54545454545454541</v>
      </c>
    </row>
    <row r="811" spans="1:6" x14ac:dyDescent="0.35">
      <c r="A811" t="s">
        <v>1173</v>
      </c>
      <c r="B811" t="s">
        <v>150</v>
      </c>
      <c r="C811">
        <v>40</v>
      </c>
      <c r="D811">
        <v>5650</v>
      </c>
      <c r="E811">
        <v>1034</v>
      </c>
      <c r="F811" s="2">
        <v>0.72340425531914898</v>
      </c>
    </row>
    <row r="812" spans="1:6" x14ac:dyDescent="0.35">
      <c r="A812" t="s">
        <v>1180</v>
      </c>
      <c r="B812" t="s">
        <v>150</v>
      </c>
      <c r="C812">
        <v>20</v>
      </c>
      <c r="D812">
        <v>169.4</v>
      </c>
      <c r="E812">
        <v>154</v>
      </c>
      <c r="F812" s="2">
        <v>0.5714285714285714</v>
      </c>
    </row>
    <row r="813" spans="1:6" x14ac:dyDescent="0.35">
      <c r="A813" t="s">
        <v>1168</v>
      </c>
      <c r="B813" t="s">
        <v>150</v>
      </c>
      <c r="C813">
        <v>20</v>
      </c>
      <c r="D813">
        <v>1649.1999999999998</v>
      </c>
      <c r="E813">
        <v>132</v>
      </c>
      <c r="F813" s="2">
        <v>1</v>
      </c>
    </row>
    <row r="814" spans="1:6" x14ac:dyDescent="0.35">
      <c r="A814" t="s">
        <v>1182</v>
      </c>
      <c r="B814" t="s">
        <v>150</v>
      </c>
      <c r="C814">
        <v>20</v>
      </c>
      <c r="D814">
        <v>1271.2</v>
      </c>
      <c r="E814">
        <v>176</v>
      </c>
      <c r="F814" s="2">
        <v>1</v>
      </c>
    </row>
    <row r="815" spans="1:6" x14ac:dyDescent="0.35">
      <c r="A815" t="s">
        <v>1145</v>
      </c>
      <c r="B815" t="s">
        <v>151</v>
      </c>
      <c r="C815">
        <v>2360</v>
      </c>
      <c r="D815">
        <v>109740</v>
      </c>
      <c r="E815">
        <v>7018</v>
      </c>
      <c r="F815" s="2">
        <v>0.96238244514106586</v>
      </c>
    </row>
    <row r="816" spans="1:6" x14ac:dyDescent="0.35">
      <c r="A816" t="s">
        <v>1188</v>
      </c>
      <c r="B816" t="s">
        <v>151</v>
      </c>
      <c r="C816">
        <v>2020</v>
      </c>
      <c r="D816">
        <v>51510</v>
      </c>
      <c r="E816">
        <v>15554</v>
      </c>
      <c r="F816" s="2">
        <v>0.97312588401697309</v>
      </c>
    </row>
    <row r="817" spans="1:6" x14ac:dyDescent="0.35">
      <c r="A817" t="s">
        <v>1148</v>
      </c>
      <c r="B817" t="s">
        <v>151</v>
      </c>
      <c r="C817">
        <v>780</v>
      </c>
      <c r="D817">
        <v>18330</v>
      </c>
      <c r="E817">
        <v>12518</v>
      </c>
      <c r="F817" s="2">
        <v>0.9349736379613357</v>
      </c>
    </row>
    <row r="818" spans="1:6" x14ac:dyDescent="0.35">
      <c r="A818" t="s">
        <v>1146</v>
      </c>
      <c r="B818" t="s">
        <v>151</v>
      </c>
      <c r="C818">
        <v>700</v>
      </c>
      <c r="D818">
        <v>23793</v>
      </c>
      <c r="E818">
        <v>5632</v>
      </c>
      <c r="F818" s="2">
        <v>0.59765625</v>
      </c>
    </row>
    <row r="819" spans="1:6" x14ac:dyDescent="0.35">
      <c r="A819" t="s">
        <v>1158</v>
      </c>
      <c r="B819" t="s">
        <v>151</v>
      </c>
      <c r="C819">
        <v>720</v>
      </c>
      <c r="D819">
        <v>16920</v>
      </c>
      <c r="E819">
        <v>4840</v>
      </c>
      <c r="F819" s="2">
        <v>0.88181818181818183</v>
      </c>
    </row>
    <row r="820" spans="1:6" x14ac:dyDescent="0.35">
      <c r="A820" t="s">
        <v>1143</v>
      </c>
      <c r="B820" t="s">
        <v>151</v>
      </c>
      <c r="C820">
        <v>580</v>
      </c>
      <c r="D820">
        <v>13775</v>
      </c>
      <c r="E820">
        <v>7942</v>
      </c>
      <c r="F820" s="2">
        <v>0.96121883656509699</v>
      </c>
    </row>
    <row r="821" spans="1:6" x14ac:dyDescent="0.35">
      <c r="A821" t="s">
        <v>1147</v>
      </c>
      <c r="B821" t="s">
        <v>151</v>
      </c>
      <c r="C821">
        <v>600</v>
      </c>
      <c r="D821">
        <v>10500</v>
      </c>
      <c r="E821">
        <v>6292</v>
      </c>
      <c r="F821" s="2">
        <v>0.91258741258741261</v>
      </c>
    </row>
    <row r="822" spans="1:6" x14ac:dyDescent="0.35">
      <c r="A822" t="s">
        <v>1154</v>
      </c>
      <c r="B822" t="s">
        <v>151</v>
      </c>
      <c r="C822">
        <v>580</v>
      </c>
      <c r="D822">
        <v>16385</v>
      </c>
      <c r="E822">
        <v>2178</v>
      </c>
      <c r="F822" s="2">
        <v>0.9494949494949495</v>
      </c>
    </row>
    <row r="823" spans="1:6" x14ac:dyDescent="0.35">
      <c r="A823" t="s">
        <v>1149</v>
      </c>
      <c r="B823" t="s">
        <v>151</v>
      </c>
      <c r="C823">
        <v>500</v>
      </c>
      <c r="D823">
        <v>16500</v>
      </c>
      <c r="E823">
        <v>4400</v>
      </c>
      <c r="F823" s="2">
        <v>0.92</v>
      </c>
    </row>
    <row r="824" spans="1:6" x14ac:dyDescent="0.35">
      <c r="A824" t="s">
        <v>1152</v>
      </c>
      <c r="B824" t="s">
        <v>151</v>
      </c>
      <c r="C824">
        <v>520</v>
      </c>
      <c r="D824">
        <v>9094.7999999999993</v>
      </c>
      <c r="E824">
        <v>3102</v>
      </c>
      <c r="F824" s="2">
        <v>0.97872340425531912</v>
      </c>
    </row>
    <row r="825" spans="1:6" x14ac:dyDescent="0.35">
      <c r="A825" t="s">
        <v>1144</v>
      </c>
      <c r="B825" t="s">
        <v>151</v>
      </c>
      <c r="C825">
        <v>640</v>
      </c>
      <c r="D825">
        <v>17600</v>
      </c>
      <c r="E825">
        <v>8316</v>
      </c>
      <c r="F825" s="2">
        <v>0.98148148148148151</v>
      </c>
    </row>
    <row r="826" spans="1:6" x14ac:dyDescent="0.35">
      <c r="A826" t="s">
        <v>1184</v>
      </c>
      <c r="B826" t="s">
        <v>151</v>
      </c>
      <c r="C826">
        <v>380</v>
      </c>
      <c r="D826">
        <v>33816.199999999997</v>
      </c>
      <c r="E826">
        <v>4554</v>
      </c>
      <c r="F826" s="2">
        <v>0.9468599033816425</v>
      </c>
    </row>
    <row r="827" spans="1:6" x14ac:dyDescent="0.35">
      <c r="A827" t="s">
        <v>1161</v>
      </c>
      <c r="B827" t="s">
        <v>151</v>
      </c>
      <c r="C827">
        <v>280</v>
      </c>
      <c r="D827">
        <v>4746</v>
      </c>
      <c r="E827">
        <v>1518</v>
      </c>
      <c r="F827" s="2">
        <v>0.97101449275362317</v>
      </c>
    </row>
    <row r="828" spans="1:6" x14ac:dyDescent="0.35">
      <c r="A828" t="s">
        <v>1153</v>
      </c>
      <c r="B828" t="s">
        <v>151</v>
      </c>
      <c r="C828">
        <v>220</v>
      </c>
      <c r="D828">
        <v>14913.800000000001</v>
      </c>
      <c r="E828">
        <v>1276</v>
      </c>
      <c r="F828" s="2">
        <v>0.89655172413793105</v>
      </c>
    </row>
    <row r="829" spans="1:6" x14ac:dyDescent="0.35">
      <c r="A829" t="s">
        <v>1164</v>
      </c>
      <c r="B829" t="s">
        <v>151</v>
      </c>
      <c r="C829">
        <v>200</v>
      </c>
      <c r="D829">
        <v>19832</v>
      </c>
      <c r="E829">
        <v>1034</v>
      </c>
      <c r="F829" s="2">
        <v>0.82978723404255317</v>
      </c>
    </row>
    <row r="830" spans="1:6" x14ac:dyDescent="0.35">
      <c r="A830" t="s">
        <v>1192</v>
      </c>
      <c r="B830" t="s">
        <v>151</v>
      </c>
      <c r="C830">
        <v>140</v>
      </c>
      <c r="D830">
        <v>4620</v>
      </c>
      <c r="E830">
        <v>1892</v>
      </c>
      <c r="F830" s="2">
        <v>0.94186046511627908</v>
      </c>
    </row>
    <row r="831" spans="1:6" x14ac:dyDescent="0.35">
      <c r="A831" t="s">
        <v>1171</v>
      </c>
      <c r="B831" t="s">
        <v>151</v>
      </c>
      <c r="C831">
        <v>140</v>
      </c>
      <c r="D831">
        <v>6596.7999999999993</v>
      </c>
      <c r="E831">
        <v>1386</v>
      </c>
      <c r="F831" s="2">
        <v>0.90476190476190477</v>
      </c>
    </row>
    <row r="832" spans="1:6" x14ac:dyDescent="0.35">
      <c r="A832" t="s">
        <v>1157</v>
      </c>
      <c r="B832" t="s">
        <v>151</v>
      </c>
      <c r="C832">
        <v>140</v>
      </c>
      <c r="D832">
        <v>7698.6</v>
      </c>
      <c r="E832">
        <v>660</v>
      </c>
      <c r="F832" s="2">
        <v>0.8666666666666667</v>
      </c>
    </row>
    <row r="833" spans="1:6" x14ac:dyDescent="0.35">
      <c r="A833" t="s">
        <v>1178</v>
      </c>
      <c r="B833" t="s">
        <v>151</v>
      </c>
      <c r="C833">
        <v>160</v>
      </c>
      <c r="D833">
        <v>2712</v>
      </c>
      <c r="E833">
        <v>1518</v>
      </c>
      <c r="F833" s="2">
        <v>0.97101449275362317</v>
      </c>
    </row>
    <row r="834" spans="1:6" x14ac:dyDescent="0.35">
      <c r="A834" t="s">
        <v>1159</v>
      </c>
      <c r="B834" t="s">
        <v>151</v>
      </c>
      <c r="C834">
        <v>100</v>
      </c>
      <c r="D834">
        <v>10995</v>
      </c>
      <c r="E834">
        <v>1914</v>
      </c>
      <c r="F834" s="2">
        <v>0.93103448275862066</v>
      </c>
    </row>
    <row r="835" spans="1:6" x14ac:dyDescent="0.35">
      <c r="A835" t="s">
        <v>1167</v>
      </c>
      <c r="B835" t="s">
        <v>151</v>
      </c>
      <c r="C835">
        <v>100</v>
      </c>
      <c r="D835">
        <v>6146</v>
      </c>
      <c r="E835">
        <v>924</v>
      </c>
      <c r="F835" s="2">
        <v>0.95238095238095233</v>
      </c>
    </row>
    <row r="836" spans="1:6" x14ac:dyDescent="0.35">
      <c r="A836" t="s">
        <v>1165</v>
      </c>
      <c r="B836" t="s">
        <v>151</v>
      </c>
      <c r="C836">
        <v>100</v>
      </c>
      <c r="D836">
        <v>6356</v>
      </c>
      <c r="E836">
        <v>1738</v>
      </c>
      <c r="F836" s="2">
        <v>0.96202531645569622</v>
      </c>
    </row>
    <row r="837" spans="1:6" x14ac:dyDescent="0.35">
      <c r="A837" t="s">
        <v>1189</v>
      </c>
      <c r="B837" t="s">
        <v>151</v>
      </c>
      <c r="C837">
        <v>100</v>
      </c>
      <c r="D837">
        <v>3300</v>
      </c>
      <c r="E837">
        <v>1408</v>
      </c>
      <c r="F837" s="2">
        <v>0.953125</v>
      </c>
    </row>
    <row r="838" spans="1:6" x14ac:dyDescent="0.35">
      <c r="A838" t="s">
        <v>1186</v>
      </c>
      <c r="B838" t="s">
        <v>151</v>
      </c>
      <c r="C838">
        <v>100</v>
      </c>
      <c r="D838">
        <v>12500</v>
      </c>
      <c r="E838">
        <v>3344</v>
      </c>
      <c r="F838" s="2">
        <v>0.86184210526315785</v>
      </c>
    </row>
    <row r="839" spans="1:6" x14ac:dyDescent="0.35">
      <c r="A839" t="s">
        <v>1190</v>
      </c>
      <c r="B839" t="s">
        <v>151</v>
      </c>
      <c r="C839">
        <v>120</v>
      </c>
      <c r="D839">
        <v>7627.2000000000007</v>
      </c>
      <c r="E839">
        <v>1144</v>
      </c>
      <c r="F839" s="2">
        <v>0.94230769230769229</v>
      </c>
    </row>
    <row r="840" spans="1:6" x14ac:dyDescent="0.35">
      <c r="A840" t="s">
        <v>1166</v>
      </c>
      <c r="B840" t="s">
        <v>151</v>
      </c>
      <c r="C840">
        <v>80</v>
      </c>
      <c r="D840">
        <v>5420</v>
      </c>
      <c r="E840">
        <v>1892</v>
      </c>
      <c r="F840" s="2">
        <v>0.37209302325581395</v>
      </c>
    </row>
    <row r="841" spans="1:6" x14ac:dyDescent="0.35">
      <c r="A841" t="s">
        <v>1177</v>
      </c>
      <c r="B841" t="s">
        <v>151</v>
      </c>
      <c r="C841">
        <v>80</v>
      </c>
      <c r="D841">
        <v>2576.8000000000002</v>
      </c>
      <c r="E841">
        <v>506</v>
      </c>
      <c r="F841" s="2">
        <v>0.73913043478260865</v>
      </c>
    </row>
    <row r="842" spans="1:6" x14ac:dyDescent="0.35">
      <c r="A842" t="s">
        <v>1179</v>
      </c>
      <c r="B842" t="s">
        <v>151</v>
      </c>
      <c r="C842">
        <v>60</v>
      </c>
      <c r="D842">
        <v>3687.6</v>
      </c>
      <c r="E842">
        <v>352</v>
      </c>
      <c r="F842" s="2">
        <v>1</v>
      </c>
    </row>
    <row r="843" spans="1:6" x14ac:dyDescent="0.35">
      <c r="A843" t="s">
        <v>1160</v>
      </c>
      <c r="B843" t="s">
        <v>151</v>
      </c>
      <c r="C843">
        <v>60</v>
      </c>
      <c r="D843">
        <v>990</v>
      </c>
      <c r="E843">
        <v>1188</v>
      </c>
      <c r="F843" s="2">
        <v>0.79629629629629628</v>
      </c>
    </row>
    <row r="844" spans="1:6" x14ac:dyDescent="0.35">
      <c r="A844" t="s">
        <v>1174</v>
      </c>
      <c r="B844" t="s">
        <v>151</v>
      </c>
      <c r="C844">
        <v>60</v>
      </c>
      <c r="D844">
        <v>6610.8</v>
      </c>
      <c r="E844">
        <v>220</v>
      </c>
      <c r="F844" s="2">
        <v>0.8</v>
      </c>
    </row>
    <row r="845" spans="1:6" x14ac:dyDescent="0.35">
      <c r="A845" t="s">
        <v>1169</v>
      </c>
      <c r="B845" t="s">
        <v>151</v>
      </c>
      <c r="C845">
        <v>60</v>
      </c>
      <c r="D845">
        <v>2130</v>
      </c>
      <c r="E845">
        <v>770</v>
      </c>
      <c r="F845" s="2">
        <v>0.94285714285714284</v>
      </c>
    </row>
    <row r="846" spans="1:6" x14ac:dyDescent="0.35">
      <c r="A846" t="s">
        <v>1182</v>
      </c>
      <c r="B846" t="s">
        <v>151</v>
      </c>
      <c r="C846">
        <v>60</v>
      </c>
      <c r="D846">
        <v>3813.6000000000004</v>
      </c>
      <c r="E846">
        <v>264</v>
      </c>
      <c r="F846" s="2">
        <v>1</v>
      </c>
    </row>
    <row r="847" spans="1:6" x14ac:dyDescent="0.35">
      <c r="A847" t="s">
        <v>1175</v>
      </c>
      <c r="B847" t="s">
        <v>151</v>
      </c>
      <c r="C847">
        <v>60</v>
      </c>
      <c r="D847">
        <v>697.2</v>
      </c>
      <c r="E847">
        <v>550</v>
      </c>
      <c r="F847" s="2">
        <v>1</v>
      </c>
    </row>
    <row r="848" spans="1:6" x14ac:dyDescent="0.35">
      <c r="A848" t="s">
        <v>1183</v>
      </c>
      <c r="B848" t="s">
        <v>151</v>
      </c>
      <c r="C848">
        <v>20</v>
      </c>
      <c r="D848">
        <v>2203.6000000000004</v>
      </c>
      <c r="E848">
        <v>506</v>
      </c>
      <c r="F848" s="2">
        <v>0.91304347826086951</v>
      </c>
    </row>
    <row r="849" spans="1:6" x14ac:dyDescent="0.35">
      <c r="A849" t="s">
        <v>1180</v>
      </c>
      <c r="B849" t="s">
        <v>151</v>
      </c>
      <c r="C849">
        <v>20</v>
      </c>
      <c r="D849">
        <v>169.4</v>
      </c>
      <c r="E849">
        <v>88</v>
      </c>
      <c r="F849" s="2">
        <v>0.75</v>
      </c>
    </row>
    <row r="850" spans="1:6" x14ac:dyDescent="0.35">
      <c r="A850" t="s">
        <v>1185</v>
      </c>
      <c r="B850" t="s">
        <v>151</v>
      </c>
      <c r="C850">
        <v>20</v>
      </c>
      <c r="D850">
        <v>3220.6</v>
      </c>
      <c r="E850">
        <v>66</v>
      </c>
      <c r="F850" s="2">
        <v>1</v>
      </c>
    </row>
    <row r="851" spans="1:6" x14ac:dyDescent="0.35">
      <c r="A851" t="s">
        <v>1188</v>
      </c>
      <c r="B851" t="s">
        <v>152</v>
      </c>
      <c r="C851">
        <v>1960</v>
      </c>
      <c r="D851">
        <v>50940</v>
      </c>
      <c r="E851">
        <v>15224</v>
      </c>
      <c r="F851" s="2">
        <v>0.9667630057803468</v>
      </c>
    </row>
    <row r="852" spans="1:6" x14ac:dyDescent="0.35">
      <c r="A852" t="s">
        <v>1145</v>
      </c>
      <c r="B852" t="s">
        <v>152</v>
      </c>
      <c r="C852">
        <v>1480</v>
      </c>
      <c r="D852">
        <v>69380</v>
      </c>
      <c r="E852">
        <v>6248</v>
      </c>
      <c r="F852" s="2">
        <v>0.96830985915492962</v>
      </c>
    </row>
    <row r="853" spans="1:6" x14ac:dyDescent="0.35">
      <c r="A853" t="s">
        <v>1143</v>
      </c>
      <c r="B853" t="s">
        <v>152</v>
      </c>
      <c r="C853">
        <v>1380</v>
      </c>
      <c r="D853">
        <v>32300</v>
      </c>
      <c r="E853">
        <v>7920</v>
      </c>
      <c r="F853" s="2">
        <v>0.93888888888888888</v>
      </c>
    </row>
    <row r="854" spans="1:6" x14ac:dyDescent="0.35">
      <c r="A854" t="s">
        <v>1148</v>
      </c>
      <c r="B854" t="s">
        <v>152</v>
      </c>
      <c r="C854">
        <v>1000</v>
      </c>
      <c r="D854">
        <v>24080</v>
      </c>
      <c r="E854">
        <v>12320</v>
      </c>
      <c r="F854" s="2">
        <v>0.93571428571428572</v>
      </c>
    </row>
    <row r="855" spans="1:6" x14ac:dyDescent="0.35">
      <c r="A855" t="s">
        <v>1144</v>
      </c>
      <c r="B855" t="s">
        <v>152</v>
      </c>
      <c r="C855">
        <v>920</v>
      </c>
      <c r="D855">
        <v>25300</v>
      </c>
      <c r="E855">
        <v>9504</v>
      </c>
      <c r="F855" s="2">
        <v>0.97222222222222221</v>
      </c>
    </row>
    <row r="856" spans="1:6" x14ac:dyDescent="0.35">
      <c r="A856" t="s">
        <v>1158</v>
      </c>
      <c r="B856" t="s">
        <v>152</v>
      </c>
      <c r="C856">
        <v>700</v>
      </c>
      <c r="D856">
        <v>16360</v>
      </c>
      <c r="E856">
        <v>5852</v>
      </c>
      <c r="F856" s="2">
        <v>0.83458646616541354</v>
      </c>
    </row>
    <row r="857" spans="1:6" x14ac:dyDescent="0.35">
      <c r="A857" t="s">
        <v>1146</v>
      </c>
      <c r="B857" t="s">
        <v>152</v>
      </c>
      <c r="C857">
        <v>640</v>
      </c>
      <c r="D857">
        <v>21753.600000000002</v>
      </c>
      <c r="E857">
        <v>3938</v>
      </c>
      <c r="F857" s="2">
        <v>0.48044692737430167</v>
      </c>
    </row>
    <row r="858" spans="1:6" x14ac:dyDescent="0.35">
      <c r="A858" t="s">
        <v>1154</v>
      </c>
      <c r="B858" t="s">
        <v>152</v>
      </c>
      <c r="C858">
        <v>780</v>
      </c>
      <c r="D858">
        <v>22255</v>
      </c>
      <c r="E858">
        <v>2838</v>
      </c>
      <c r="F858" s="2">
        <v>0.93798449612403101</v>
      </c>
    </row>
    <row r="859" spans="1:6" x14ac:dyDescent="0.35">
      <c r="A859" t="s">
        <v>1149</v>
      </c>
      <c r="B859" t="s">
        <v>152</v>
      </c>
      <c r="C859">
        <v>680</v>
      </c>
      <c r="D859">
        <v>22440</v>
      </c>
      <c r="E859">
        <v>5148</v>
      </c>
      <c r="F859" s="2">
        <v>0.92735042735042739</v>
      </c>
    </row>
    <row r="860" spans="1:6" x14ac:dyDescent="0.35">
      <c r="A860" t="s">
        <v>1152</v>
      </c>
      <c r="B860" t="s">
        <v>152</v>
      </c>
      <c r="C860">
        <v>620</v>
      </c>
      <c r="D860">
        <v>10843.800000000001</v>
      </c>
      <c r="E860">
        <v>3718</v>
      </c>
      <c r="F860" s="2">
        <v>0.92307692307692313</v>
      </c>
    </row>
    <row r="861" spans="1:6" x14ac:dyDescent="0.35">
      <c r="A861" t="s">
        <v>1147</v>
      </c>
      <c r="B861" t="s">
        <v>152</v>
      </c>
      <c r="C861">
        <v>600</v>
      </c>
      <c r="D861">
        <v>10500</v>
      </c>
      <c r="E861">
        <v>6930</v>
      </c>
      <c r="F861" s="2">
        <v>0.89841269841269844</v>
      </c>
    </row>
    <row r="862" spans="1:6" x14ac:dyDescent="0.35">
      <c r="A862" t="s">
        <v>1153</v>
      </c>
      <c r="B862" t="s">
        <v>152</v>
      </c>
      <c r="C862">
        <v>460</v>
      </c>
      <c r="D862">
        <v>31183.4</v>
      </c>
      <c r="E862">
        <v>1122</v>
      </c>
      <c r="F862" s="2">
        <v>0.96078431372549022</v>
      </c>
    </row>
    <row r="863" spans="1:6" x14ac:dyDescent="0.35">
      <c r="A863" t="s">
        <v>1157</v>
      </c>
      <c r="B863" t="s">
        <v>152</v>
      </c>
      <c r="C863">
        <v>340</v>
      </c>
      <c r="D863">
        <v>18696.600000000002</v>
      </c>
      <c r="E863">
        <v>726</v>
      </c>
      <c r="F863" s="2">
        <v>0.93939393939393945</v>
      </c>
    </row>
    <row r="864" spans="1:6" x14ac:dyDescent="0.35">
      <c r="A864" t="s">
        <v>1161</v>
      </c>
      <c r="B864" t="s">
        <v>152</v>
      </c>
      <c r="C864">
        <v>260</v>
      </c>
      <c r="D864">
        <v>4407</v>
      </c>
      <c r="E864">
        <v>2068</v>
      </c>
      <c r="F864" s="2">
        <v>0.88297872340425532</v>
      </c>
    </row>
    <row r="865" spans="1:6" x14ac:dyDescent="0.35">
      <c r="A865" t="s">
        <v>1184</v>
      </c>
      <c r="B865" t="s">
        <v>152</v>
      </c>
      <c r="C865">
        <v>220</v>
      </c>
      <c r="D865">
        <v>19577.8</v>
      </c>
      <c r="E865">
        <v>4158</v>
      </c>
      <c r="F865" s="2">
        <v>0.92063492063492058</v>
      </c>
    </row>
    <row r="866" spans="1:6" x14ac:dyDescent="0.35">
      <c r="A866" t="s">
        <v>1159</v>
      </c>
      <c r="B866" t="s">
        <v>152</v>
      </c>
      <c r="C866">
        <v>160</v>
      </c>
      <c r="D866">
        <v>17592</v>
      </c>
      <c r="E866">
        <v>2222</v>
      </c>
      <c r="F866" s="2">
        <v>0.76237623762376239</v>
      </c>
    </row>
    <row r="867" spans="1:6" x14ac:dyDescent="0.35">
      <c r="A867" t="s">
        <v>1165</v>
      </c>
      <c r="B867" t="s">
        <v>152</v>
      </c>
      <c r="C867">
        <v>160</v>
      </c>
      <c r="D867">
        <v>10169.6</v>
      </c>
      <c r="E867">
        <v>2112</v>
      </c>
      <c r="F867" s="2">
        <v>0.97916666666666663</v>
      </c>
    </row>
    <row r="868" spans="1:6" x14ac:dyDescent="0.35">
      <c r="A868" t="s">
        <v>1164</v>
      </c>
      <c r="B868" t="s">
        <v>152</v>
      </c>
      <c r="C868">
        <v>160</v>
      </c>
      <c r="D868">
        <v>15865.599999999999</v>
      </c>
      <c r="E868">
        <v>1540</v>
      </c>
      <c r="F868" s="2">
        <v>0.94285714285714284</v>
      </c>
    </row>
    <row r="869" spans="1:6" x14ac:dyDescent="0.35">
      <c r="A869" t="s">
        <v>1179</v>
      </c>
      <c r="B869" t="s">
        <v>152</v>
      </c>
      <c r="C869">
        <v>140</v>
      </c>
      <c r="D869">
        <v>8604.4000000000015</v>
      </c>
      <c r="E869">
        <v>770</v>
      </c>
      <c r="F869" s="2">
        <v>1</v>
      </c>
    </row>
    <row r="870" spans="1:6" x14ac:dyDescent="0.35">
      <c r="A870" t="s">
        <v>1167</v>
      </c>
      <c r="B870" t="s">
        <v>152</v>
      </c>
      <c r="C870">
        <v>140</v>
      </c>
      <c r="D870">
        <v>8604.4000000000015</v>
      </c>
      <c r="E870">
        <v>1408</v>
      </c>
      <c r="F870" s="2">
        <v>0.953125</v>
      </c>
    </row>
    <row r="871" spans="1:6" x14ac:dyDescent="0.35">
      <c r="A871" t="s">
        <v>1186</v>
      </c>
      <c r="B871" t="s">
        <v>152</v>
      </c>
      <c r="C871">
        <v>140</v>
      </c>
      <c r="D871">
        <v>17500</v>
      </c>
      <c r="E871">
        <v>2992</v>
      </c>
      <c r="F871" s="2">
        <v>0.84558823529411764</v>
      </c>
    </row>
    <row r="872" spans="1:6" x14ac:dyDescent="0.35">
      <c r="A872" t="s">
        <v>1177</v>
      </c>
      <c r="B872" t="s">
        <v>152</v>
      </c>
      <c r="C872">
        <v>160</v>
      </c>
      <c r="D872">
        <v>5153.6000000000004</v>
      </c>
      <c r="E872">
        <v>594</v>
      </c>
      <c r="F872" s="2">
        <v>0.70370370370370372</v>
      </c>
    </row>
    <row r="873" spans="1:6" x14ac:dyDescent="0.35">
      <c r="A873" t="s">
        <v>1192</v>
      </c>
      <c r="B873" t="s">
        <v>152</v>
      </c>
      <c r="C873">
        <v>180</v>
      </c>
      <c r="D873">
        <v>5940</v>
      </c>
      <c r="E873">
        <v>2090</v>
      </c>
      <c r="F873" s="2">
        <v>0.95789473684210524</v>
      </c>
    </row>
    <row r="874" spans="1:6" x14ac:dyDescent="0.35">
      <c r="A874" t="s">
        <v>1171</v>
      </c>
      <c r="B874" t="s">
        <v>152</v>
      </c>
      <c r="C874">
        <v>120</v>
      </c>
      <c r="D874">
        <v>9895.2000000000007</v>
      </c>
      <c r="E874">
        <v>1386</v>
      </c>
      <c r="F874" s="2">
        <v>0.90476190476190477</v>
      </c>
    </row>
    <row r="875" spans="1:6" x14ac:dyDescent="0.35">
      <c r="A875" t="s">
        <v>1189</v>
      </c>
      <c r="B875" t="s">
        <v>152</v>
      </c>
      <c r="C875">
        <v>100</v>
      </c>
      <c r="D875">
        <v>3300</v>
      </c>
      <c r="E875">
        <v>1452</v>
      </c>
      <c r="F875" s="2">
        <v>1</v>
      </c>
    </row>
    <row r="876" spans="1:6" x14ac:dyDescent="0.35">
      <c r="A876" t="s">
        <v>1190</v>
      </c>
      <c r="B876" t="s">
        <v>152</v>
      </c>
      <c r="C876">
        <v>100</v>
      </c>
      <c r="D876">
        <v>6356</v>
      </c>
      <c r="E876">
        <v>1144</v>
      </c>
      <c r="F876" s="2">
        <v>0.94230769230769229</v>
      </c>
    </row>
    <row r="877" spans="1:6" x14ac:dyDescent="0.35">
      <c r="A877" t="s">
        <v>1178</v>
      </c>
      <c r="B877" t="s">
        <v>152</v>
      </c>
      <c r="C877">
        <v>100</v>
      </c>
      <c r="D877">
        <v>1695</v>
      </c>
      <c r="E877">
        <v>1320</v>
      </c>
      <c r="F877" s="2">
        <v>0.95</v>
      </c>
    </row>
    <row r="878" spans="1:6" x14ac:dyDescent="0.35">
      <c r="A878" t="s">
        <v>1191</v>
      </c>
      <c r="B878" t="s">
        <v>152</v>
      </c>
      <c r="C878">
        <v>100</v>
      </c>
      <c r="D878">
        <v>2750</v>
      </c>
      <c r="E878">
        <v>990</v>
      </c>
      <c r="F878" s="2">
        <v>1</v>
      </c>
    </row>
    <row r="879" spans="1:6" x14ac:dyDescent="0.35">
      <c r="A879" t="s">
        <v>1166</v>
      </c>
      <c r="B879" t="s">
        <v>152</v>
      </c>
      <c r="C879">
        <v>80</v>
      </c>
      <c r="D879">
        <v>5420</v>
      </c>
      <c r="E879">
        <v>1452</v>
      </c>
      <c r="F879" s="2">
        <v>0.43939393939393939</v>
      </c>
    </row>
    <row r="880" spans="1:6" x14ac:dyDescent="0.35">
      <c r="A880" t="s">
        <v>1160</v>
      </c>
      <c r="B880" t="s">
        <v>152</v>
      </c>
      <c r="C880">
        <v>60</v>
      </c>
      <c r="D880">
        <v>990</v>
      </c>
      <c r="E880">
        <v>1298</v>
      </c>
      <c r="F880" s="2">
        <v>0.89830508474576276</v>
      </c>
    </row>
    <row r="881" spans="1:6" x14ac:dyDescent="0.35">
      <c r="A881" t="s">
        <v>1183</v>
      </c>
      <c r="B881" t="s">
        <v>152</v>
      </c>
      <c r="C881">
        <v>120</v>
      </c>
      <c r="D881">
        <v>13221.6</v>
      </c>
      <c r="E881">
        <v>550</v>
      </c>
      <c r="F881" s="2">
        <v>0.96</v>
      </c>
    </row>
    <row r="882" spans="1:6" x14ac:dyDescent="0.35">
      <c r="A882" t="s">
        <v>1169</v>
      </c>
      <c r="B882" t="s">
        <v>152</v>
      </c>
      <c r="C882">
        <v>60</v>
      </c>
      <c r="D882">
        <v>2130</v>
      </c>
      <c r="E882">
        <v>484</v>
      </c>
      <c r="F882" s="2">
        <v>0.86363636363636365</v>
      </c>
    </row>
    <row r="883" spans="1:6" x14ac:dyDescent="0.35">
      <c r="A883" t="s">
        <v>1174</v>
      </c>
      <c r="B883" t="s">
        <v>152</v>
      </c>
      <c r="C883">
        <v>60</v>
      </c>
      <c r="D883">
        <v>6610.8</v>
      </c>
      <c r="E883">
        <v>286</v>
      </c>
      <c r="F883" s="2">
        <v>0.92307692307692313</v>
      </c>
    </row>
    <row r="884" spans="1:6" x14ac:dyDescent="0.35">
      <c r="A884" t="s">
        <v>1173</v>
      </c>
      <c r="B884" t="s">
        <v>152</v>
      </c>
      <c r="C884">
        <v>40</v>
      </c>
      <c r="D884">
        <v>5650</v>
      </c>
      <c r="E884">
        <v>1320</v>
      </c>
      <c r="F884" s="2">
        <v>0.8</v>
      </c>
    </row>
    <row r="885" spans="1:6" x14ac:dyDescent="0.35">
      <c r="A885" t="s">
        <v>1150</v>
      </c>
      <c r="B885" t="s">
        <v>152</v>
      </c>
      <c r="C885">
        <v>20</v>
      </c>
      <c r="D885">
        <v>350</v>
      </c>
      <c r="E885">
        <v>88</v>
      </c>
      <c r="F885" s="2">
        <v>0.75</v>
      </c>
    </row>
    <row r="886" spans="1:6" x14ac:dyDescent="0.35">
      <c r="A886" t="s">
        <v>1175</v>
      </c>
      <c r="B886" t="s">
        <v>152</v>
      </c>
      <c r="C886">
        <v>20</v>
      </c>
      <c r="D886">
        <v>232.39999999999998</v>
      </c>
      <c r="E886">
        <v>242</v>
      </c>
      <c r="F886" s="2">
        <v>1</v>
      </c>
    </row>
    <row r="887" spans="1:6" x14ac:dyDescent="0.35">
      <c r="A887" t="s">
        <v>1176</v>
      </c>
      <c r="B887" t="s">
        <v>152</v>
      </c>
      <c r="C887">
        <v>20</v>
      </c>
      <c r="D887">
        <v>1229.2</v>
      </c>
      <c r="E887">
        <v>506</v>
      </c>
      <c r="F887" s="2">
        <v>0.91304347826086951</v>
      </c>
    </row>
    <row r="888" spans="1:6" x14ac:dyDescent="0.35">
      <c r="A888" t="s">
        <v>1143</v>
      </c>
      <c r="B888" t="s">
        <v>153</v>
      </c>
      <c r="C888">
        <v>1740</v>
      </c>
      <c r="D888">
        <v>40850</v>
      </c>
      <c r="E888">
        <v>9130</v>
      </c>
      <c r="F888" s="2">
        <v>0.95180722891566261</v>
      </c>
    </row>
    <row r="889" spans="1:6" x14ac:dyDescent="0.35">
      <c r="A889" t="s">
        <v>1188</v>
      </c>
      <c r="B889" t="s">
        <v>153</v>
      </c>
      <c r="C889">
        <v>1440</v>
      </c>
      <c r="D889">
        <v>38160</v>
      </c>
      <c r="E889">
        <v>14872</v>
      </c>
      <c r="F889" s="2">
        <v>0.96301775147928992</v>
      </c>
    </row>
    <row r="890" spans="1:6" x14ac:dyDescent="0.35">
      <c r="A890" t="s">
        <v>1144</v>
      </c>
      <c r="B890" t="s">
        <v>153</v>
      </c>
      <c r="C890">
        <v>1220</v>
      </c>
      <c r="D890">
        <v>33550</v>
      </c>
      <c r="E890">
        <v>10516</v>
      </c>
      <c r="F890" s="2">
        <v>0.98326359832635979</v>
      </c>
    </row>
    <row r="891" spans="1:6" x14ac:dyDescent="0.35">
      <c r="A891" t="s">
        <v>1145</v>
      </c>
      <c r="B891" t="s">
        <v>153</v>
      </c>
      <c r="C891">
        <v>1160</v>
      </c>
      <c r="D891">
        <v>55100</v>
      </c>
      <c r="E891">
        <v>5016</v>
      </c>
      <c r="F891" s="2">
        <v>0.93859649122807021</v>
      </c>
    </row>
    <row r="892" spans="1:6" x14ac:dyDescent="0.35">
      <c r="A892" t="s">
        <v>1148</v>
      </c>
      <c r="B892" t="s">
        <v>153</v>
      </c>
      <c r="C892">
        <v>960</v>
      </c>
      <c r="D892">
        <v>23520</v>
      </c>
      <c r="E892">
        <v>10802</v>
      </c>
      <c r="F892" s="2">
        <v>0.93482688391038693</v>
      </c>
    </row>
    <row r="893" spans="1:6" x14ac:dyDescent="0.35">
      <c r="A893" t="s">
        <v>1147</v>
      </c>
      <c r="B893" t="s">
        <v>153</v>
      </c>
      <c r="C893">
        <v>860</v>
      </c>
      <c r="D893">
        <v>15050</v>
      </c>
      <c r="E893">
        <v>6006</v>
      </c>
      <c r="F893" s="2">
        <v>0.90476190476190477</v>
      </c>
    </row>
    <row r="894" spans="1:6" x14ac:dyDescent="0.35">
      <c r="A894" t="s">
        <v>1158</v>
      </c>
      <c r="B894" t="s">
        <v>153</v>
      </c>
      <c r="C894">
        <v>700</v>
      </c>
      <c r="D894">
        <v>17150</v>
      </c>
      <c r="E894">
        <v>5236</v>
      </c>
      <c r="F894" s="2">
        <v>0.87394957983193278</v>
      </c>
    </row>
    <row r="895" spans="1:6" x14ac:dyDescent="0.35">
      <c r="A895" t="s">
        <v>1154</v>
      </c>
      <c r="B895" t="s">
        <v>153</v>
      </c>
      <c r="C895">
        <v>720</v>
      </c>
      <c r="D895">
        <v>20700</v>
      </c>
      <c r="E895">
        <v>2376</v>
      </c>
      <c r="F895" s="2">
        <v>0.98148148148148151</v>
      </c>
    </row>
    <row r="896" spans="1:6" x14ac:dyDescent="0.35">
      <c r="A896" t="s">
        <v>1152</v>
      </c>
      <c r="B896" t="s">
        <v>153</v>
      </c>
      <c r="C896">
        <v>640</v>
      </c>
      <c r="D896">
        <v>11193.599999999999</v>
      </c>
      <c r="E896">
        <v>3476</v>
      </c>
      <c r="F896" s="2">
        <v>0.96835443037974689</v>
      </c>
    </row>
    <row r="897" spans="1:6" x14ac:dyDescent="0.35">
      <c r="A897" t="s">
        <v>1149</v>
      </c>
      <c r="B897" t="s">
        <v>153</v>
      </c>
      <c r="C897">
        <v>640</v>
      </c>
      <c r="D897">
        <v>21120</v>
      </c>
      <c r="E897">
        <v>5038</v>
      </c>
      <c r="F897" s="2">
        <v>0.93886462882096067</v>
      </c>
    </row>
    <row r="898" spans="1:6" x14ac:dyDescent="0.35">
      <c r="A898" t="s">
        <v>1146</v>
      </c>
      <c r="B898" t="s">
        <v>153</v>
      </c>
      <c r="C898">
        <v>360</v>
      </c>
      <c r="D898">
        <v>12236.400000000001</v>
      </c>
      <c r="E898">
        <v>4004</v>
      </c>
      <c r="F898" s="2">
        <v>0.43956043956043955</v>
      </c>
    </row>
    <row r="899" spans="1:6" x14ac:dyDescent="0.35">
      <c r="A899" t="s">
        <v>1184</v>
      </c>
      <c r="B899" t="s">
        <v>153</v>
      </c>
      <c r="C899">
        <v>300</v>
      </c>
      <c r="D899">
        <v>26697</v>
      </c>
      <c r="E899">
        <v>4444</v>
      </c>
      <c r="F899" s="2">
        <v>0.92574257425742579</v>
      </c>
    </row>
    <row r="900" spans="1:6" x14ac:dyDescent="0.35">
      <c r="A900" t="s">
        <v>1153</v>
      </c>
      <c r="B900" t="s">
        <v>153</v>
      </c>
      <c r="C900">
        <v>300</v>
      </c>
      <c r="D900">
        <v>20337</v>
      </c>
      <c r="E900">
        <v>1364</v>
      </c>
      <c r="F900" s="2">
        <v>0.93548387096774188</v>
      </c>
    </row>
    <row r="901" spans="1:6" x14ac:dyDescent="0.35">
      <c r="A901" t="s">
        <v>1157</v>
      </c>
      <c r="B901" t="s">
        <v>153</v>
      </c>
      <c r="C901">
        <v>260</v>
      </c>
      <c r="D901">
        <v>14297.4</v>
      </c>
      <c r="E901">
        <v>660</v>
      </c>
      <c r="F901" s="2">
        <v>1</v>
      </c>
    </row>
    <row r="902" spans="1:6" x14ac:dyDescent="0.35">
      <c r="A902" t="s">
        <v>1192</v>
      </c>
      <c r="B902" t="s">
        <v>153</v>
      </c>
      <c r="C902">
        <v>220</v>
      </c>
      <c r="D902">
        <v>7260</v>
      </c>
      <c r="E902">
        <v>2178</v>
      </c>
      <c r="F902" s="2">
        <v>0.9494949494949495</v>
      </c>
    </row>
    <row r="903" spans="1:6" x14ac:dyDescent="0.35">
      <c r="A903" t="s">
        <v>1191</v>
      </c>
      <c r="B903" t="s">
        <v>153</v>
      </c>
      <c r="C903">
        <v>180</v>
      </c>
      <c r="D903">
        <v>4950</v>
      </c>
      <c r="E903">
        <v>5104</v>
      </c>
      <c r="F903" s="2">
        <v>0.99568965517241381</v>
      </c>
    </row>
    <row r="904" spans="1:6" x14ac:dyDescent="0.35">
      <c r="A904" t="s">
        <v>1161</v>
      </c>
      <c r="B904" t="s">
        <v>153</v>
      </c>
      <c r="C904">
        <v>140</v>
      </c>
      <c r="D904">
        <v>2373</v>
      </c>
      <c r="E904">
        <v>1452</v>
      </c>
      <c r="F904" s="2">
        <v>0.90909090909090906</v>
      </c>
    </row>
    <row r="905" spans="1:6" x14ac:dyDescent="0.35">
      <c r="A905" t="s">
        <v>1178</v>
      </c>
      <c r="B905" t="s">
        <v>153</v>
      </c>
      <c r="C905">
        <v>160</v>
      </c>
      <c r="D905">
        <v>2712</v>
      </c>
      <c r="E905">
        <v>1408</v>
      </c>
      <c r="F905" s="2">
        <v>0.96875</v>
      </c>
    </row>
    <row r="906" spans="1:6" x14ac:dyDescent="0.35">
      <c r="A906" t="s">
        <v>1159</v>
      </c>
      <c r="B906" t="s">
        <v>153</v>
      </c>
      <c r="C906">
        <v>120</v>
      </c>
      <c r="D906">
        <v>13194</v>
      </c>
      <c r="E906">
        <v>1738</v>
      </c>
      <c r="F906" s="2">
        <v>0.78481012658227844</v>
      </c>
    </row>
    <row r="907" spans="1:6" x14ac:dyDescent="0.35">
      <c r="A907" t="s">
        <v>1171</v>
      </c>
      <c r="B907" t="s">
        <v>153</v>
      </c>
      <c r="C907">
        <v>120</v>
      </c>
      <c r="D907">
        <v>9895.2000000000007</v>
      </c>
      <c r="E907">
        <v>1232</v>
      </c>
      <c r="F907" s="2">
        <v>0.8928571428571429</v>
      </c>
    </row>
    <row r="908" spans="1:6" x14ac:dyDescent="0.35">
      <c r="A908" t="s">
        <v>1189</v>
      </c>
      <c r="B908" t="s">
        <v>153</v>
      </c>
      <c r="C908">
        <v>120</v>
      </c>
      <c r="D908">
        <v>3960</v>
      </c>
      <c r="E908">
        <v>1496</v>
      </c>
      <c r="F908" s="2">
        <v>1</v>
      </c>
    </row>
    <row r="909" spans="1:6" x14ac:dyDescent="0.35">
      <c r="A909" t="s">
        <v>1164</v>
      </c>
      <c r="B909" t="s">
        <v>153</v>
      </c>
      <c r="C909">
        <v>120</v>
      </c>
      <c r="D909">
        <v>11899.2</v>
      </c>
      <c r="E909">
        <v>1782</v>
      </c>
      <c r="F909" s="2">
        <v>0.97530864197530864</v>
      </c>
    </row>
    <row r="910" spans="1:6" x14ac:dyDescent="0.35">
      <c r="A910" t="s">
        <v>1186</v>
      </c>
      <c r="B910" t="s">
        <v>153</v>
      </c>
      <c r="C910">
        <v>180</v>
      </c>
      <c r="D910">
        <v>22500</v>
      </c>
      <c r="E910">
        <v>2794</v>
      </c>
      <c r="F910" s="2">
        <v>0.84251968503937003</v>
      </c>
    </row>
    <row r="911" spans="1:6" x14ac:dyDescent="0.35">
      <c r="A911" t="s">
        <v>1167</v>
      </c>
      <c r="B911" t="s">
        <v>153</v>
      </c>
      <c r="C911">
        <v>120</v>
      </c>
      <c r="D911">
        <v>7375.2</v>
      </c>
      <c r="E911">
        <v>1562</v>
      </c>
      <c r="F911" s="2">
        <v>0.971830985915493</v>
      </c>
    </row>
    <row r="912" spans="1:6" x14ac:dyDescent="0.35">
      <c r="A912" t="s">
        <v>1165</v>
      </c>
      <c r="B912" t="s">
        <v>153</v>
      </c>
      <c r="C912">
        <v>100</v>
      </c>
      <c r="D912">
        <v>6356</v>
      </c>
      <c r="E912">
        <v>1650</v>
      </c>
      <c r="F912" s="2">
        <v>0.89333333333333331</v>
      </c>
    </row>
    <row r="913" spans="1:6" x14ac:dyDescent="0.35">
      <c r="A913" t="s">
        <v>1174</v>
      </c>
      <c r="B913" t="s">
        <v>153</v>
      </c>
      <c r="C913">
        <v>60</v>
      </c>
      <c r="D913">
        <v>6610.8</v>
      </c>
      <c r="E913">
        <v>528</v>
      </c>
      <c r="F913" s="2">
        <v>1</v>
      </c>
    </row>
    <row r="914" spans="1:6" x14ac:dyDescent="0.35">
      <c r="A914" t="s">
        <v>1182</v>
      </c>
      <c r="B914" t="s">
        <v>153</v>
      </c>
      <c r="C914">
        <v>60</v>
      </c>
      <c r="D914">
        <v>3813.6000000000004</v>
      </c>
      <c r="E914">
        <v>286</v>
      </c>
      <c r="F914" s="2">
        <v>0.84615384615384615</v>
      </c>
    </row>
    <row r="915" spans="1:6" x14ac:dyDescent="0.35">
      <c r="A915" t="s">
        <v>1177</v>
      </c>
      <c r="B915" t="s">
        <v>153</v>
      </c>
      <c r="C915">
        <v>60</v>
      </c>
      <c r="D915">
        <v>1932.6</v>
      </c>
      <c r="E915">
        <v>484</v>
      </c>
      <c r="F915" s="2">
        <v>0.77272727272727271</v>
      </c>
    </row>
    <row r="916" spans="1:6" x14ac:dyDescent="0.35">
      <c r="A916" t="s">
        <v>1179</v>
      </c>
      <c r="B916" t="s">
        <v>153</v>
      </c>
      <c r="C916">
        <v>40</v>
      </c>
      <c r="D916">
        <v>2458.4</v>
      </c>
      <c r="E916">
        <v>638</v>
      </c>
      <c r="F916" s="2">
        <v>1</v>
      </c>
    </row>
    <row r="917" spans="1:6" x14ac:dyDescent="0.35">
      <c r="A917" t="s">
        <v>1160</v>
      </c>
      <c r="B917" t="s">
        <v>153</v>
      </c>
      <c r="C917">
        <v>40</v>
      </c>
      <c r="D917">
        <v>660</v>
      </c>
      <c r="E917">
        <v>1166</v>
      </c>
      <c r="F917" s="2">
        <v>0.94339622641509435</v>
      </c>
    </row>
    <row r="918" spans="1:6" x14ac:dyDescent="0.35">
      <c r="A918" t="s">
        <v>1175</v>
      </c>
      <c r="B918" t="s">
        <v>153</v>
      </c>
      <c r="C918">
        <v>40</v>
      </c>
      <c r="D918">
        <v>464.79999999999995</v>
      </c>
      <c r="E918">
        <v>462</v>
      </c>
      <c r="F918" s="2">
        <v>1</v>
      </c>
    </row>
    <row r="919" spans="1:6" x14ac:dyDescent="0.35">
      <c r="A919" t="s">
        <v>1190</v>
      </c>
      <c r="B919" t="s">
        <v>153</v>
      </c>
      <c r="C919">
        <v>40</v>
      </c>
      <c r="D919">
        <v>2542.4</v>
      </c>
      <c r="E919">
        <v>726</v>
      </c>
      <c r="F919" s="2">
        <v>0.93939393939393945</v>
      </c>
    </row>
    <row r="920" spans="1:6" x14ac:dyDescent="0.35">
      <c r="A920" t="s">
        <v>1151</v>
      </c>
      <c r="B920" t="s">
        <v>153</v>
      </c>
      <c r="C920">
        <v>40</v>
      </c>
      <c r="D920">
        <v>980</v>
      </c>
      <c r="E920">
        <v>1298</v>
      </c>
      <c r="F920" s="2">
        <v>0.84745762711864403</v>
      </c>
    </row>
    <row r="921" spans="1:6" x14ac:dyDescent="0.35">
      <c r="A921" t="s">
        <v>1183</v>
      </c>
      <c r="B921" t="s">
        <v>153</v>
      </c>
      <c r="C921">
        <v>20</v>
      </c>
      <c r="D921">
        <v>2203.6000000000004</v>
      </c>
      <c r="E921">
        <v>946</v>
      </c>
      <c r="F921" s="2">
        <v>0.97674418604651159</v>
      </c>
    </row>
    <row r="922" spans="1:6" x14ac:dyDescent="0.35">
      <c r="A922" t="s">
        <v>1168</v>
      </c>
      <c r="B922" t="s">
        <v>153</v>
      </c>
      <c r="C922">
        <v>20</v>
      </c>
      <c r="D922">
        <v>1649.1999999999998</v>
      </c>
      <c r="E922">
        <v>176</v>
      </c>
      <c r="F922" s="2">
        <v>1</v>
      </c>
    </row>
    <row r="923" spans="1:6" x14ac:dyDescent="0.35">
      <c r="A923" t="s">
        <v>1176</v>
      </c>
      <c r="B923" t="s">
        <v>153</v>
      </c>
      <c r="C923">
        <v>20</v>
      </c>
      <c r="D923">
        <v>1229.2</v>
      </c>
      <c r="E923">
        <v>594</v>
      </c>
      <c r="F923" s="2">
        <v>0.88888888888888884</v>
      </c>
    </row>
    <row r="924" spans="1:6" x14ac:dyDescent="0.35">
      <c r="A924" t="s">
        <v>1173</v>
      </c>
      <c r="B924" t="s">
        <v>153</v>
      </c>
      <c r="C924">
        <v>20</v>
      </c>
      <c r="D924">
        <v>2825</v>
      </c>
      <c r="E924">
        <v>1210</v>
      </c>
      <c r="F924" s="2">
        <v>0.70909090909090911</v>
      </c>
    </row>
    <row r="925" spans="1:6" x14ac:dyDescent="0.35">
      <c r="A925" t="s">
        <v>1143</v>
      </c>
      <c r="B925" t="s">
        <v>154</v>
      </c>
      <c r="C925">
        <v>2200</v>
      </c>
      <c r="D925">
        <v>52250</v>
      </c>
      <c r="E925">
        <v>11154</v>
      </c>
      <c r="F925" s="2">
        <v>0.93885601577909272</v>
      </c>
    </row>
    <row r="926" spans="1:6" x14ac:dyDescent="0.35">
      <c r="A926" t="s">
        <v>1144</v>
      </c>
      <c r="B926" t="s">
        <v>154</v>
      </c>
      <c r="C926">
        <v>1700</v>
      </c>
      <c r="D926">
        <v>46750</v>
      </c>
      <c r="E926">
        <v>13420</v>
      </c>
      <c r="F926" s="2">
        <v>0.97213114754098362</v>
      </c>
    </row>
    <row r="927" spans="1:6" x14ac:dyDescent="0.35">
      <c r="A927" t="s">
        <v>1188</v>
      </c>
      <c r="B927" t="s">
        <v>154</v>
      </c>
      <c r="C927">
        <v>1480</v>
      </c>
      <c r="D927">
        <v>39220</v>
      </c>
      <c r="E927">
        <v>14520</v>
      </c>
      <c r="F927" s="2">
        <v>0.95151515151515154</v>
      </c>
    </row>
    <row r="928" spans="1:6" x14ac:dyDescent="0.35">
      <c r="A928" t="s">
        <v>1148</v>
      </c>
      <c r="B928" t="s">
        <v>154</v>
      </c>
      <c r="C928">
        <v>1220</v>
      </c>
      <c r="D928">
        <v>29890</v>
      </c>
      <c r="E928">
        <v>6666</v>
      </c>
      <c r="F928" s="2">
        <v>0.96039603960396036</v>
      </c>
    </row>
    <row r="929" spans="1:6" x14ac:dyDescent="0.35">
      <c r="A929" t="s">
        <v>1145</v>
      </c>
      <c r="B929" t="s">
        <v>154</v>
      </c>
      <c r="C929">
        <v>1160</v>
      </c>
      <c r="D929">
        <v>55100</v>
      </c>
      <c r="E929">
        <v>4906</v>
      </c>
      <c r="F929" s="2">
        <v>0.9282511210762332</v>
      </c>
    </row>
    <row r="930" spans="1:6" x14ac:dyDescent="0.35">
      <c r="A930" t="s">
        <v>1152</v>
      </c>
      <c r="B930" t="s">
        <v>154</v>
      </c>
      <c r="C930">
        <v>860</v>
      </c>
      <c r="D930">
        <v>15041.400000000001</v>
      </c>
      <c r="E930">
        <v>4356</v>
      </c>
      <c r="F930" s="2">
        <v>0.97979797979797978</v>
      </c>
    </row>
    <row r="931" spans="1:6" x14ac:dyDescent="0.35">
      <c r="A931" t="s">
        <v>1147</v>
      </c>
      <c r="B931" t="s">
        <v>154</v>
      </c>
      <c r="C931">
        <v>740</v>
      </c>
      <c r="D931">
        <v>12950</v>
      </c>
      <c r="E931">
        <v>5478</v>
      </c>
      <c r="F931" s="2">
        <v>0.91164658634538154</v>
      </c>
    </row>
    <row r="932" spans="1:6" x14ac:dyDescent="0.35">
      <c r="A932" t="s">
        <v>1149</v>
      </c>
      <c r="B932" t="s">
        <v>154</v>
      </c>
      <c r="C932">
        <v>620</v>
      </c>
      <c r="D932">
        <v>20460</v>
      </c>
      <c r="E932">
        <v>5148</v>
      </c>
      <c r="F932" s="2">
        <v>0.89316239316239321</v>
      </c>
    </row>
    <row r="933" spans="1:6" x14ac:dyDescent="0.35">
      <c r="A933" t="s">
        <v>1158</v>
      </c>
      <c r="B933" t="s">
        <v>154</v>
      </c>
      <c r="C933">
        <v>580</v>
      </c>
      <c r="D933">
        <v>14210</v>
      </c>
      <c r="E933">
        <v>4730</v>
      </c>
      <c r="F933" s="2">
        <v>0.86976744186046506</v>
      </c>
    </row>
    <row r="934" spans="1:6" x14ac:dyDescent="0.35">
      <c r="A934" t="s">
        <v>1154</v>
      </c>
      <c r="B934" t="s">
        <v>154</v>
      </c>
      <c r="C934">
        <v>500</v>
      </c>
      <c r="D934">
        <v>14375</v>
      </c>
      <c r="E934">
        <v>2508</v>
      </c>
      <c r="F934" s="2">
        <v>0.92982456140350878</v>
      </c>
    </row>
    <row r="935" spans="1:6" x14ac:dyDescent="0.35">
      <c r="A935" t="s">
        <v>1171</v>
      </c>
      <c r="B935" t="s">
        <v>154</v>
      </c>
      <c r="C935">
        <v>300</v>
      </c>
      <c r="D935">
        <v>24738</v>
      </c>
      <c r="E935">
        <v>1276</v>
      </c>
      <c r="F935" s="2">
        <v>0.96551724137931039</v>
      </c>
    </row>
    <row r="936" spans="1:6" x14ac:dyDescent="0.35">
      <c r="A936" t="s">
        <v>1151</v>
      </c>
      <c r="B936" t="s">
        <v>154</v>
      </c>
      <c r="C936">
        <v>300</v>
      </c>
      <c r="D936">
        <v>7350</v>
      </c>
      <c r="E936">
        <v>9702</v>
      </c>
      <c r="F936" s="2">
        <v>0.9024943310657596</v>
      </c>
    </row>
    <row r="937" spans="1:6" x14ac:dyDescent="0.35">
      <c r="A937" t="s">
        <v>1192</v>
      </c>
      <c r="B937" t="s">
        <v>154</v>
      </c>
      <c r="C937">
        <v>340</v>
      </c>
      <c r="D937">
        <v>11220</v>
      </c>
      <c r="E937">
        <v>2728</v>
      </c>
      <c r="F937" s="2">
        <v>0.9838709677419355</v>
      </c>
    </row>
    <row r="938" spans="1:6" x14ac:dyDescent="0.35">
      <c r="A938" t="s">
        <v>1191</v>
      </c>
      <c r="B938" t="s">
        <v>154</v>
      </c>
      <c r="C938">
        <v>280</v>
      </c>
      <c r="D938">
        <v>7700</v>
      </c>
      <c r="E938">
        <v>2794</v>
      </c>
      <c r="F938" s="2">
        <v>0.97637795275590555</v>
      </c>
    </row>
    <row r="939" spans="1:6" x14ac:dyDescent="0.35">
      <c r="A939" t="s">
        <v>1146</v>
      </c>
      <c r="B939" t="s">
        <v>154</v>
      </c>
      <c r="C939">
        <v>280</v>
      </c>
      <c r="D939">
        <v>9657.2000000000007</v>
      </c>
      <c r="E939">
        <v>3146</v>
      </c>
      <c r="F939" s="2">
        <v>0.42657342657342656</v>
      </c>
    </row>
    <row r="940" spans="1:6" x14ac:dyDescent="0.35">
      <c r="A940" t="s">
        <v>1157</v>
      </c>
      <c r="B940" t="s">
        <v>154</v>
      </c>
      <c r="C940">
        <v>260</v>
      </c>
      <c r="D940">
        <v>14297.4</v>
      </c>
      <c r="E940">
        <v>638</v>
      </c>
      <c r="F940" s="2">
        <v>0.93103448275862066</v>
      </c>
    </row>
    <row r="941" spans="1:6" x14ac:dyDescent="0.35">
      <c r="A941" t="s">
        <v>1153</v>
      </c>
      <c r="B941" t="s">
        <v>154</v>
      </c>
      <c r="C941">
        <v>260</v>
      </c>
      <c r="D941">
        <v>17625.400000000001</v>
      </c>
      <c r="E941">
        <v>924</v>
      </c>
      <c r="F941" s="2">
        <v>0.90476190476190477</v>
      </c>
    </row>
    <row r="942" spans="1:6" x14ac:dyDescent="0.35">
      <c r="A942" t="s">
        <v>1167</v>
      </c>
      <c r="B942" t="s">
        <v>154</v>
      </c>
      <c r="C942">
        <v>200</v>
      </c>
      <c r="D942">
        <v>12292</v>
      </c>
      <c r="E942">
        <v>1100</v>
      </c>
      <c r="F942" s="2">
        <v>0.9</v>
      </c>
    </row>
    <row r="943" spans="1:6" x14ac:dyDescent="0.35">
      <c r="A943" t="s">
        <v>1189</v>
      </c>
      <c r="B943" t="s">
        <v>154</v>
      </c>
      <c r="C943">
        <v>180</v>
      </c>
      <c r="D943">
        <v>5940</v>
      </c>
      <c r="E943">
        <v>2156</v>
      </c>
      <c r="F943" s="2">
        <v>1</v>
      </c>
    </row>
    <row r="944" spans="1:6" x14ac:dyDescent="0.35">
      <c r="A944" t="s">
        <v>1186</v>
      </c>
      <c r="B944" t="s">
        <v>154</v>
      </c>
      <c r="C944">
        <v>140</v>
      </c>
      <c r="D944">
        <v>17500</v>
      </c>
      <c r="E944">
        <v>2970</v>
      </c>
      <c r="F944" s="2">
        <v>0.85185185185185186</v>
      </c>
    </row>
    <row r="945" spans="1:6" x14ac:dyDescent="0.35">
      <c r="A945" t="s">
        <v>1159</v>
      </c>
      <c r="B945" t="s">
        <v>154</v>
      </c>
      <c r="C945">
        <v>120</v>
      </c>
      <c r="D945">
        <v>13194</v>
      </c>
      <c r="E945">
        <v>1452</v>
      </c>
      <c r="F945" s="2">
        <v>0.90909090909090906</v>
      </c>
    </row>
    <row r="946" spans="1:6" x14ac:dyDescent="0.35">
      <c r="A946" t="s">
        <v>1184</v>
      </c>
      <c r="B946" t="s">
        <v>154</v>
      </c>
      <c r="C946">
        <v>160</v>
      </c>
      <c r="D946">
        <v>14238.4</v>
      </c>
      <c r="E946">
        <v>2464</v>
      </c>
      <c r="F946" s="2">
        <v>0.9107142857142857</v>
      </c>
    </row>
    <row r="947" spans="1:6" x14ac:dyDescent="0.35">
      <c r="A947" t="s">
        <v>1164</v>
      </c>
      <c r="B947" t="s">
        <v>154</v>
      </c>
      <c r="C947">
        <v>120</v>
      </c>
      <c r="D947">
        <v>11899.2</v>
      </c>
      <c r="E947">
        <v>1980</v>
      </c>
      <c r="F947" s="2">
        <v>0.96666666666666667</v>
      </c>
    </row>
    <row r="948" spans="1:6" x14ac:dyDescent="0.35">
      <c r="A948" t="s">
        <v>1165</v>
      </c>
      <c r="B948" t="s">
        <v>154</v>
      </c>
      <c r="C948">
        <v>100</v>
      </c>
      <c r="D948">
        <v>6356</v>
      </c>
      <c r="E948">
        <v>1056</v>
      </c>
      <c r="F948" s="2">
        <v>0.85416666666666663</v>
      </c>
    </row>
    <row r="949" spans="1:6" x14ac:dyDescent="0.35">
      <c r="A949" t="s">
        <v>1161</v>
      </c>
      <c r="B949" t="s">
        <v>154</v>
      </c>
      <c r="C949">
        <v>100</v>
      </c>
      <c r="D949">
        <v>1695</v>
      </c>
      <c r="E949">
        <v>1584</v>
      </c>
      <c r="F949" s="2">
        <v>0.93055555555555558</v>
      </c>
    </row>
    <row r="950" spans="1:6" x14ac:dyDescent="0.35">
      <c r="A950" t="s">
        <v>1160</v>
      </c>
      <c r="B950" t="s">
        <v>154</v>
      </c>
      <c r="C950">
        <v>80</v>
      </c>
      <c r="D950">
        <v>1320</v>
      </c>
      <c r="E950">
        <v>704</v>
      </c>
      <c r="F950" s="2">
        <v>0.78125</v>
      </c>
    </row>
    <row r="951" spans="1:6" x14ac:dyDescent="0.35">
      <c r="A951" t="s">
        <v>1183</v>
      </c>
      <c r="B951" t="s">
        <v>154</v>
      </c>
      <c r="C951">
        <v>60</v>
      </c>
      <c r="D951">
        <v>6610.8</v>
      </c>
      <c r="E951">
        <v>858</v>
      </c>
      <c r="F951" s="2">
        <v>0.89743589743589747</v>
      </c>
    </row>
    <row r="952" spans="1:6" x14ac:dyDescent="0.35">
      <c r="A952" t="s">
        <v>1166</v>
      </c>
      <c r="B952" t="s">
        <v>154</v>
      </c>
      <c r="C952">
        <v>60</v>
      </c>
      <c r="D952">
        <v>4065</v>
      </c>
      <c r="E952">
        <v>1738</v>
      </c>
      <c r="F952" s="2">
        <v>0.379746835443038</v>
      </c>
    </row>
    <row r="953" spans="1:6" x14ac:dyDescent="0.35">
      <c r="A953" t="s">
        <v>1176</v>
      </c>
      <c r="B953" t="s">
        <v>154</v>
      </c>
      <c r="C953">
        <v>60</v>
      </c>
      <c r="D953">
        <v>3687.6</v>
      </c>
      <c r="E953">
        <v>484</v>
      </c>
      <c r="F953" s="2">
        <v>0.90909090909090906</v>
      </c>
    </row>
    <row r="954" spans="1:6" x14ac:dyDescent="0.35">
      <c r="A954" t="s">
        <v>1169</v>
      </c>
      <c r="B954" t="s">
        <v>154</v>
      </c>
      <c r="C954">
        <v>60</v>
      </c>
      <c r="D954">
        <v>2130</v>
      </c>
      <c r="E954">
        <v>682</v>
      </c>
      <c r="F954" s="2">
        <v>0.967741935483871</v>
      </c>
    </row>
    <row r="955" spans="1:6" x14ac:dyDescent="0.35">
      <c r="A955" t="s">
        <v>1177</v>
      </c>
      <c r="B955" t="s">
        <v>154</v>
      </c>
      <c r="C955">
        <v>60</v>
      </c>
      <c r="D955">
        <v>1932.6</v>
      </c>
      <c r="E955">
        <v>462</v>
      </c>
      <c r="F955" s="2">
        <v>0.42857142857142855</v>
      </c>
    </row>
    <row r="956" spans="1:6" x14ac:dyDescent="0.35">
      <c r="A956" t="s">
        <v>1165</v>
      </c>
      <c r="B956" t="s">
        <v>154</v>
      </c>
      <c r="C956">
        <v>40</v>
      </c>
      <c r="D956">
        <v>2542.4</v>
      </c>
      <c r="E956">
        <v>528</v>
      </c>
      <c r="F956" s="2">
        <v>1</v>
      </c>
    </row>
    <row r="957" spans="1:6" x14ac:dyDescent="0.35">
      <c r="A957" t="s">
        <v>1175</v>
      </c>
      <c r="B957" t="s">
        <v>154</v>
      </c>
      <c r="C957">
        <v>40</v>
      </c>
      <c r="D957">
        <v>464.79999999999995</v>
      </c>
      <c r="E957">
        <v>352</v>
      </c>
      <c r="F957" s="2">
        <v>1</v>
      </c>
    </row>
    <row r="958" spans="1:6" x14ac:dyDescent="0.35">
      <c r="A958" t="s">
        <v>1182</v>
      </c>
      <c r="B958" t="s">
        <v>154</v>
      </c>
      <c r="C958">
        <v>40</v>
      </c>
      <c r="D958">
        <v>2542.4</v>
      </c>
      <c r="E958">
        <v>132</v>
      </c>
      <c r="F958" s="2">
        <v>1</v>
      </c>
    </row>
    <row r="959" spans="1:6" x14ac:dyDescent="0.35">
      <c r="A959" t="s">
        <v>1179</v>
      </c>
      <c r="B959" t="s">
        <v>154</v>
      </c>
      <c r="C959">
        <v>20</v>
      </c>
      <c r="D959">
        <v>1229.2</v>
      </c>
      <c r="E959">
        <v>528</v>
      </c>
      <c r="F959" s="2">
        <v>0.83333333333333337</v>
      </c>
    </row>
    <row r="960" spans="1:6" x14ac:dyDescent="0.35">
      <c r="A960" t="s">
        <v>1168</v>
      </c>
      <c r="B960" t="s">
        <v>154</v>
      </c>
      <c r="C960">
        <v>20</v>
      </c>
      <c r="D960">
        <v>1649.1999999999998</v>
      </c>
      <c r="F960" s="2"/>
    </row>
    <row r="961" spans="1:6" x14ac:dyDescent="0.35">
      <c r="A961" t="s">
        <v>1190</v>
      </c>
      <c r="B961" t="s">
        <v>154</v>
      </c>
      <c r="C961">
        <v>20</v>
      </c>
      <c r="D961">
        <v>1271.2</v>
      </c>
      <c r="E961">
        <v>1122</v>
      </c>
      <c r="F961" s="2">
        <v>0.86274509803921573</v>
      </c>
    </row>
    <row r="962" spans="1:6" x14ac:dyDescent="0.35">
      <c r="A962" t="s">
        <v>1190</v>
      </c>
      <c r="B962" t="s">
        <v>154</v>
      </c>
      <c r="C962">
        <v>20</v>
      </c>
      <c r="D962">
        <v>1271.2</v>
      </c>
      <c r="E962">
        <v>220</v>
      </c>
      <c r="F962" s="2">
        <v>0.8</v>
      </c>
    </row>
    <row r="963" spans="1:6" x14ac:dyDescent="0.35">
      <c r="A963" t="s">
        <v>1173</v>
      </c>
      <c r="B963" t="s">
        <v>154</v>
      </c>
      <c r="C963">
        <v>20</v>
      </c>
      <c r="D963">
        <v>2825</v>
      </c>
      <c r="E963">
        <v>1298</v>
      </c>
      <c r="F963" s="2">
        <v>0.76271186440677963</v>
      </c>
    </row>
    <row r="964" spans="1:6" x14ac:dyDescent="0.35">
      <c r="A964" t="s">
        <v>1178</v>
      </c>
      <c r="B964" t="s">
        <v>154</v>
      </c>
      <c r="C964">
        <v>20</v>
      </c>
      <c r="D964">
        <v>339</v>
      </c>
      <c r="E964">
        <v>902</v>
      </c>
      <c r="F964" s="2">
        <v>1</v>
      </c>
    </row>
    <row r="965" spans="1:6" x14ac:dyDescent="0.35">
      <c r="A965" t="s">
        <v>1143</v>
      </c>
      <c r="B965" t="s">
        <v>155</v>
      </c>
      <c r="C965">
        <v>2400</v>
      </c>
      <c r="D965">
        <v>57000</v>
      </c>
      <c r="E965">
        <v>13486</v>
      </c>
      <c r="F965" s="2">
        <v>0.95432300163132133</v>
      </c>
    </row>
    <row r="966" spans="1:6" x14ac:dyDescent="0.35">
      <c r="A966" t="s">
        <v>1144</v>
      </c>
      <c r="B966" t="s">
        <v>155</v>
      </c>
      <c r="C966">
        <v>1600</v>
      </c>
      <c r="D966">
        <v>44000</v>
      </c>
      <c r="E966">
        <v>11286</v>
      </c>
      <c r="F966" s="2">
        <v>0.98830409356725146</v>
      </c>
    </row>
    <row r="967" spans="1:6" x14ac:dyDescent="0.35">
      <c r="A967" t="s">
        <v>1188</v>
      </c>
      <c r="B967" t="s">
        <v>155</v>
      </c>
      <c r="C967">
        <v>1520</v>
      </c>
      <c r="D967">
        <v>40280</v>
      </c>
      <c r="E967">
        <v>13442</v>
      </c>
      <c r="F967" s="2">
        <v>0.96399345335515552</v>
      </c>
    </row>
    <row r="968" spans="1:6" x14ac:dyDescent="0.35">
      <c r="A968" t="s">
        <v>1145</v>
      </c>
      <c r="B968" t="s">
        <v>155</v>
      </c>
      <c r="C968">
        <v>1260</v>
      </c>
      <c r="D968">
        <v>59850</v>
      </c>
      <c r="E968">
        <v>5038</v>
      </c>
      <c r="F968" s="2">
        <v>0.93886462882096067</v>
      </c>
    </row>
    <row r="969" spans="1:6" x14ac:dyDescent="0.35">
      <c r="A969" t="s">
        <v>1148</v>
      </c>
      <c r="B969" t="s">
        <v>155</v>
      </c>
      <c r="C969">
        <v>960</v>
      </c>
      <c r="D969">
        <v>23520</v>
      </c>
      <c r="E969">
        <v>7810</v>
      </c>
      <c r="F969" s="2">
        <v>0.94647887323943658</v>
      </c>
    </row>
    <row r="970" spans="1:6" x14ac:dyDescent="0.35">
      <c r="A970" t="s">
        <v>1151</v>
      </c>
      <c r="B970" t="s">
        <v>155</v>
      </c>
      <c r="C970">
        <v>1020</v>
      </c>
      <c r="D970">
        <v>24990</v>
      </c>
      <c r="E970">
        <v>11330</v>
      </c>
      <c r="F970" s="2">
        <v>0.94368932038834952</v>
      </c>
    </row>
    <row r="971" spans="1:6" x14ac:dyDescent="0.35">
      <c r="A971" t="s">
        <v>1191</v>
      </c>
      <c r="B971" t="s">
        <v>155</v>
      </c>
      <c r="C971">
        <v>680</v>
      </c>
      <c r="D971">
        <v>18700</v>
      </c>
      <c r="E971">
        <v>5698</v>
      </c>
      <c r="F971" s="2">
        <v>0.98455598455598459</v>
      </c>
    </row>
    <row r="972" spans="1:6" x14ac:dyDescent="0.35">
      <c r="A972" t="s">
        <v>1147</v>
      </c>
      <c r="B972" t="s">
        <v>155</v>
      </c>
      <c r="C972">
        <v>640</v>
      </c>
      <c r="D972">
        <v>11200</v>
      </c>
      <c r="E972">
        <v>4972</v>
      </c>
      <c r="F972" s="2">
        <v>0.89380530973451322</v>
      </c>
    </row>
    <row r="973" spans="1:6" x14ac:dyDescent="0.35">
      <c r="A973" t="s">
        <v>1149</v>
      </c>
      <c r="B973" t="s">
        <v>155</v>
      </c>
      <c r="C973">
        <v>520</v>
      </c>
      <c r="D973">
        <v>17160</v>
      </c>
      <c r="E973">
        <v>4708</v>
      </c>
      <c r="F973" s="2">
        <v>0.92056074766355145</v>
      </c>
    </row>
    <row r="974" spans="1:6" x14ac:dyDescent="0.35">
      <c r="A974" t="s">
        <v>1152</v>
      </c>
      <c r="B974" t="s">
        <v>155</v>
      </c>
      <c r="C974">
        <v>740</v>
      </c>
      <c r="D974">
        <v>12942.6</v>
      </c>
      <c r="E974">
        <v>4224</v>
      </c>
      <c r="F974" s="2">
        <v>0.94791666666666663</v>
      </c>
    </row>
    <row r="975" spans="1:6" x14ac:dyDescent="0.35">
      <c r="A975" t="s">
        <v>1146</v>
      </c>
      <c r="B975" t="s">
        <v>155</v>
      </c>
      <c r="C975">
        <v>460</v>
      </c>
      <c r="D975">
        <v>16095.4</v>
      </c>
      <c r="E975">
        <v>3014</v>
      </c>
      <c r="F975" s="2">
        <v>0.73722627737226276</v>
      </c>
    </row>
    <row r="976" spans="1:6" x14ac:dyDescent="0.35">
      <c r="A976" t="s">
        <v>1154</v>
      </c>
      <c r="B976" t="s">
        <v>155</v>
      </c>
      <c r="C976">
        <v>460</v>
      </c>
      <c r="D976">
        <v>13225</v>
      </c>
      <c r="E976">
        <v>2222</v>
      </c>
      <c r="F976" s="2">
        <v>0.96039603960396036</v>
      </c>
    </row>
    <row r="977" spans="1:6" x14ac:dyDescent="0.35">
      <c r="A977" t="s">
        <v>1153</v>
      </c>
      <c r="B977" t="s">
        <v>155</v>
      </c>
      <c r="C977">
        <v>420</v>
      </c>
      <c r="D977">
        <v>28471.8</v>
      </c>
      <c r="E977">
        <v>1298</v>
      </c>
      <c r="F977" s="2">
        <v>0.88135593220338981</v>
      </c>
    </row>
    <row r="978" spans="1:6" x14ac:dyDescent="0.35">
      <c r="A978" t="s">
        <v>1158</v>
      </c>
      <c r="B978" t="s">
        <v>155</v>
      </c>
      <c r="C978">
        <v>360</v>
      </c>
      <c r="D978">
        <v>8820</v>
      </c>
      <c r="E978">
        <v>3872</v>
      </c>
      <c r="F978" s="2">
        <v>0.86363636363636365</v>
      </c>
    </row>
    <row r="979" spans="1:6" x14ac:dyDescent="0.35">
      <c r="A979" t="s">
        <v>1189</v>
      </c>
      <c r="B979" t="s">
        <v>155</v>
      </c>
      <c r="C979">
        <v>380</v>
      </c>
      <c r="D979">
        <v>12540</v>
      </c>
      <c r="E979">
        <v>3696</v>
      </c>
      <c r="F979" s="2">
        <v>0.9821428571428571</v>
      </c>
    </row>
    <row r="980" spans="1:6" x14ac:dyDescent="0.35">
      <c r="A980" t="s">
        <v>1192</v>
      </c>
      <c r="B980" t="s">
        <v>155</v>
      </c>
      <c r="C980">
        <v>320</v>
      </c>
      <c r="D980">
        <v>10560</v>
      </c>
      <c r="E980">
        <v>2464</v>
      </c>
      <c r="F980" s="2">
        <v>0.9642857142857143</v>
      </c>
    </row>
    <row r="981" spans="1:6" x14ac:dyDescent="0.35">
      <c r="A981" t="s">
        <v>1165</v>
      </c>
      <c r="B981" t="s">
        <v>155</v>
      </c>
      <c r="C981">
        <v>200</v>
      </c>
      <c r="D981">
        <v>12712</v>
      </c>
      <c r="E981">
        <v>1408</v>
      </c>
      <c r="F981" s="2">
        <v>0.921875</v>
      </c>
    </row>
    <row r="982" spans="1:6" x14ac:dyDescent="0.35">
      <c r="A982" t="s">
        <v>1178</v>
      </c>
      <c r="B982" t="s">
        <v>155</v>
      </c>
      <c r="C982">
        <v>240</v>
      </c>
      <c r="D982">
        <v>4068</v>
      </c>
      <c r="E982">
        <v>1078</v>
      </c>
      <c r="F982" s="2">
        <v>0.95918367346938771</v>
      </c>
    </row>
    <row r="983" spans="1:6" x14ac:dyDescent="0.35">
      <c r="A983" t="s">
        <v>1171</v>
      </c>
      <c r="B983" t="s">
        <v>155</v>
      </c>
      <c r="C983">
        <v>140</v>
      </c>
      <c r="D983">
        <v>11544.400000000001</v>
      </c>
      <c r="E983">
        <v>1562</v>
      </c>
      <c r="F983" s="2">
        <v>0.88732394366197187</v>
      </c>
    </row>
    <row r="984" spans="1:6" x14ac:dyDescent="0.35">
      <c r="A984" t="s">
        <v>1159</v>
      </c>
      <c r="B984" t="s">
        <v>155</v>
      </c>
      <c r="C984">
        <v>160</v>
      </c>
      <c r="D984">
        <v>17592</v>
      </c>
      <c r="E984">
        <v>1650</v>
      </c>
      <c r="F984" s="2">
        <v>0.7466666666666667</v>
      </c>
    </row>
    <row r="985" spans="1:6" x14ac:dyDescent="0.35">
      <c r="A985" t="s">
        <v>1167</v>
      </c>
      <c r="B985" t="s">
        <v>155</v>
      </c>
      <c r="C985">
        <v>120</v>
      </c>
      <c r="D985">
        <v>7375.2</v>
      </c>
      <c r="E985">
        <v>1342</v>
      </c>
      <c r="F985" s="2">
        <v>0.93442622950819676</v>
      </c>
    </row>
    <row r="986" spans="1:6" x14ac:dyDescent="0.35">
      <c r="A986" t="s">
        <v>1169</v>
      </c>
      <c r="B986" t="s">
        <v>155</v>
      </c>
      <c r="C986">
        <v>120</v>
      </c>
      <c r="D986">
        <v>4260</v>
      </c>
      <c r="E986">
        <v>660</v>
      </c>
      <c r="F986" s="2">
        <v>1</v>
      </c>
    </row>
    <row r="987" spans="1:6" x14ac:dyDescent="0.35">
      <c r="A987" t="s">
        <v>1177</v>
      </c>
      <c r="B987" t="s">
        <v>155</v>
      </c>
      <c r="C987">
        <v>140</v>
      </c>
      <c r="D987">
        <v>4509.3999999999996</v>
      </c>
      <c r="E987">
        <v>528</v>
      </c>
      <c r="F987" s="2">
        <v>0.79166666666666663</v>
      </c>
    </row>
    <row r="988" spans="1:6" x14ac:dyDescent="0.35">
      <c r="A988" t="s">
        <v>1183</v>
      </c>
      <c r="B988" t="s">
        <v>155</v>
      </c>
      <c r="C988">
        <v>100</v>
      </c>
      <c r="D988">
        <v>11018</v>
      </c>
      <c r="E988">
        <v>880</v>
      </c>
      <c r="F988" s="2">
        <v>0.9</v>
      </c>
    </row>
    <row r="989" spans="1:6" x14ac:dyDescent="0.35">
      <c r="A989" t="s">
        <v>1175</v>
      </c>
      <c r="B989" t="s">
        <v>155</v>
      </c>
      <c r="C989">
        <v>100</v>
      </c>
      <c r="D989">
        <v>1162</v>
      </c>
      <c r="E989">
        <v>968</v>
      </c>
      <c r="F989" s="2">
        <v>1</v>
      </c>
    </row>
    <row r="990" spans="1:6" x14ac:dyDescent="0.35">
      <c r="A990" t="s">
        <v>1157</v>
      </c>
      <c r="B990" t="s">
        <v>155</v>
      </c>
      <c r="C990">
        <v>100</v>
      </c>
      <c r="D990">
        <v>5499</v>
      </c>
      <c r="E990">
        <v>748</v>
      </c>
      <c r="F990" s="2">
        <v>0.8529411764705882</v>
      </c>
    </row>
    <row r="991" spans="1:6" x14ac:dyDescent="0.35">
      <c r="A991" t="s">
        <v>1186</v>
      </c>
      <c r="B991" t="s">
        <v>155</v>
      </c>
      <c r="C991">
        <v>100</v>
      </c>
      <c r="D991">
        <v>12500</v>
      </c>
      <c r="E991">
        <v>2750</v>
      </c>
      <c r="F991" s="2">
        <v>0.80800000000000005</v>
      </c>
    </row>
    <row r="992" spans="1:6" x14ac:dyDescent="0.35">
      <c r="A992" t="s">
        <v>1179</v>
      </c>
      <c r="B992" t="s">
        <v>155</v>
      </c>
      <c r="C992">
        <v>80</v>
      </c>
      <c r="D992">
        <v>4916.8</v>
      </c>
      <c r="E992">
        <v>792</v>
      </c>
      <c r="F992" s="2">
        <v>0.97222222222222221</v>
      </c>
    </row>
    <row r="993" spans="1:6" x14ac:dyDescent="0.35">
      <c r="A993" t="s">
        <v>1164</v>
      </c>
      <c r="B993" t="s">
        <v>155</v>
      </c>
      <c r="C993">
        <v>80</v>
      </c>
      <c r="D993">
        <v>7932.7999999999993</v>
      </c>
      <c r="E993">
        <v>1914</v>
      </c>
      <c r="F993" s="2">
        <v>0.97701149425287359</v>
      </c>
    </row>
    <row r="994" spans="1:6" x14ac:dyDescent="0.35">
      <c r="A994" t="s">
        <v>1161</v>
      </c>
      <c r="B994" t="s">
        <v>155</v>
      </c>
      <c r="C994">
        <v>80</v>
      </c>
      <c r="D994">
        <v>1356</v>
      </c>
      <c r="E994">
        <v>1056</v>
      </c>
      <c r="F994" s="2">
        <v>0.91666666666666663</v>
      </c>
    </row>
    <row r="995" spans="1:6" x14ac:dyDescent="0.35">
      <c r="A995" t="s">
        <v>1174</v>
      </c>
      <c r="B995" t="s">
        <v>155</v>
      </c>
      <c r="C995">
        <v>180</v>
      </c>
      <c r="D995">
        <v>19832.400000000001</v>
      </c>
      <c r="E995">
        <v>748</v>
      </c>
      <c r="F995" s="2">
        <v>0.94117647058823528</v>
      </c>
    </row>
    <row r="996" spans="1:6" x14ac:dyDescent="0.35">
      <c r="A996" t="s">
        <v>1180</v>
      </c>
      <c r="B996" t="s">
        <v>155</v>
      </c>
      <c r="C996">
        <v>60</v>
      </c>
      <c r="D996">
        <v>508.2</v>
      </c>
      <c r="E996">
        <v>352</v>
      </c>
      <c r="F996" s="2">
        <v>0.9375</v>
      </c>
    </row>
    <row r="997" spans="1:6" x14ac:dyDescent="0.35">
      <c r="A997" t="s">
        <v>1173</v>
      </c>
      <c r="B997" t="s">
        <v>155</v>
      </c>
      <c r="C997">
        <v>60</v>
      </c>
      <c r="D997">
        <v>8475</v>
      </c>
      <c r="E997">
        <v>968</v>
      </c>
      <c r="F997" s="2">
        <v>0.84090909090909094</v>
      </c>
    </row>
    <row r="998" spans="1:6" x14ac:dyDescent="0.35">
      <c r="A998" t="s">
        <v>1161</v>
      </c>
      <c r="B998" t="s">
        <v>155</v>
      </c>
      <c r="C998">
        <v>40</v>
      </c>
      <c r="D998">
        <v>678</v>
      </c>
      <c r="E998">
        <v>484</v>
      </c>
      <c r="F998" s="2">
        <v>0.95454545454545459</v>
      </c>
    </row>
    <row r="999" spans="1:6" x14ac:dyDescent="0.35">
      <c r="A999" t="s">
        <v>1176</v>
      </c>
      <c r="B999" t="s">
        <v>155</v>
      </c>
      <c r="C999">
        <v>40</v>
      </c>
      <c r="D999">
        <v>2458.4</v>
      </c>
      <c r="E999">
        <v>638</v>
      </c>
      <c r="F999" s="2">
        <v>0.86206896551724133</v>
      </c>
    </row>
    <row r="1000" spans="1:6" x14ac:dyDescent="0.35">
      <c r="A1000" t="s">
        <v>1190</v>
      </c>
      <c r="B1000" t="s">
        <v>155</v>
      </c>
      <c r="C1000">
        <v>40</v>
      </c>
      <c r="D1000">
        <v>2542.4</v>
      </c>
      <c r="E1000">
        <v>1540</v>
      </c>
      <c r="F1000" s="2">
        <v>0.9</v>
      </c>
    </row>
    <row r="1001" spans="1:6" x14ac:dyDescent="0.35">
      <c r="A1001" t="s">
        <v>1187</v>
      </c>
      <c r="B1001" t="s">
        <v>155</v>
      </c>
      <c r="C1001">
        <v>20</v>
      </c>
      <c r="D1001">
        <v>1567.6</v>
      </c>
      <c r="E1001">
        <v>88</v>
      </c>
      <c r="F1001" s="2">
        <v>1</v>
      </c>
    </row>
    <row r="1002" spans="1:6" x14ac:dyDescent="0.35">
      <c r="A1002" t="s">
        <v>1184</v>
      </c>
      <c r="B1002" t="s">
        <v>155</v>
      </c>
      <c r="C1002">
        <v>20</v>
      </c>
      <c r="D1002">
        <v>1779.8</v>
      </c>
      <c r="E1002">
        <v>154</v>
      </c>
      <c r="F1002" s="2">
        <v>1</v>
      </c>
    </row>
    <row r="1003" spans="1:6" x14ac:dyDescent="0.35">
      <c r="A1003" t="s">
        <v>1166</v>
      </c>
      <c r="B1003" t="s">
        <v>155</v>
      </c>
      <c r="C1003">
        <v>20</v>
      </c>
      <c r="D1003">
        <v>1355</v>
      </c>
      <c r="E1003">
        <v>1716</v>
      </c>
      <c r="F1003" s="2">
        <v>0.60256410256410253</v>
      </c>
    </row>
    <row r="1004" spans="1:6" x14ac:dyDescent="0.35">
      <c r="A1004" t="s">
        <v>1143</v>
      </c>
      <c r="B1004" t="s">
        <v>156</v>
      </c>
      <c r="C1004">
        <v>2380</v>
      </c>
      <c r="D1004">
        <v>56525</v>
      </c>
      <c r="E1004">
        <v>12144</v>
      </c>
      <c r="F1004" s="2">
        <v>0.94021739130434778</v>
      </c>
    </row>
    <row r="1005" spans="1:6" x14ac:dyDescent="0.35">
      <c r="A1005" t="s">
        <v>1188</v>
      </c>
      <c r="B1005" t="s">
        <v>156</v>
      </c>
      <c r="C1005">
        <v>1400</v>
      </c>
      <c r="D1005">
        <v>37100</v>
      </c>
      <c r="E1005">
        <v>13090</v>
      </c>
      <c r="F1005" s="2">
        <v>0.94117647058823528</v>
      </c>
    </row>
    <row r="1006" spans="1:6" x14ac:dyDescent="0.35">
      <c r="A1006" t="s">
        <v>1144</v>
      </c>
      <c r="B1006" t="s">
        <v>156</v>
      </c>
      <c r="C1006">
        <v>1220</v>
      </c>
      <c r="D1006">
        <v>33550</v>
      </c>
      <c r="E1006">
        <v>11550</v>
      </c>
      <c r="F1006" s="2">
        <v>0.98476190476190473</v>
      </c>
    </row>
    <row r="1007" spans="1:6" x14ac:dyDescent="0.35">
      <c r="A1007" t="s">
        <v>1145</v>
      </c>
      <c r="B1007" t="s">
        <v>156</v>
      </c>
      <c r="C1007">
        <v>1080</v>
      </c>
      <c r="D1007">
        <v>51300</v>
      </c>
      <c r="E1007">
        <v>3916</v>
      </c>
      <c r="F1007" s="2">
        <v>0.9382022471910112</v>
      </c>
    </row>
    <row r="1008" spans="1:6" x14ac:dyDescent="0.35">
      <c r="A1008" t="s">
        <v>1148</v>
      </c>
      <c r="B1008" t="s">
        <v>156</v>
      </c>
      <c r="C1008">
        <v>940</v>
      </c>
      <c r="D1008">
        <v>23030</v>
      </c>
      <c r="E1008">
        <v>7876</v>
      </c>
      <c r="F1008" s="2">
        <v>0.92458100558659218</v>
      </c>
    </row>
    <row r="1009" spans="1:6" x14ac:dyDescent="0.35">
      <c r="A1009" t="s">
        <v>1191</v>
      </c>
      <c r="B1009" t="s">
        <v>156</v>
      </c>
      <c r="C1009">
        <v>740</v>
      </c>
      <c r="D1009">
        <v>20350</v>
      </c>
      <c r="E1009">
        <v>6028</v>
      </c>
      <c r="F1009" s="2">
        <v>0.95985401459854014</v>
      </c>
    </row>
    <row r="1010" spans="1:6" x14ac:dyDescent="0.35">
      <c r="A1010" t="s">
        <v>1151</v>
      </c>
      <c r="B1010" t="s">
        <v>156</v>
      </c>
      <c r="C1010">
        <v>760</v>
      </c>
      <c r="D1010">
        <v>18620</v>
      </c>
      <c r="E1010">
        <v>10560</v>
      </c>
      <c r="F1010" s="2">
        <v>0.90416666666666667</v>
      </c>
    </row>
    <row r="1011" spans="1:6" x14ac:dyDescent="0.35">
      <c r="A1011" t="s">
        <v>1152</v>
      </c>
      <c r="B1011" t="s">
        <v>156</v>
      </c>
      <c r="C1011">
        <v>840</v>
      </c>
      <c r="D1011">
        <v>14691.6</v>
      </c>
      <c r="E1011">
        <v>4664</v>
      </c>
      <c r="F1011" s="2">
        <v>0.95283018867924529</v>
      </c>
    </row>
    <row r="1012" spans="1:6" x14ac:dyDescent="0.35">
      <c r="A1012" t="s">
        <v>1154</v>
      </c>
      <c r="B1012" t="s">
        <v>156</v>
      </c>
      <c r="C1012">
        <v>580</v>
      </c>
      <c r="D1012">
        <v>16675</v>
      </c>
      <c r="E1012">
        <v>2508</v>
      </c>
      <c r="F1012" s="2">
        <v>0.91228070175438591</v>
      </c>
    </row>
    <row r="1013" spans="1:6" x14ac:dyDescent="0.35">
      <c r="A1013" t="s">
        <v>1149</v>
      </c>
      <c r="B1013" t="s">
        <v>156</v>
      </c>
      <c r="C1013">
        <v>460</v>
      </c>
      <c r="D1013">
        <v>15180</v>
      </c>
      <c r="E1013">
        <v>5456</v>
      </c>
      <c r="F1013" s="2">
        <v>0.95564516129032262</v>
      </c>
    </row>
    <row r="1014" spans="1:6" x14ac:dyDescent="0.35">
      <c r="A1014" t="s">
        <v>1147</v>
      </c>
      <c r="B1014" t="s">
        <v>156</v>
      </c>
      <c r="C1014">
        <v>480</v>
      </c>
      <c r="D1014">
        <v>8400</v>
      </c>
      <c r="E1014">
        <v>4884</v>
      </c>
      <c r="F1014" s="2">
        <v>0.94144144144144148</v>
      </c>
    </row>
    <row r="1015" spans="1:6" x14ac:dyDescent="0.35">
      <c r="A1015" t="s">
        <v>1146</v>
      </c>
      <c r="B1015" t="s">
        <v>156</v>
      </c>
      <c r="C1015">
        <v>360</v>
      </c>
      <c r="D1015">
        <v>12596.400000000001</v>
      </c>
      <c r="E1015">
        <v>2860</v>
      </c>
      <c r="F1015" s="2">
        <v>0.70769230769230773</v>
      </c>
    </row>
    <row r="1016" spans="1:6" x14ac:dyDescent="0.35">
      <c r="A1016" t="s">
        <v>1192</v>
      </c>
      <c r="B1016" t="s">
        <v>156</v>
      </c>
      <c r="C1016">
        <v>300</v>
      </c>
      <c r="D1016">
        <v>9900</v>
      </c>
      <c r="E1016">
        <v>3014</v>
      </c>
      <c r="F1016" s="2">
        <v>1</v>
      </c>
    </row>
    <row r="1017" spans="1:6" x14ac:dyDescent="0.35">
      <c r="A1017" t="s">
        <v>1157</v>
      </c>
      <c r="B1017" t="s">
        <v>156</v>
      </c>
      <c r="C1017">
        <v>300</v>
      </c>
      <c r="D1017">
        <v>16497</v>
      </c>
      <c r="E1017">
        <v>1298</v>
      </c>
      <c r="F1017" s="2">
        <v>0.96610169491525422</v>
      </c>
    </row>
    <row r="1018" spans="1:6" x14ac:dyDescent="0.35">
      <c r="A1018" t="s">
        <v>1158</v>
      </c>
      <c r="B1018" t="s">
        <v>156</v>
      </c>
      <c r="C1018">
        <v>240</v>
      </c>
      <c r="D1018">
        <v>5880</v>
      </c>
      <c r="E1018">
        <v>1936</v>
      </c>
      <c r="F1018" s="2">
        <v>0.84090909090909094</v>
      </c>
    </row>
    <row r="1019" spans="1:6" x14ac:dyDescent="0.35">
      <c r="A1019" t="s">
        <v>1161</v>
      </c>
      <c r="B1019" t="s">
        <v>156</v>
      </c>
      <c r="C1019">
        <v>220</v>
      </c>
      <c r="D1019">
        <v>3729</v>
      </c>
      <c r="E1019">
        <v>1452</v>
      </c>
      <c r="F1019" s="2">
        <v>0.9242424242424242</v>
      </c>
    </row>
    <row r="1020" spans="1:6" x14ac:dyDescent="0.35">
      <c r="A1020" t="s">
        <v>1171</v>
      </c>
      <c r="B1020" t="s">
        <v>156</v>
      </c>
      <c r="C1020">
        <v>200</v>
      </c>
      <c r="D1020">
        <v>16492</v>
      </c>
      <c r="E1020">
        <v>3014</v>
      </c>
      <c r="F1020" s="2">
        <v>0.86131386861313863</v>
      </c>
    </row>
    <row r="1021" spans="1:6" x14ac:dyDescent="0.35">
      <c r="A1021" t="s">
        <v>1153</v>
      </c>
      <c r="B1021" t="s">
        <v>156</v>
      </c>
      <c r="C1021">
        <v>200</v>
      </c>
      <c r="D1021">
        <v>13558</v>
      </c>
      <c r="E1021">
        <v>1012</v>
      </c>
      <c r="F1021" s="2">
        <v>0.91304347826086951</v>
      </c>
    </row>
    <row r="1022" spans="1:6" x14ac:dyDescent="0.35">
      <c r="A1022" t="s">
        <v>1165</v>
      </c>
      <c r="B1022" t="s">
        <v>156</v>
      </c>
      <c r="C1022">
        <v>180</v>
      </c>
      <c r="D1022">
        <v>11440.8</v>
      </c>
      <c r="E1022">
        <v>2002</v>
      </c>
      <c r="F1022" s="2">
        <v>0.87912087912087911</v>
      </c>
    </row>
    <row r="1023" spans="1:6" x14ac:dyDescent="0.35">
      <c r="A1023" t="s">
        <v>1164</v>
      </c>
      <c r="B1023" t="s">
        <v>156</v>
      </c>
      <c r="C1023">
        <v>140</v>
      </c>
      <c r="D1023">
        <v>13882.4</v>
      </c>
      <c r="E1023">
        <v>1980</v>
      </c>
      <c r="F1023" s="2">
        <v>0.93333333333333335</v>
      </c>
    </row>
    <row r="1024" spans="1:6" x14ac:dyDescent="0.35">
      <c r="A1024" t="s">
        <v>1177</v>
      </c>
      <c r="B1024" t="s">
        <v>156</v>
      </c>
      <c r="C1024">
        <v>160</v>
      </c>
      <c r="D1024">
        <v>5153.6000000000004</v>
      </c>
      <c r="E1024">
        <v>594</v>
      </c>
      <c r="F1024" s="2">
        <v>0.66666666666666663</v>
      </c>
    </row>
    <row r="1025" spans="1:6" x14ac:dyDescent="0.35">
      <c r="A1025" t="s">
        <v>1189</v>
      </c>
      <c r="B1025" t="s">
        <v>156</v>
      </c>
      <c r="C1025">
        <v>120</v>
      </c>
      <c r="D1025">
        <v>3960</v>
      </c>
      <c r="E1025">
        <v>3366</v>
      </c>
      <c r="F1025" s="2">
        <v>0.98039215686274506</v>
      </c>
    </row>
    <row r="1026" spans="1:6" x14ac:dyDescent="0.35">
      <c r="A1026" t="s">
        <v>1175</v>
      </c>
      <c r="B1026" t="s">
        <v>156</v>
      </c>
      <c r="C1026">
        <v>120</v>
      </c>
      <c r="D1026">
        <v>1394.4</v>
      </c>
      <c r="E1026">
        <v>704</v>
      </c>
      <c r="F1026" s="2">
        <v>1</v>
      </c>
    </row>
    <row r="1027" spans="1:6" x14ac:dyDescent="0.35">
      <c r="A1027" t="s">
        <v>1186</v>
      </c>
      <c r="B1027" t="s">
        <v>156</v>
      </c>
      <c r="C1027">
        <v>120</v>
      </c>
      <c r="D1027">
        <v>15000</v>
      </c>
      <c r="E1027">
        <v>2398</v>
      </c>
      <c r="F1027" s="2">
        <v>0.84403669724770647</v>
      </c>
    </row>
    <row r="1028" spans="1:6" x14ac:dyDescent="0.35">
      <c r="A1028" t="s">
        <v>1166</v>
      </c>
      <c r="B1028" t="s">
        <v>156</v>
      </c>
      <c r="C1028">
        <v>120</v>
      </c>
      <c r="D1028">
        <v>8130</v>
      </c>
      <c r="E1028">
        <v>1628</v>
      </c>
      <c r="F1028" s="2">
        <v>0.47297297297297297</v>
      </c>
    </row>
    <row r="1029" spans="1:6" x14ac:dyDescent="0.35">
      <c r="A1029" t="s">
        <v>1167</v>
      </c>
      <c r="B1029" t="s">
        <v>156</v>
      </c>
      <c r="C1029">
        <v>80</v>
      </c>
      <c r="D1029">
        <v>4916.8</v>
      </c>
      <c r="E1029">
        <v>1254</v>
      </c>
      <c r="F1029" s="2">
        <v>0.96491228070175439</v>
      </c>
    </row>
    <row r="1030" spans="1:6" x14ac:dyDescent="0.35">
      <c r="A1030" t="s">
        <v>1176</v>
      </c>
      <c r="B1030" t="s">
        <v>156</v>
      </c>
      <c r="C1030">
        <v>80</v>
      </c>
      <c r="D1030">
        <v>4916.8</v>
      </c>
      <c r="E1030">
        <v>572</v>
      </c>
      <c r="F1030" s="2">
        <v>0.96153846153846156</v>
      </c>
    </row>
    <row r="1031" spans="1:6" x14ac:dyDescent="0.35">
      <c r="A1031" t="s">
        <v>1169</v>
      </c>
      <c r="B1031" t="s">
        <v>156</v>
      </c>
      <c r="C1031">
        <v>80</v>
      </c>
      <c r="D1031">
        <v>2840</v>
      </c>
      <c r="E1031">
        <v>506</v>
      </c>
      <c r="F1031" s="2">
        <v>0.95652173913043481</v>
      </c>
    </row>
    <row r="1032" spans="1:6" x14ac:dyDescent="0.35">
      <c r="A1032" t="s">
        <v>1182</v>
      </c>
      <c r="B1032" t="s">
        <v>156</v>
      </c>
      <c r="C1032">
        <v>80</v>
      </c>
      <c r="D1032">
        <v>5084.8</v>
      </c>
      <c r="E1032">
        <v>352</v>
      </c>
      <c r="F1032" s="2">
        <v>0.875</v>
      </c>
    </row>
    <row r="1033" spans="1:6" x14ac:dyDescent="0.35">
      <c r="A1033" t="s">
        <v>1178</v>
      </c>
      <c r="B1033" t="s">
        <v>156</v>
      </c>
      <c r="C1033">
        <v>80</v>
      </c>
      <c r="D1033">
        <v>1356</v>
      </c>
      <c r="E1033">
        <v>924</v>
      </c>
      <c r="F1033" s="2">
        <v>0.9285714285714286</v>
      </c>
    </row>
    <row r="1034" spans="1:6" x14ac:dyDescent="0.35">
      <c r="A1034" t="s">
        <v>1174</v>
      </c>
      <c r="B1034" t="s">
        <v>156</v>
      </c>
      <c r="C1034">
        <v>60</v>
      </c>
      <c r="D1034">
        <v>6610.8</v>
      </c>
      <c r="E1034">
        <v>660</v>
      </c>
      <c r="F1034" s="2">
        <v>0.83333333333333337</v>
      </c>
    </row>
    <row r="1035" spans="1:6" x14ac:dyDescent="0.35">
      <c r="A1035" t="s">
        <v>1183</v>
      </c>
      <c r="B1035" t="s">
        <v>156</v>
      </c>
      <c r="C1035">
        <v>60</v>
      </c>
      <c r="D1035">
        <v>6610.8</v>
      </c>
      <c r="E1035">
        <v>748</v>
      </c>
      <c r="F1035" s="2">
        <v>1</v>
      </c>
    </row>
    <row r="1036" spans="1:6" x14ac:dyDescent="0.35">
      <c r="A1036" t="s">
        <v>1190</v>
      </c>
      <c r="B1036" t="s">
        <v>156</v>
      </c>
      <c r="C1036">
        <v>60</v>
      </c>
      <c r="D1036">
        <v>3813.6000000000004</v>
      </c>
      <c r="E1036">
        <v>1606</v>
      </c>
      <c r="F1036" s="2">
        <v>0.93150684931506844</v>
      </c>
    </row>
    <row r="1037" spans="1:6" x14ac:dyDescent="0.35">
      <c r="A1037" t="s">
        <v>1179</v>
      </c>
      <c r="B1037" t="s">
        <v>156</v>
      </c>
      <c r="C1037">
        <v>40</v>
      </c>
      <c r="D1037">
        <v>2458.4</v>
      </c>
      <c r="E1037">
        <v>968</v>
      </c>
      <c r="F1037" s="2">
        <v>0.90909090909090906</v>
      </c>
    </row>
    <row r="1038" spans="1:6" x14ac:dyDescent="0.35">
      <c r="A1038" t="s">
        <v>1180</v>
      </c>
      <c r="B1038" t="s">
        <v>156</v>
      </c>
      <c r="C1038">
        <v>40</v>
      </c>
      <c r="D1038">
        <v>338.8</v>
      </c>
      <c r="E1038">
        <v>154</v>
      </c>
      <c r="F1038" s="2">
        <v>0.5714285714285714</v>
      </c>
    </row>
    <row r="1039" spans="1:6" x14ac:dyDescent="0.35">
      <c r="A1039" t="s">
        <v>1162</v>
      </c>
      <c r="B1039" t="s">
        <v>156</v>
      </c>
      <c r="C1039">
        <v>20</v>
      </c>
      <c r="D1039">
        <v>370</v>
      </c>
      <c r="E1039">
        <v>264</v>
      </c>
      <c r="F1039" s="2">
        <v>0.91666666666666663</v>
      </c>
    </row>
    <row r="1040" spans="1:6" x14ac:dyDescent="0.35">
      <c r="A1040" t="s">
        <v>1173</v>
      </c>
      <c r="B1040" t="s">
        <v>156</v>
      </c>
      <c r="C1040">
        <v>20</v>
      </c>
      <c r="D1040">
        <v>2825</v>
      </c>
      <c r="E1040">
        <v>1034</v>
      </c>
      <c r="F1040" s="2">
        <v>0.80851063829787229</v>
      </c>
    </row>
    <row r="1041" spans="1:6" x14ac:dyDescent="0.35">
      <c r="A1041" t="s">
        <v>1185</v>
      </c>
      <c r="B1041" t="s">
        <v>156</v>
      </c>
      <c r="C1041">
        <v>20</v>
      </c>
      <c r="D1041">
        <v>3220.6</v>
      </c>
      <c r="E1041">
        <v>242</v>
      </c>
      <c r="F1041" s="2">
        <v>0.81818181818181823</v>
      </c>
    </row>
    <row r="1042" spans="1:6" x14ac:dyDescent="0.35">
      <c r="A1042" t="s">
        <v>1143</v>
      </c>
      <c r="B1042" t="s">
        <v>157</v>
      </c>
      <c r="C1042">
        <v>2260</v>
      </c>
      <c r="D1042">
        <v>53675</v>
      </c>
      <c r="E1042">
        <v>15444</v>
      </c>
      <c r="F1042" s="2">
        <v>0.95726495726495731</v>
      </c>
    </row>
    <row r="1043" spans="1:6" x14ac:dyDescent="0.35">
      <c r="A1043" t="s">
        <v>1145</v>
      </c>
      <c r="B1043" t="s">
        <v>157</v>
      </c>
      <c r="C1043">
        <v>1600</v>
      </c>
      <c r="D1043">
        <v>75240</v>
      </c>
      <c r="E1043">
        <v>5082</v>
      </c>
      <c r="F1043" s="2">
        <v>0.96969696969696972</v>
      </c>
    </row>
    <row r="1044" spans="1:6" x14ac:dyDescent="0.35">
      <c r="A1044" t="s">
        <v>1188</v>
      </c>
      <c r="B1044" t="s">
        <v>157</v>
      </c>
      <c r="C1044">
        <v>1480</v>
      </c>
      <c r="D1044">
        <v>39220</v>
      </c>
      <c r="E1044">
        <v>13090</v>
      </c>
      <c r="F1044" s="2">
        <v>0.95630252100840341</v>
      </c>
    </row>
    <row r="1045" spans="1:6" x14ac:dyDescent="0.35">
      <c r="A1045" t="s">
        <v>1144</v>
      </c>
      <c r="B1045" t="s">
        <v>157</v>
      </c>
      <c r="C1045">
        <v>1220</v>
      </c>
      <c r="D1045">
        <v>33550</v>
      </c>
      <c r="E1045">
        <v>12342</v>
      </c>
      <c r="F1045" s="2">
        <v>0.98752228163992872</v>
      </c>
    </row>
    <row r="1046" spans="1:6" x14ac:dyDescent="0.35">
      <c r="A1046" t="s">
        <v>1151</v>
      </c>
      <c r="B1046" t="s">
        <v>157</v>
      </c>
      <c r="C1046">
        <v>980</v>
      </c>
      <c r="D1046">
        <v>24010</v>
      </c>
      <c r="E1046">
        <v>11286</v>
      </c>
      <c r="F1046" s="2">
        <v>0.93177387914230014</v>
      </c>
    </row>
    <row r="1047" spans="1:6" x14ac:dyDescent="0.35">
      <c r="A1047" t="s">
        <v>1148</v>
      </c>
      <c r="B1047" t="s">
        <v>157</v>
      </c>
      <c r="C1047">
        <v>1020</v>
      </c>
      <c r="D1047">
        <v>24990</v>
      </c>
      <c r="E1047">
        <v>8492</v>
      </c>
      <c r="F1047" s="2">
        <v>0.92746113989637302</v>
      </c>
    </row>
    <row r="1048" spans="1:6" x14ac:dyDescent="0.35">
      <c r="A1048" t="s">
        <v>1191</v>
      </c>
      <c r="B1048" t="s">
        <v>157</v>
      </c>
      <c r="C1048">
        <v>1000</v>
      </c>
      <c r="D1048">
        <v>27500</v>
      </c>
      <c r="E1048">
        <v>5786</v>
      </c>
      <c r="F1048" s="2">
        <v>0.98859315589353614</v>
      </c>
    </row>
    <row r="1049" spans="1:6" x14ac:dyDescent="0.35">
      <c r="A1049" t="s">
        <v>1154</v>
      </c>
      <c r="B1049" t="s">
        <v>157</v>
      </c>
      <c r="C1049">
        <v>920</v>
      </c>
      <c r="D1049">
        <v>26450</v>
      </c>
      <c r="E1049">
        <v>3388</v>
      </c>
      <c r="F1049" s="2">
        <v>0.91558441558441561</v>
      </c>
    </row>
    <row r="1050" spans="1:6" x14ac:dyDescent="0.35">
      <c r="A1050" t="s">
        <v>1147</v>
      </c>
      <c r="B1050" t="s">
        <v>157</v>
      </c>
      <c r="C1050">
        <v>820</v>
      </c>
      <c r="D1050">
        <v>14350</v>
      </c>
      <c r="E1050">
        <v>5258</v>
      </c>
      <c r="F1050" s="2">
        <v>0.90376569037656906</v>
      </c>
    </row>
    <row r="1051" spans="1:6" x14ac:dyDescent="0.35">
      <c r="A1051" t="s">
        <v>1146</v>
      </c>
      <c r="B1051" t="s">
        <v>157</v>
      </c>
      <c r="C1051">
        <v>600</v>
      </c>
      <c r="D1051">
        <v>20994</v>
      </c>
      <c r="E1051">
        <v>4004</v>
      </c>
      <c r="F1051" s="2">
        <v>0.76373626373626369</v>
      </c>
    </row>
    <row r="1052" spans="1:6" x14ac:dyDescent="0.35">
      <c r="A1052" t="s">
        <v>1152</v>
      </c>
      <c r="B1052" t="s">
        <v>157</v>
      </c>
      <c r="C1052">
        <v>600</v>
      </c>
      <c r="D1052">
        <v>10494</v>
      </c>
      <c r="E1052">
        <v>3828</v>
      </c>
      <c r="F1052" s="2">
        <v>0.97126436781609193</v>
      </c>
    </row>
    <row r="1053" spans="1:6" x14ac:dyDescent="0.35">
      <c r="A1053" t="s">
        <v>1153</v>
      </c>
      <c r="B1053" t="s">
        <v>157</v>
      </c>
      <c r="C1053">
        <v>400</v>
      </c>
      <c r="D1053">
        <v>26437</v>
      </c>
      <c r="E1053">
        <v>1430</v>
      </c>
      <c r="F1053" s="2">
        <v>0.89230769230769236</v>
      </c>
    </row>
    <row r="1054" spans="1:6" x14ac:dyDescent="0.35">
      <c r="A1054" t="s">
        <v>1189</v>
      </c>
      <c r="B1054" t="s">
        <v>157</v>
      </c>
      <c r="C1054">
        <v>320</v>
      </c>
      <c r="D1054">
        <v>10560</v>
      </c>
      <c r="E1054">
        <v>4686</v>
      </c>
      <c r="F1054" s="2">
        <v>1</v>
      </c>
    </row>
    <row r="1055" spans="1:6" x14ac:dyDescent="0.35">
      <c r="A1055" t="s">
        <v>1192</v>
      </c>
      <c r="B1055" t="s">
        <v>157</v>
      </c>
      <c r="C1055">
        <v>320</v>
      </c>
      <c r="D1055">
        <v>10560</v>
      </c>
      <c r="E1055">
        <v>4708</v>
      </c>
      <c r="F1055" s="2">
        <v>0.97663551401869164</v>
      </c>
    </row>
    <row r="1056" spans="1:6" x14ac:dyDescent="0.35">
      <c r="A1056" t="s">
        <v>1164</v>
      </c>
      <c r="B1056" t="s">
        <v>157</v>
      </c>
      <c r="C1056">
        <v>320</v>
      </c>
      <c r="D1056">
        <v>31532.800000000003</v>
      </c>
      <c r="E1056">
        <v>4136</v>
      </c>
      <c r="F1056" s="2">
        <v>0.96276595744680848</v>
      </c>
    </row>
    <row r="1057" spans="1:6" x14ac:dyDescent="0.35">
      <c r="A1057" t="s">
        <v>1161</v>
      </c>
      <c r="B1057" t="s">
        <v>157</v>
      </c>
      <c r="C1057">
        <v>240</v>
      </c>
      <c r="D1057">
        <v>4068</v>
      </c>
      <c r="E1057">
        <v>1980</v>
      </c>
      <c r="F1057" s="2">
        <v>0.9555555555555556</v>
      </c>
    </row>
    <row r="1058" spans="1:6" x14ac:dyDescent="0.35">
      <c r="A1058" t="s">
        <v>1166</v>
      </c>
      <c r="B1058" t="s">
        <v>157</v>
      </c>
      <c r="C1058">
        <v>260</v>
      </c>
      <c r="D1058">
        <v>17615</v>
      </c>
      <c r="E1058">
        <v>13112</v>
      </c>
      <c r="F1058" s="2">
        <v>0.93624161073825507</v>
      </c>
    </row>
    <row r="1059" spans="1:6" x14ac:dyDescent="0.35">
      <c r="A1059" t="s">
        <v>1186</v>
      </c>
      <c r="B1059" t="s">
        <v>157</v>
      </c>
      <c r="C1059">
        <v>200</v>
      </c>
      <c r="D1059">
        <v>25000</v>
      </c>
      <c r="E1059">
        <v>2904</v>
      </c>
      <c r="F1059" s="2">
        <v>0.84090909090909094</v>
      </c>
    </row>
    <row r="1060" spans="1:6" x14ac:dyDescent="0.35">
      <c r="A1060" t="s">
        <v>1171</v>
      </c>
      <c r="B1060" t="s">
        <v>157</v>
      </c>
      <c r="C1060">
        <v>160</v>
      </c>
      <c r="D1060">
        <v>13193.599999999999</v>
      </c>
      <c r="E1060">
        <v>3322</v>
      </c>
      <c r="F1060" s="2">
        <v>0.91390728476821192</v>
      </c>
    </row>
    <row r="1061" spans="1:6" x14ac:dyDescent="0.35">
      <c r="A1061" t="s">
        <v>1157</v>
      </c>
      <c r="B1061" t="s">
        <v>157</v>
      </c>
      <c r="C1061">
        <v>180</v>
      </c>
      <c r="D1061">
        <v>9788.2000000000007</v>
      </c>
      <c r="E1061">
        <v>1804</v>
      </c>
      <c r="F1061" s="2">
        <v>0.92682926829268297</v>
      </c>
    </row>
    <row r="1062" spans="1:6" x14ac:dyDescent="0.35">
      <c r="A1062" t="s">
        <v>1165</v>
      </c>
      <c r="B1062" t="s">
        <v>157</v>
      </c>
      <c r="C1062">
        <v>140</v>
      </c>
      <c r="D1062">
        <v>8898.4</v>
      </c>
      <c r="E1062">
        <v>1540</v>
      </c>
      <c r="F1062" s="2">
        <v>0.91428571428571426</v>
      </c>
    </row>
    <row r="1063" spans="1:6" x14ac:dyDescent="0.35">
      <c r="A1063" t="s">
        <v>1178</v>
      </c>
      <c r="B1063" t="s">
        <v>157</v>
      </c>
      <c r="C1063">
        <v>160</v>
      </c>
      <c r="D1063">
        <v>2712</v>
      </c>
      <c r="E1063">
        <v>1628</v>
      </c>
      <c r="F1063" s="2">
        <v>0.97297297297297303</v>
      </c>
    </row>
    <row r="1064" spans="1:6" x14ac:dyDescent="0.35">
      <c r="A1064" t="s">
        <v>1169</v>
      </c>
      <c r="B1064" t="s">
        <v>157</v>
      </c>
      <c r="C1064">
        <v>120</v>
      </c>
      <c r="D1064">
        <v>4260</v>
      </c>
      <c r="E1064">
        <v>594</v>
      </c>
      <c r="F1064" s="2">
        <v>0.92592592592592593</v>
      </c>
    </row>
    <row r="1065" spans="1:6" x14ac:dyDescent="0.35">
      <c r="A1065" t="s">
        <v>1167</v>
      </c>
      <c r="B1065" t="s">
        <v>157</v>
      </c>
      <c r="C1065">
        <v>100</v>
      </c>
      <c r="D1065">
        <v>6146</v>
      </c>
      <c r="E1065">
        <v>1452</v>
      </c>
      <c r="F1065" s="2">
        <v>0.90909090909090906</v>
      </c>
    </row>
    <row r="1066" spans="1:6" x14ac:dyDescent="0.35">
      <c r="A1066" t="s">
        <v>1175</v>
      </c>
      <c r="B1066" t="s">
        <v>157</v>
      </c>
      <c r="C1066">
        <v>100</v>
      </c>
      <c r="D1066">
        <v>1162</v>
      </c>
      <c r="E1066">
        <v>748</v>
      </c>
      <c r="F1066" s="2">
        <v>1</v>
      </c>
    </row>
    <row r="1067" spans="1:6" x14ac:dyDescent="0.35">
      <c r="A1067" t="s">
        <v>1173</v>
      </c>
      <c r="B1067" t="s">
        <v>157</v>
      </c>
      <c r="C1067">
        <v>80</v>
      </c>
      <c r="D1067">
        <v>11300</v>
      </c>
      <c r="E1067">
        <v>1584</v>
      </c>
      <c r="F1067" s="2">
        <v>0.88888888888888884</v>
      </c>
    </row>
    <row r="1068" spans="1:6" x14ac:dyDescent="0.35">
      <c r="A1068" t="s">
        <v>1174</v>
      </c>
      <c r="B1068" t="s">
        <v>157</v>
      </c>
      <c r="C1068">
        <v>60</v>
      </c>
      <c r="D1068">
        <v>6610.8</v>
      </c>
      <c r="E1068">
        <v>1056</v>
      </c>
      <c r="F1068" s="2">
        <v>0.95833333333333337</v>
      </c>
    </row>
    <row r="1069" spans="1:6" x14ac:dyDescent="0.35">
      <c r="A1069" t="s">
        <v>1176</v>
      </c>
      <c r="B1069" t="s">
        <v>157</v>
      </c>
      <c r="C1069">
        <v>60</v>
      </c>
      <c r="D1069">
        <v>3687.6</v>
      </c>
      <c r="E1069">
        <v>924</v>
      </c>
      <c r="F1069" s="2">
        <v>0.90476190476190477</v>
      </c>
    </row>
    <row r="1070" spans="1:6" x14ac:dyDescent="0.35">
      <c r="A1070" t="s">
        <v>1177</v>
      </c>
      <c r="B1070" t="s">
        <v>157</v>
      </c>
      <c r="C1070">
        <v>60</v>
      </c>
      <c r="D1070">
        <v>1932.6</v>
      </c>
      <c r="E1070">
        <v>484</v>
      </c>
      <c r="F1070" s="2">
        <v>0.81818181818181823</v>
      </c>
    </row>
    <row r="1071" spans="1:6" x14ac:dyDescent="0.35">
      <c r="A1071" t="s">
        <v>1179</v>
      </c>
      <c r="B1071" t="s">
        <v>157</v>
      </c>
      <c r="C1071">
        <v>40</v>
      </c>
      <c r="D1071">
        <v>2458.4</v>
      </c>
      <c r="E1071">
        <v>748</v>
      </c>
      <c r="F1071" s="2">
        <v>0.88235294117647056</v>
      </c>
    </row>
    <row r="1072" spans="1:6" x14ac:dyDescent="0.35">
      <c r="A1072" t="s">
        <v>1183</v>
      </c>
      <c r="B1072" t="s">
        <v>157</v>
      </c>
      <c r="C1072">
        <v>40</v>
      </c>
      <c r="D1072">
        <v>4407.2000000000007</v>
      </c>
      <c r="E1072">
        <v>1298</v>
      </c>
      <c r="F1072" s="2">
        <v>0.96610169491525422</v>
      </c>
    </row>
    <row r="1073" spans="1:6" x14ac:dyDescent="0.35">
      <c r="A1073" t="s">
        <v>1190</v>
      </c>
      <c r="B1073" t="s">
        <v>157</v>
      </c>
      <c r="C1073">
        <v>40</v>
      </c>
      <c r="D1073">
        <v>2542.4</v>
      </c>
      <c r="E1073">
        <v>1650</v>
      </c>
      <c r="F1073" s="2">
        <v>0.89333333333333331</v>
      </c>
    </row>
    <row r="1074" spans="1:6" x14ac:dyDescent="0.35">
      <c r="A1074" t="s">
        <v>1182</v>
      </c>
      <c r="B1074" t="s">
        <v>157</v>
      </c>
      <c r="C1074">
        <v>40</v>
      </c>
      <c r="D1074">
        <v>2542.4</v>
      </c>
      <c r="E1074">
        <v>418</v>
      </c>
      <c r="F1074" s="2">
        <v>0.94736842105263153</v>
      </c>
    </row>
    <row r="1075" spans="1:6" x14ac:dyDescent="0.35">
      <c r="A1075" t="s">
        <v>1149</v>
      </c>
      <c r="B1075" t="s">
        <v>157</v>
      </c>
      <c r="C1075">
        <v>20</v>
      </c>
      <c r="D1075">
        <v>660</v>
      </c>
      <c r="E1075">
        <v>440</v>
      </c>
      <c r="F1075" s="2">
        <v>1</v>
      </c>
    </row>
    <row r="1076" spans="1:6" x14ac:dyDescent="0.35">
      <c r="A1076" t="s">
        <v>1150</v>
      </c>
      <c r="B1076" t="s">
        <v>157</v>
      </c>
      <c r="C1076">
        <v>20</v>
      </c>
      <c r="D1076">
        <v>350</v>
      </c>
      <c r="E1076">
        <v>154</v>
      </c>
      <c r="F1076" s="2">
        <v>1</v>
      </c>
    </row>
    <row r="1077" spans="1:6" x14ac:dyDescent="0.35">
      <c r="A1077" t="s">
        <v>1187</v>
      </c>
      <c r="B1077" t="s">
        <v>157</v>
      </c>
      <c r="C1077">
        <v>20</v>
      </c>
      <c r="D1077">
        <v>1567.6</v>
      </c>
      <c r="E1077">
        <v>308</v>
      </c>
      <c r="F1077" s="2">
        <v>1</v>
      </c>
    </row>
    <row r="1078" spans="1:6" x14ac:dyDescent="0.35">
      <c r="A1078" t="s">
        <v>1180</v>
      </c>
      <c r="B1078" t="s">
        <v>157</v>
      </c>
      <c r="C1078">
        <v>20</v>
      </c>
      <c r="D1078">
        <v>169.4</v>
      </c>
      <c r="E1078">
        <v>198</v>
      </c>
      <c r="F1078" s="2">
        <v>0.77777777777777779</v>
      </c>
    </row>
    <row r="1079" spans="1:6" x14ac:dyDescent="0.35">
      <c r="A1079" t="s">
        <v>1185</v>
      </c>
      <c r="B1079" t="s">
        <v>157</v>
      </c>
      <c r="C1079">
        <v>20</v>
      </c>
      <c r="D1079">
        <v>3220.6</v>
      </c>
      <c r="E1079">
        <v>242</v>
      </c>
      <c r="F1079" s="2">
        <v>0.81818181818181823</v>
      </c>
    </row>
    <row r="1080" spans="1:6" x14ac:dyDescent="0.35">
      <c r="A1080" t="s">
        <v>1143</v>
      </c>
      <c r="B1080" t="s">
        <v>158</v>
      </c>
      <c r="C1080">
        <v>3320</v>
      </c>
      <c r="D1080">
        <v>73566.400000000009</v>
      </c>
      <c r="E1080">
        <v>17798</v>
      </c>
      <c r="F1080" s="2">
        <v>0.9604449938195303</v>
      </c>
    </row>
    <row r="1081" spans="1:6" x14ac:dyDescent="0.35">
      <c r="A1081" t="s">
        <v>1188</v>
      </c>
      <c r="B1081" t="s">
        <v>158</v>
      </c>
      <c r="C1081">
        <v>1560</v>
      </c>
      <c r="D1081">
        <v>41340</v>
      </c>
      <c r="E1081">
        <v>14916</v>
      </c>
      <c r="F1081" s="2">
        <v>0.95427728613569318</v>
      </c>
    </row>
    <row r="1082" spans="1:6" x14ac:dyDescent="0.35">
      <c r="A1082" t="s">
        <v>1145</v>
      </c>
      <c r="B1082" t="s">
        <v>158</v>
      </c>
      <c r="C1082">
        <v>1480</v>
      </c>
      <c r="D1082">
        <v>66310</v>
      </c>
      <c r="E1082">
        <v>6512</v>
      </c>
      <c r="F1082" s="2">
        <v>0.95608108108108103</v>
      </c>
    </row>
    <row r="1083" spans="1:6" x14ac:dyDescent="0.35">
      <c r="A1083" t="s">
        <v>1191</v>
      </c>
      <c r="B1083" t="s">
        <v>158</v>
      </c>
      <c r="C1083">
        <v>1140</v>
      </c>
      <c r="D1083">
        <v>31350</v>
      </c>
      <c r="E1083">
        <v>7414</v>
      </c>
      <c r="F1083" s="2">
        <v>0.97922848664688422</v>
      </c>
    </row>
    <row r="1084" spans="1:6" x14ac:dyDescent="0.35">
      <c r="A1084" t="s">
        <v>1144</v>
      </c>
      <c r="B1084" t="s">
        <v>158</v>
      </c>
      <c r="C1084">
        <v>1220</v>
      </c>
      <c r="D1084">
        <v>33550</v>
      </c>
      <c r="E1084">
        <v>15576</v>
      </c>
      <c r="F1084" s="2">
        <v>0.97881355932203384</v>
      </c>
    </row>
    <row r="1085" spans="1:6" x14ac:dyDescent="0.35">
      <c r="A1085" t="s">
        <v>1148</v>
      </c>
      <c r="B1085" t="s">
        <v>158</v>
      </c>
      <c r="C1085">
        <v>1280</v>
      </c>
      <c r="D1085">
        <v>31360</v>
      </c>
      <c r="E1085">
        <v>10362</v>
      </c>
      <c r="F1085" s="2">
        <v>0.92569002123142252</v>
      </c>
    </row>
    <row r="1086" spans="1:6" x14ac:dyDescent="0.35">
      <c r="A1086" t="s">
        <v>1164</v>
      </c>
      <c r="B1086" t="s">
        <v>158</v>
      </c>
      <c r="C1086">
        <v>960</v>
      </c>
      <c r="D1086">
        <v>72501.2</v>
      </c>
      <c r="E1086">
        <v>7304</v>
      </c>
      <c r="F1086" s="2">
        <v>0.96084337349397586</v>
      </c>
    </row>
    <row r="1087" spans="1:6" x14ac:dyDescent="0.35">
      <c r="A1087" t="s">
        <v>1151</v>
      </c>
      <c r="B1087" t="s">
        <v>158</v>
      </c>
      <c r="C1087">
        <v>900</v>
      </c>
      <c r="D1087">
        <v>22050</v>
      </c>
      <c r="E1087">
        <v>12672</v>
      </c>
      <c r="F1087" s="2">
        <v>0.94097222222222221</v>
      </c>
    </row>
    <row r="1088" spans="1:6" x14ac:dyDescent="0.35">
      <c r="A1088" t="s">
        <v>1146</v>
      </c>
      <c r="B1088" t="s">
        <v>158</v>
      </c>
      <c r="C1088">
        <v>780</v>
      </c>
      <c r="D1088">
        <v>24492.399999999998</v>
      </c>
      <c r="E1088">
        <v>5720</v>
      </c>
      <c r="F1088" s="2">
        <v>0.76923076923076927</v>
      </c>
    </row>
    <row r="1089" spans="1:6" x14ac:dyDescent="0.35">
      <c r="A1089" t="s">
        <v>1154</v>
      </c>
      <c r="B1089" t="s">
        <v>158</v>
      </c>
      <c r="C1089">
        <v>780</v>
      </c>
      <c r="D1089">
        <v>22425</v>
      </c>
      <c r="E1089">
        <v>3234</v>
      </c>
      <c r="F1089" s="2">
        <v>0.93877551020408168</v>
      </c>
    </row>
    <row r="1090" spans="1:6" x14ac:dyDescent="0.35">
      <c r="A1090" t="s">
        <v>1147</v>
      </c>
      <c r="B1090" t="s">
        <v>158</v>
      </c>
      <c r="C1090">
        <v>580</v>
      </c>
      <c r="D1090">
        <v>10150</v>
      </c>
      <c r="E1090">
        <v>5346</v>
      </c>
      <c r="F1090" s="2">
        <v>0.9135802469135802</v>
      </c>
    </row>
    <row r="1091" spans="1:6" x14ac:dyDescent="0.35">
      <c r="A1091" t="s">
        <v>1152</v>
      </c>
      <c r="B1091" t="s">
        <v>158</v>
      </c>
      <c r="C1091">
        <v>720</v>
      </c>
      <c r="D1091">
        <v>12592.8</v>
      </c>
      <c r="E1091">
        <v>5038</v>
      </c>
      <c r="F1091" s="2">
        <v>0.93886462882096067</v>
      </c>
    </row>
    <row r="1092" spans="1:6" x14ac:dyDescent="0.35">
      <c r="A1092" t="s">
        <v>1153</v>
      </c>
      <c r="B1092" t="s">
        <v>158</v>
      </c>
      <c r="C1092">
        <v>480</v>
      </c>
      <c r="D1092">
        <v>29959</v>
      </c>
      <c r="E1092">
        <v>2002</v>
      </c>
      <c r="F1092" s="2">
        <v>1</v>
      </c>
    </row>
    <row r="1093" spans="1:6" x14ac:dyDescent="0.35">
      <c r="A1093" t="s">
        <v>1192</v>
      </c>
      <c r="B1093" t="s">
        <v>158</v>
      </c>
      <c r="C1093">
        <v>420</v>
      </c>
      <c r="D1093">
        <v>13860</v>
      </c>
      <c r="E1093">
        <v>5764</v>
      </c>
      <c r="F1093" s="2">
        <v>0.97709923664122134</v>
      </c>
    </row>
    <row r="1094" spans="1:6" x14ac:dyDescent="0.35">
      <c r="A1094" t="s">
        <v>1157</v>
      </c>
      <c r="B1094" t="s">
        <v>158</v>
      </c>
      <c r="C1094">
        <v>380</v>
      </c>
      <c r="D1094">
        <v>19356.199999999997</v>
      </c>
      <c r="E1094">
        <v>2596</v>
      </c>
      <c r="F1094" s="2">
        <v>0.9576271186440678</v>
      </c>
    </row>
    <row r="1095" spans="1:6" x14ac:dyDescent="0.35">
      <c r="A1095" t="s">
        <v>1166</v>
      </c>
      <c r="B1095" t="s">
        <v>158</v>
      </c>
      <c r="C1095">
        <v>440</v>
      </c>
      <c r="D1095">
        <v>29810</v>
      </c>
      <c r="F1095" s="2"/>
    </row>
    <row r="1096" spans="1:6" x14ac:dyDescent="0.35">
      <c r="A1096" t="s">
        <v>1161</v>
      </c>
      <c r="B1096" t="s">
        <v>158</v>
      </c>
      <c r="C1096">
        <v>240</v>
      </c>
      <c r="D1096">
        <v>4068</v>
      </c>
      <c r="E1096">
        <v>2442</v>
      </c>
      <c r="F1096" s="2">
        <v>0.91891891891891897</v>
      </c>
    </row>
    <row r="1097" spans="1:6" x14ac:dyDescent="0.35">
      <c r="A1097" t="s">
        <v>1189</v>
      </c>
      <c r="B1097" t="s">
        <v>158</v>
      </c>
      <c r="C1097">
        <v>240</v>
      </c>
      <c r="D1097">
        <v>7920</v>
      </c>
      <c r="E1097">
        <v>4510</v>
      </c>
      <c r="F1097" s="2">
        <v>0.99024390243902438</v>
      </c>
    </row>
    <row r="1098" spans="1:6" x14ac:dyDescent="0.35">
      <c r="A1098" t="s">
        <v>1183</v>
      </c>
      <c r="B1098" t="s">
        <v>158</v>
      </c>
      <c r="C1098">
        <v>440</v>
      </c>
      <c r="D1098">
        <v>36315.4</v>
      </c>
      <c r="E1098">
        <v>2794</v>
      </c>
      <c r="F1098" s="2">
        <v>0.96062992125984248</v>
      </c>
    </row>
    <row r="1099" spans="1:6" x14ac:dyDescent="0.35">
      <c r="A1099" t="s">
        <v>1165</v>
      </c>
      <c r="B1099" t="s">
        <v>158</v>
      </c>
      <c r="C1099">
        <v>200</v>
      </c>
      <c r="D1099">
        <v>12712</v>
      </c>
      <c r="E1099">
        <v>1694</v>
      </c>
      <c r="F1099" s="2">
        <v>0.87012987012987009</v>
      </c>
    </row>
    <row r="1100" spans="1:6" x14ac:dyDescent="0.35">
      <c r="A1100" t="s">
        <v>1167</v>
      </c>
      <c r="B1100" t="s">
        <v>158</v>
      </c>
      <c r="C1100">
        <v>160</v>
      </c>
      <c r="D1100">
        <v>9833.6</v>
      </c>
      <c r="E1100">
        <v>1452</v>
      </c>
      <c r="F1100" s="2">
        <v>0.93939393939393945</v>
      </c>
    </row>
    <row r="1101" spans="1:6" x14ac:dyDescent="0.35">
      <c r="A1101" t="s">
        <v>1177</v>
      </c>
      <c r="B1101" t="s">
        <v>158</v>
      </c>
      <c r="C1101">
        <v>200</v>
      </c>
      <c r="D1101">
        <v>6442</v>
      </c>
      <c r="E1101">
        <v>616</v>
      </c>
      <c r="F1101" s="2">
        <v>0.8928571428571429</v>
      </c>
    </row>
    <row r="1102" spans="1:6" x14ac:dyDescent="0.35">
      <c r="A1102" t="s">
        <v>1174</v>
      </c>
      <c r="B1102" t="s">
        <v>158</v>
      </c>
      <c r="C1102">
        <v>140</v>
      </c>
      <c r="D1102">
        <v>15425.2</v>
      </c>
      <c r="E1102">
        <v>1826</v>
      </c>
      <c r="F1102" s="2">
        <v>0.91566265060240959</v>
      </c>
    </row>
    <row r="1103" spans="1:6" x14ac:dyDescent="0.35">
      <c r="A1103" t="s">
        <v>1179</v>
      </c>
      <c r="B1103" t="s">
        <v>158</v>
      </c>
      <c r="C1103">
        <v>120</v>
      </c>
      <c r="D1103">
        <v>7375.2</v>
      </c>
      <c r="E1103">
        <v>1034</v>
      </c>
      <c r="F1103" s="2">
        <v>0.8936170212765957</v>
      </c>
    </row>
    <row r="1104" spans="1:6" x14ac:dyDescent="0.35">
      <c r="A1104" t="s">
        <v>1186</v>
      </c>
      <c r="B1104" t="s">
        <v>158</v>
      </c>
      <c r="C1104">
        <v>120</v>
      </c>
      <c r="D1104">
        <v>15000</v>
      </c>
      <c r="E1104">
        <v>3630</v>
      </c>
      <c r="F1104" s="2">
        <v>0.89696969696969697</v>
      </c>
    </row>
    <row r="1105" spans="1:6" x14ac:dyDescent="0.35">
      <c r="A1105" t="s">
        <v>1175</v>
      </c>
      <c r="B1105" t="s">
        <v>158</v>
      </c>
      <c r="C1105">
        <v>100</v>
      </c>
      <c r="D1105">
        <v>1162</v>
      </c>
      <c r="E1105">
        <v>1386</v>
      </c>
      <c r="F1105" s="2">
        <v>1</v>
      </c>
    </row>
    <row r="1106" spans="1:6" x14ac:dyDescent="0.35">
      <c r="A1106" t="s">
        <v>1190</v>
      </c>
      <c r="B1106" t="s">
        <v>158</v>
      </c>
      <c r="C1106">
        <v>100</v>
      </c>
      <c r="D1106">
        <v>6356</v>
      </c>
      <c r="E1106">
        <v>1804</v>
      </c>
      <c r="F1106" s="2">
        <v>0.93902439024390238</v>
      </c>
    </row>
    <row r="1107" spans="1:6" x14ac:dyDescent="0.35">
      <c r="A1107" t="s">
        <v>1173</v>
      </c>
      <c r="B1107" t="s">
        <v>158</v>
      </c>
      <c r="C1107">
        <v>100</v>
      </c>
      <c r="D1107">
        <v>14125</v>
      </c>
      <c r="E1107">
        <v>792</v>
      </c>
      <c r="F1107" s="2">
        <v>0.83333333333333337</v>
      </c>
    </row>
    <row r="1108" spans="1:6" x14ac:dyDescent="0.35">
      <c r="A1108" t="s">
        <v>1176</v>
      </c>
      <c r="B1108" t="s">
        <v>158</v>
      </c>
      <c r="C1108">
        <v>80</v>
      </c>
      <c r="D1108">
        <v>4916.8</v>
      </c>
      <c r="E1108">
        <v>704</v>
      </c>
      <c r="F1108" s="2">
        <v>0.90625</v>
      </c>
    </row>
    <row r="1109" spans="1:6" x14ac:dyDescent="0.35">
      <c r="A1109" t="s">
        <v>1178</v>
      </c>
      <c r="B1109" t="s">
        <v>158</v>
      </c>
      <c r="C1109">
        <v>80</v>
      </c>
      <c r="D1109">
        <v>1356</v>
      </c>
      <c r="E1109">
        <v>638</v>
      </c>
      <c r="F1109" s="2">
        <v>1</v>
      </c>
    </row>
    <row r="1110" spans="1:6" x14ac:dyDescent="0.35">
      <c r="A1110" t="s">
        <v>1180</v>
      </c>
      <c r="B1110" t="s">
        <v>158</v>
      </c>
      <c r="C1110">
        <v>40</v>
      </c>
      <c r="D1110">
        <v>338.8</v>
      </c>
      <c r="E1110">
        <v>264</v>
      </c>
      <c r="F1110" s="2">
        <v>0.5</v>
      </c>
    </row>
    <row r="1111" spans="1:6" x14ac:dyDescent="0.35">
      <c r="A1111" t="s">
        <v>1169</v>
      </c>
      <c r="B1111" t="s">
        <v>158</v>
      </c>
      <c r="C1111">
        <v>40</v>
      </c>
      <c r="D1111">
        <v>1420</v>
      </c>
      <c r="E1111">
        <v>440</v>
      </c>
      <c r="F1111" s="2">
        <v>0.9</v>
      </c>
    </row>
    <row r="1112" spans="1:6" x14ac:dyDescent="0.35">
      <c r="A1112" t="s">
        <v>1171</v>
      </c>
      <c r="B1112" t="s">
        <v>158</v>
      </c>
      <c r="C1112">
        <v>20</v>
      </c>
      <c r="D1112">
        <v>1649.1999999999998</v>
      </c>
      <c r="E1112">
        <v>110</v>
      </c>
      <c r="F1112" s="2">
        <v>1</v>
      </c>
    </row>
    <row r="1113" spans="1:6" x14ac:dyDescent="0.35">
      <c r="A1113" t="s">
        <v>1149</v>
      </c>
      <c r="B1113" t="s">
        <v>158</v>
      </c>
      <c r="C1113">
        <v>20</v>
      </c>
      <c r="D1113">
        <v>660</v>
      </c>
      <c r="E1113">
        <v>462</v>
      </c>
      <c r="F1113" s="2">
        <v>1</v>
      </c>
    </row>
    <row r="1114" spans="1:6" x14ac:dyDescent="0.35">
      <c r="A1114" t="s">
        <v>1187</v>
      </c>
      <c r="B1114" t="s">
        <v>158</v>
      </c>
      <c r="C1114">
        <v>20</v>
      </c>
      <c r="D1114">
        <v>1254</v>
      </c>
      <c r="E1114">
        <v>528</v>
      </c>
      <c r="F1114" s="2">
        <v>1</v>
      </c>
    </row>
    <row r="1115" spans="1:6" x14ac:dyDescent="0.35">
      <c r="A1115" t="s">
        <v>1156</v>
      </c>
      <c r="B1115" t="s">
        <v>158</v>
      </c>
      <c r="C1115">
        <v>20</v>
      </c>
      <c r="D1115">
        <v>490</v>
      </c>
      <c r="E1115">
        <v>220</v>
      </c>
      <c r="F1115" s="2">
        <v>1</v>
      </c>
    </row>
    <row r="1116" spans="1:6" x14ac:dyDescent="0.35">
      <c r="A1116" t="s">
        <v>1185</v>
      </c>
      <c r="B1116" t="s">
        <v>158</v>
      </c>
      <c r="C1116">
        <v>40</v>
      </c>
      <c r="D1116">
        <v>4637.6000000000004</v>
      </c>
      <c r="E1116">
        <v>462</v>
      </c>
      <c r="F1116" s="2">
        <v>1</v>
      </c>
    </row>
    <row r="1117" spans="1:6" x14ac:dyDescent="0.35">
      <c r="A1117" t="s">
        <v>1143</v>
      </c>
      <c r="B1117" t="s">
        <v>159</v>
      </c>
      <c r="C1117">
        <v>2460</v>
      </c>
      <c r="D1117">
        <v>58425</v>
      </c>
      <c r="E1117">
        <v>13684</v>
      </c>
      <c r="F1117" s="2">
        <v>0.95016077170418012</v>
      </c>
    </row>
    <row r="1118" spans="1:6" x14ac:dyDescent="0.35">
      <c r="A1118" t="s">
        <v>1144</v>
      </c>
      <c r="B1118" t="s">
        <v>159</v>
      </c>
      <c r="C1118">
        <v>1440</v>
      </c>
      <c r="D1118">
        <v>39600</v>
      </c>
      <c r="E1118">
        <v>13662</v>
      </c>
      <c r="F1118" s="2">
        <v>0.99516908212560384</v>
      </c>
    </row>
    <row r="1119" spans="1:6" x14ac:dyDescent="0.35">
      <c r="A1119" t="s">
        <v>1188</v>
      </c>
      <c r="B1119" t="s">
        <v>159</v>
      </c>
      <c r="C1119">
        <v>1260</v>
      </c>
      <c r="D1119">
        <v>34090</v>
      </c>
      <c r="E1119">
        <v>12232</v>
      </c>
      <c r="F1119" s="2">
        <v>0.95503597122302153</v>
      </c>
    </row>
    <row r="1120" spans="1:6" x14ac:dyDescent="0.35">
      <c r="A1120" t="s">
        <v>1145</v>
      </c>
      <c r="B1120" t="s">
        <v>159</v>
      </c>
      <c r="C1120">
        <v>1240</v>
      </c>
      <c r="D1120">
        <v>58900</v>
      </c>
      <c r="E1120">
        <v>5016</v>
      </c>
      <c r="F1120" s="2">
        <v>0.95614035087719296</v>
      </c>
    </row>
    <row r="1121" spans="1:6" x14ac:dyDescent="0.35">
      <c r="A1121" t="s">
        <v>1148</v>
      </c>
      <c r="B1121" t="s">
        <v>159</v>
      </c>
      <c r="C1121">
        <v>1140</v>
      </c>
      <c r="D1121">
        <v>27930</v>
      </c>
      <c r="E1121">
        <v>7546</v>
      </c>
      <c r="F1121" s="2">
        <v>0.90962099125364426</v>
      </c>
    </row>
    <row r="1122" spans="1:6" x14ac:dyDescent="0.35">
      <c r="A1122" t="s">
        <v>1151</v>
      </c>
      <c r="B1122" t="s">
        <v>159</v>
      </c>
      <c r="C1122">
        <v>980</v>
      </c>
      <c r="D1122">
        <v>24010</v>
      </c>
      <c r="E1122">
        <v>10648</v>
      </c>
      <c r="F1122" s="2">
        <v>0.94214876033057848</v>
      </c>
    </row>
    <row r="1123" spans="1:6" x14ac:dyDescent="0.35">
      <c r="A1123" t="s">
        <v>1191</v>
      </c>
      <c r="B1123" t="s">
        <v>159</v>
      </c>
      <c r="C1123">
        <v>800</v>
      </c>
      <c r="D1123">
        <v>22000</v>
      </c>
      <c r="E1123">
        <v>6182</v>
      </c>
      <c r="F1123" s="2">
        <v>0.98576512455516019</v>
      </c>
    </row>
    <row r="1124" spans="1:6" x14ac:dyDescent="0.35">
      <c r="A1124" t="s">
        <v>1154</v>
      </c>
      <c r="B1124" t="s">
        <v>159</v>
      </c>
      <c r="C1124">
        <v>660</v>
      </c>
      <c r="D1124">
        <v>19275</v>
      </c>
      <c r="E1124">
        <v>3938</v>
      </c>
      <c r="F1124" s="2">
        <v>0.91061452513966479</v>
      </c>
    </row>
    <row r="1125" spans="1:6" x14ac:dyDescent="0.35">
      <c r="A1125" t="s">
        <v>1147</v>
      </c>
      <c r="B1125" t="s">
        <v>159</v>
      </c>
      <c r="C1125">
        <v>780</v>
      </c>
      <c r="D1125">
        <v>13650</v>
      </c>
      <c r="E1125">
        <v>5170</v>
      </c>
      <c r="F1125" s="2">
        <v>0.91914893617021276</v>
      </c>
    </row>
    <row r="1126" spans="1:6" x14ac:dyDescent="0.35">
      <c r="A1126" t="s">
        <v>1146</v>
      </c>
      <c r="B1126" t="s">
        <v>159</v>
      </c>
      <c r="C1126">
        <v>500</v>
      </c>
      <c r="D1126">
        <v>17495</v>
      </c>
      <c r="E1126">
        <v>4334</v>
      </c>
      <c r="F1126" s="2">
        <v>0.70558375634517767</v>
      </c>
    </row>
    <row r="1127" spans="1:6" x14ac:dyDescent="0.35">
      <c r="A1127" t="s">
        <v>1152</v>
      </c>
      <c r="B1127" t="s">
        <v>159</v>
      </c>
      <c r="C1127">
        <v>520</v>
      </c>
      <c r="D1127">
        <v>9162.4</v>
      </c>
      <c r="E1127">
        <v>5016</v>
      </c>
      <c r="F1127" s="2">
        <v>0.92105263157894735</v>
      </c>
    </row>
    <row r="1128" spans="1:6" x14ac:dyDescent="0.35">
      <c r="A1128" t="s">
        <v>1153</v>
      </c>
      <c r="B1128" t="s">
        <v>159</v>
      </c>
      <c r="C1128">
        <v>340</v>
      </c>
      <c r="D1128">
        <v>23048.600000000002</v>
      </c>
      <c r="E1128">
        <v>1166</v>
      </c>
      <c r="F1128" s="2">
        <v>0.98113207547169812</v>
      </c>
    </row>
    <row r="1129" spans="1:6" x14ac:dyDescent="0.35">
      <c r="A1129" t="s">
        <v>1192</v>
      </c>
      <c r="B1129" t="s">
        <v>159</v>
      </c>
      <c r="C1129">
        <v>320</v>
      </c>
      <c r="D1129">
        <v>10560</v>
      </c>
      <c r="E1129">
        <v>4444</v>
      </c>
      <c r="F1129" s="2">
        <v>0.96039603960396036</v>
      </c>
    </row>
    <row r="1130" spans="1:6" x14ac:dyDescent="0.35">
      <c r="A1130" t="s">
        <v>1161</v>
      </c>
      <c r="B1130" t="s">
        <v>159</v>
      </c>
      <c r="C1130">
        <v>280</v>
      </c>
      <c r="D1130">
        <v>4746</v>
      </c>
      <c r="E1130">
        <v>1804</v>
      </c>
      <c r="F1130" s="2">
        <v>0.85365853658536583</v>
      </c>
    </row>
    <row r="1131" spans="1:6" x14ac:dyDescent="0.35">
      <c r="A1131" t="s">
        <v>1157</v>
      </c>
      <c r="B1131" t="s">
        <v>159</v>
      </c>
      <c r="C1131">
        <v>320</v>
      </c>
      <c r="D1131">
        <v>17596.8</v>
      </c>
      <c r="E1131">
        <v>1452</v>
      </c>
      <c r="F1131" s="2">
        <v>0.93939393939393945</v>
      </c>
    </row>
    <row r="1132" spans="1:6" x14ac:dyDescent="0.35">
      <c r="A1132" t="s">
        <v>1164</v>
      </c>
      <c r="B1132" t="s">
        <v>159</v>
      </c>
      <c r="C1132">
        <v>280</v>
      </c>
      <c r="D1132">
        <v>27044.799999999999</v>
      </c>
      <c r="E1132">
        <v>5896</v>
      </c>
      <c r="F1132" s="2">
        <v>0.95895522388059706</v>
      </c>
    </row>
    <row r="1133" spans="1:6" x14ac:dyDescent="0.35">
      <c r="A1133" t="s">
        <v>1186</v>
      </c>
      <c r="B1133" t="s">
        <v>159</v>
      </c>
      <c r="C1133">
        <v>220</v>
      </c>
      <c r="D1133">
        <v>27500</v>
      </c>
      <c r="E1133">
        <v>2662</v>
      </c>
      <c r="F1133" s="2">
        <v>0.9173553719008265</v>
      </c>
    </row>
    <row r="1134" spans="1:6" x14ac:dyDescent="0.35">
      <c r="A1134" t="s">
        <v>1189</v>
      </c>
      <c r="B1134" t="s">
        <v>159</v>
      </c>
      <c r="C1134">
        <v>180</v>
      </c>
      <c r="D1134">
        <v>5940</v>
      </c>
      <c r="E1134">
        <v>2992</v>
      </c>
      <c r="F1134" s="2">
        <v>0.9779411764705882</v>
      </c>
    </row>
    <row r="1135" spans="1:6" x14ac:dyDescent="0.35">
      <c r="A1135" t="s">
        <v>1165</v>
      </c>
      <c r="B1135" t="s">
        <v>159</v>
      </c>
      <c r="C1135">
        <v>160</v>
      </c>
      <c r="D1135">
        <v>10169.6</v>
      </c>
      <c r="E1135">
        <v>1210</v>
      </c>
      <c r="F1135" s="2">
        <v>0.90909090909090906</v>
      </c>
    </row>
    <row r="1136" spans="1:6" x14ac:dyDescent="0.35">
      <c r="A1136" t="s">
        <v>1190</v>
      </c>
      <c r="B1136" t="s">
        <v>159</v>
      </c>
      <c r="C1136">
        <v>160</v>
      </c>
      <c r="D1136">
        <v>10169.6</v>
      </c>
      <c r="E1136">
        <v>1540</v>
      </c>
      <c r="F1136" s="2">
        <v>0.87142857142857144</v>
      </c>
    </row>
    <row r="1137" spans="1:6" x14ac:dyDescent="0.35">
      <c r="A1137" t="s">
        <v>1177</v>
      </c>
      <c r="B1137" t="s">
        <v>159</v>
      </c>
      <c r="C1137">
        <v>160</v>
      </c>
      <c r="D1137">
        <v>5153.6000000000004</v>
      </c>
      <c r="E1137">
        <v>902</v>
      </c>
      <c r="F1137" s="2">
        <v>0.80487804878048785</v>
      </c>
    </row>
    <row r="1138" spans="1:6" x14ac:dyDescent="0.35">
      <c r="A1138" t="s">
        <v>1169</v>
      </c>
      <c r="B1138" t="s">
        <v>159</v>
      </c>
      <c r="C1138">
        <v>120</v>
      </c>
      <c r="D1138">
        <v>4260</v>
      </c>
      <c r="E1138">
        <v>792</v>
      </c>
      <c r="F1138" s="2">
        <v>0.97222222222222221</v>
      </c>
    </row>
    <row r="1139" spans="1:6" x14ac:dyDescent="0.35">
      <c r="A1139" t="s">
        <v>1174</v>
      </c>
      <c r="B1139" t="s">
        <v>159</v>
      </c>
      <c r="C1139">
        <v>100</v>
      </c>
      <c r="D1139">
        <v>11018</v>
      </c>
      <c r="E1139">
        <v>1144</v>
      </c>
      <c r="F1139" s="2">
        <v>0.96153846153846156</v>
      </c>
    </row>
    <row r="1140" spans="1:6" x14ac:dyDescent="0.35">
      <c r="A1140" t="s">
        <v>1183</v>
      </c>
      <c r="B1140" t="s">
        <v>159</v>
      </c>
      <c r="C1140">
        <v>100</v>
      </c>
      <c r="D1140">
        <v>9676.4</v>
      </c>
      <c r="E1140">
        <v>1540</v>
      </c>
      <c r="F1140" s="2">
        <v>0.98571428571428577</v>
      </c>
    </row>
    <row r="1141" spans="1:6" x14ac:dyDescent="0.35">
      <c r="A1141" t="s">
        <v>1175</v>
      </c>
      <c r="B1141" t="s">
        <v>159</v>
      </c>
      <c r="C1141">
        <v>120</v>
      </c>
      <c r="D1141">
        <v>1394.4</v>
      </c>
      <c r="E1141">
        <v>484</v>
      </c>
      <c r="F1141" s="2">
        <v>0.95454545454545459</v>
      </c>
    </row>
    <row r="1142" spans="1:6" x14ac:dyDescent="0.35">
      <c r="A1142" t="s">
        <v>1179</v>
      </c>
      <c r="B1142" t="s">
        <v>159</v>
      </c>
      <c r="C1142">
        <v>80</v>
      </c>
      <c r="D1142">
        <v>4916.8</v>
      </c>
      <c r="E1142">
        <v>1826</v>
      </c>
      <c r="F1142" s="2">
        <v>0.89156626506024095</v>
      </c>
    </row>
    <row r="1143" spans="1:6" x14ac:dyDescent="0.35">
      <c r="A1143" t="s">
        <v>1167</v>
      </c>
      <c r="B1143" t="s">
        <v>159</v>
      </c>
      <c r="C1143">
        <v>80</v>
      </c>
      <c r="D1143">
        <v>4916.8</v>
      </c>
      <c r="E1143">
        <v>1122</v>
      </c>
      <c r="F1143" s="2">
        <v>0.96078431372549022</v>
      </c>
    </row>
    <row r="1144" spans="1:6" x14ac:dyDescent="0.35">
      <c r="A1144" t="s">
        <v>1150</v>
      </c>
      <c r="B1144" t="s">
        <v>159</v>
      </c>
      <c r="C1144">
        <v>60</v>
      </c>
      <c r="D1144">
        <v>1050</v>
      </c>
      <c r="E1144">
        <v>638</v>
      </c>
      <c r="F1144" s="2">
        <v>0.93103448275862066</v>
      </c>
    </row>
    <row r="1145" spans="1:6" x14ac:dyDescent="0.35">
      <c r="A1145" t="s">
        <v>1173</v>
      </c>
      <c r="B1145" t="s">
        <v>159</v>
      </c>
      <c r="C1145">
        <v>60</v>
      </c>
      <c r="D1145">
        <v>8475</v>
      </c>
      <c r="E1145">
        <v>924</v>
      </c>
      <c r="F1145" s="2">
        <v>0.90476190476190477</v>
      </c>
    </row>
    <row r="1146" spans="1:6" x14ac:dyDescent="0.35">
      <c r="A1146" t="s">
        <v>1176</v>
      </c>
      <c r="B1146" t="s">
        <v>159</v>
      </c>
      <c r="C1146">
        <v>40</v>
      </c>
      <c r="D1146">
        <v>2418.4</v>
      </c>
      <c r="E1146">
        <v>748</v>
      </c>
      <c r="F1146" s="2">
        <v>0.91176470588235292</v>
      </c>
    </row>
    <row r="1147" spans="1:6" x14ac:dyDescent="0.35">
      <c r="A1147" t="s">
        <v>1182</v>
      </c>
      <c r="B1147" t="s">
        <v>159</v>
      </c>
      <c r="C1147">
        <v>40</v>
      </c>
      <c r="D1147">
        <v>2382.4</v>
      </c>
      <c r="E1147">
        <v>506</v>
      </c>
      <c r="F1147" s="2">
        <v>0.95652173913043481</v>
      </c>
    </row>
    <row r="1148" spans="1:6" x14ac:dyDescent="0.35">
      <c r="A1148" t="s">
        <v>1165</v>
      </c>
      <c r="B1148" t="s">
        <v>159</v>
      </c>
      <c r="C1148">
        <v>20</v>
      </c>
      <c r="D1148">
        <v>1271.2</v>
      </c>
      <c r="E1148">
        <v>836</v>
      </c>
      <c r="F1148" s="2">
        <v>0.92105263157894735</v>
      </c>
    </row>
    <row r="1149" spans="1:6" x14ac:dyDescent="0.35">
      <c r="A1149" t="s">
        <v>1149</v>
      </c>
      <c r="B1149" t="s">
        <v>159</v>
      </c>
      <c r="C1149">
        <v>20</v>
      </c>
      <c r="D1149">
        <v>660</v>
      </c>
      <c r="E1149">
        <v>176</v>
      </c>
      <c r="F1149" s="2">
        <v>1</v>
      </c>
    </row>
    <row r="1150" spans="1:6" x14ac:dyDescent="0.35">
      <c r="A1150" t="s">
        <v>1180</v>
      </c>
      <c r="B1150" t="s">
        <v>159</v>
      </c>
      <c r="C1150">
        <v>20</v>
      </c>
      <c r="D1150">
        <v>169.4</v>
      </c>
      <c r="E1150">
        <v>176</v>
      </c>
      <c r="F1150" s="2">
        <v>0.5</v>
      </c>
    </row>
    <row r="1151" spans="1:6" x14ac:dyDescent="0.35">
      <c r="A1151" t="s">
        <v>1143</v>
      </c>
      <c r="B1151" t="s">
        <v>160</v>
      </c>
      <c r="C1151">
        <v>2460</v>
      </c>
      <c r="D1151">
        <v>58425</v>
      </c>
      <c r="E1151">
        <v>12892</v>
      </c>
      <c r="F1151" s="2">
        <v>0.9573378839590444</v>
      </c>
    </row>
    <row r="1152" spans="1:6" x14ac:dyDescent="0.35">
      <c r="A1152" t="s">
        <v>1144</v>
      </c>
      <c r="B1152" t="s">
        <v>160</v>
      </c>
      <c r="C1152">
        <v>1300</v>
      </c>
      <c r="D1152">
        <v>35750</v>
      </c>
      <c r="E1152">
        <v>14212</v>
      </c>
      <c r="F1152" s="2">
        <v>0.97832817337461297</v>
      </c>
    </row>
    <row r="1153" spans="1:6" x14ac:dyDescent="0.35">
      <c r="A1153" t="s">
        <v>1145</v>
      </c>
      <c r="B1153" t="s">
        <v>160</v>
      </c>
      <c r="C1153">
        <v>1300</v>
      </c>
      <c r="D1153">
        <v>61750</v>
      </c>
      <c r="E1153">
        <v>4334</v>
      </c>
      <c r="F1153" s="2">
        <v>0.92893401015228427</v>
      </c>
    </row>
    <row r="1154" spans="1:6" x14ac:dyDescent="0.35">
      <c r="A1154" t="s">
        <v>1151</v>
      </c>
      <c r="B1154" t="s">
        <v>160</v>
      </c>
      <c r="C1154">
        <v>1140</v>
      </c>
      <c r="D1154">
        <v>27930</v>
      </c>
      <c r="E1154">
        <v>11286</v>
      </c>
      <c r="F1154" s="2">
        <v>0.92592592592592593</v>
      </c>
    </row>
    <row r="1155" spans="1:6" x14ac:dyDescent="0.35">
      <c r="A1155" t="s">
        <v>1188</v>
      </c>
      <c r="B1155" t="s">
        <v>160</v>
      </c>
      <c r="C1155">
        <v>960</v>
      </c>
      <c r="D1155">
        <v>26400</v>
      </c>
      <c r="E1155">
        <v>10890</v>
      </c>
      <c r="F1155" s="2">
        <v>0.93535353535353538</v>
      </c>
    </row>
    <row r="1156" spans="1:6" x14ac:dyDescent="0.35">
      <c r="A1156" t="s">
        <v>1191</v>
      </c>
      <c r="B1156" t="s">
        <v>160</v>
      </c>
      <c r="C1156">
        <v>980</v>
      </c>
      <c r="D1156">
        <v>26950</v>
      </c>
      <c r="E1156">
        <v>5830</v>
      </c>
      <c r="F1156" s="2">
        <v>0.96981132075471699</v>
      </c>
    </row>
    <row r="1157" spans="1:6" x14ac:dyDescent="0.35">
      <c r="A1157" t="s">
        <v>1154</v>
      </c>
      <c r="B1157" t="s">
        <v>160</v>
      </c>
      <c r="C1157">
        <v>960</v>
      </c>
      <c r="D1157">
        <v>28560</v>
      </c>
      <c r="E1157">
        <v>3696</v>
      </c>
      <c r="F1157" s="2">
        <v>0.88690476190476186</v>
      </c>
    </row>
    <row r="1158" spans="1:6" x14ac:dyDescent="0.35">
      <c r="A1158" t="s">
        <v>1148</v>
      </c>
      <c r="B1158" t="s">
        <v>160</v>
      </c>
      <c r="C1158">
        <v>1020</v>
      </c>
      <c r="D1158">
        <v>24990</v>
      </c>
      <c r="E1158">
        <v>8184</v>
      </c>
      <c r="F1158" s="2">
        <v>0.87096774193548387</v>
      </c>
    </row>
    <row r="1159" spans="1:6" x14ac:dyDescent="0.35">
      <c r="A1159" t="s">
        <v>1146</v>
      </c>
      <c r="B1159" t="s">
        <v>160</v>
      </c>
      <c r="C1159">
        <v>620</v>
      </c>
      <c r="D1159">
        <v>21693.800000000003</v>
      </c>
      <c r="E1159">
        <v>3872</v>
      </c>
      <c r="F1159" s="2">
        <v>0.71022727272727271</v>
      </c>
    </row>
    <row r="1160" spans="1:6" x14ac:dyDescent="0.35">
      <c r="A1160" t="s">
        <v>1192</v>
      </c>
      <c r="B1160" t="s">
        <v>160</v>
      </c>
      <c r="C1160">
        <v>580</v>
      </c>
      <c r="D1160">
        <v>19140</v>
      </c>
      <c r="E1160">
        <v>4004</v>
      </c>
      <c r="F1160" s="2">
        <v>0.96153846153846156</v>
      </c>
    </row>
    <row r="1161" spans="1:6" x14ac:dyDescent="0.35">
      <c r="A1161" t="s">
        <v>1147</v>
      </c>
      <c r="B1161" t="s">
        <v>160</v>
      </c>
      <c r="C1161">
        <v>620</v>
      </c>
      <c r="D1161">
        <v>10850</v>
      </c>
      <c r="E1161">
        <v>4686</v>
      </c>
      <c r="F1161" s="2">
        <v>0.8779342723004695</v>
      </c>
    </row>
    <row r="1162" spans="1:6" x14ac:dyDescent="0.35">
      <c r="A1162" t="s">
        <v>1153</v>
      </c>
      <c r="B1162" t="s">
        <v>160</v>
      </c>
      <c r="C1162">
        <v>320</v>
      </c>
      <c r="D1162">
        <v>21692.800000000003</v>
      </c>
      <c r="E1162">
        <v>1342</v>
      </c>
      <c r="F1162" s="2">
        <v>0.91803278688524592</v>
      </c>
    </row>
    <row r="1163" spans="1:6" x14ac:dyDescent="0.35">
      <c r="A1163" t="s">
        <v>1161</v>
      </c>
      <c r="B1163" t="s">
        <v>160</v>
      </c>
      <c r="C1163">
        <v>280</v>
      </c>
      <c r="D1163">
        <v>4746</v>
      </c>
      <c r="E1163">
        <v>2332</v>
      </c>
      <c r="F1163" s="2">
        <v>0.91509433962264153</v>
      </c>
    </row>
    <row r="1164" spans="1:6" x14ac:dyDescent="0.35">
      <c r="A1164" t="s">
        <v>1177</v>
      </c>
      <c r="B1164" t="s">
        <v>160</v>
      </c>
      <c r="C1164">
        <v>200</v>
      </c>
      <c r="D1164">
        <v>6442</v>
      </c>
      <c r="E1164">
        <v>814</v>
      </c>
      <c r="F1164" s="2">
        <v>0.89189189189189189</v>
      </c>
    </row>
    <row r="1165" spans="1:6" x14ac:dyDescent="0.35">
      <c r="A1165" t="s">
        <v>1179</v>
      </c>
      <c r="B1165" t="s">
        <v>160</v>
      </c>
      <c r="C1165">
        <v>180</v>
      </c>
      <c r="D1165">
        <v>11062.8</v>
      </c>
      <c r="E1165">
        <v>1320</v>
      </c>
      <c r="F1165" s="2">
        <v>0.98333333333333328</v>
      </c>
    </row>
    <row r="1166" spans="1:6" x14ac:dyDescent="0.35">
      <c r="A1166" t="s">
        <v>1152</v>
      </c>
      <c r="B1166" t="s">
        <v>160</v>
      </c>
      <c r="C1166">
        <v>260</v>
      </c>
      <c r="D1166">
        <v>4615</v>
      </c>
      <c r="E1166">
        <v>968</v>
      </c>
      <c r="F1166" s="2">
        <v>0.79545454545454541</v>
      </c>
    </row>
    <row r="1167" spans="1:6" x14ac:dyDescent="0.35">
      <c r="A1167" t="s">
        <v>1157</v>
      </c>
      <c r="B1167" t="s">
        <v>160</v>
      </c>
      <c r="C1167">
        <v>220</v>
      </c>
      <c r="D1167">
        <v>12097.8</v>
      </c>
      <c r="E1167">
        <v>902</v>
      </c>
      <c r="F1167" s="2">
        <v>0.95121951219512191</v>
      </c>
    </row>
    <row r="1168" spans="1:6" x14ac:dyDescent="0.35">
      <c r="A1168" t="s">
        <v>1164</v>
      </c>
      <c r="B1168" t="s">
        <v>160</v>
      </c>
      <c r="C1168">
        <v>160</v>
      </c>
      <c r="D1168">
        <v>15225.599999999999</v>
      </c>
      <c r="E1168">
        <v>2882</v>
      </c>
      <c r="F1168" s="2">
        <v>0.93129770992366412</v>
      </c>
    </row>
    <row r="1169" spans="1:6" x14ac:dyDescent="0.35">
      <c r="A1169" t="s">
        <v>1186</v>
      </c>
      <c r="B1169" t="s">
        <v>160</v>
      </c>
      <c r="C1169">
        <v>160</v>
      </c>
      <c r="D1169">
        <v>20000</v>
      </c>
      <c r="E1169">
        <v>3146</v>
      </c>
      <c r="F1169" s="2">
        <v>0.75524475524475521</v>
      </c>
    </row>
    <row r="1170" spans="1:6" x14ac:dyDescent="0.35">
      <c r="A1170" t="s">
        <v>1165</v>
      </c>
      <c r="B1170" t="s">
        <v>160</v>
      </c>
      <c r="C1170">
        <v>140</v>
      </c>
      <c r="D1170">
        <v>8618.4</v>
      </c>
      <c r="E1170">
        <v>792</v>
      </c>
      <c r="F1170" s="2">
        <v>0.86111111111111116</v>
      </c>
    </row>
    <row r="1171" spans="1:6" x14ac:dyDescent="0.35">
      <c r="A1171" t="s">
        <v>1183</v>
      </c>
      <c r="B1171" t="s">
        <v>160</v>
      </c>
      <c r="C1171">
        <v>140</v>
      </c>
      <c r="D1171">
        <v>13322.4</v>
      </c>
      <c r="E1171">
        <v>1342</v>
      </c>
      <c r="F1171" s="2">
        <v>0.90163934426229508</v>
      </c>
    </row>
    <row r="1172" spans="1:6" x14ac:dyDescent="0.35">
      <c r="A1172" t="s">
        <v>1167</v>
      </c>
      <c r="B1172" t="s">
        <v>160</v>
      </c>
      <c r="C1172">
        <v>120</v>
      </c>
      <c r="D1172">
        <v>7375.2</v>
      </c>
      <c r="E1172">
        <v>1122</v>
      </c>
      <c r="F1172" s="2">
        <v>0.98039215686274506</v>
      </c>
    </row>
    <row r="1173" spans="1:6" x14ac:dyDescent="0.35">
      <c r="A1173" t="s">
        <v>1189</v>
      </c>
      <c r="B1173" t="s">
        <v>160</v>
      </c>
      <c r="C1173">
        <v>120</v>
      </c>
      <c r="D1173">
        <v>3960</v>
      </c>
      <c r="E1173">
        <v>2200</v>
      </c>
      <c r="F1173" s="2">
        <v>0.99</v>
      </c>
    </row>
    <row r="1174" spans="1:6" x14ac:dyDescent="0.35">
      <c r="A1174" t="s">
        <v>1190</v>
      </c>
      <c r="B1174" t="s">
        <v>160</v>
      </c>
      <c r="C1174">
        <v>100</v>
      </c>
      <c r="D1174">
        <v>6356</v>
      </c>
      <c r="E1174">
        <v>968</v>
      </c>
      <c r="F1174" s="2">
        <v>0.86363636363636365</v>
      </c>
    </row>
    <row r="1175" spans="1:6" x14ac:dyDescent="0.35">
      <c r="A1175" t="s">
        <v>1173</v>
      </c>
      <c r="B1175" t="s">
        <v>160</v>
      </c>
      <c r="C1175">
        <v>80</v>
      </c>
      <c r="D1175">
        <v>11300</v>
      </c>
      <c r="E1175">
        <v>946</v>
      </c>
      <c r="F1175" s="2">
        <v>0.88372093023255816</v>
      </c>
    </row>
    <row r="1176" spans="1:6" x14ac:dyDescent="0.35">
      <c r="A1176" t="s">
        <v>1165</v>
      </c>
      <c r="B1176" t="s">
        <v>160</v>
      </c>
      <c r="C1176">
        <v>60</v>
      </c>
      <c r="D1176">
        <v>3693.6000000000004</v>
      </c>
      <c r="E1176">
        <v>528</v>
      </c>
      <c r="F1176" s="2">
        <v>0.95833333333333337</v>
      </c>
    </row>
    <row r="1177" spans="1:6" x14ac:dyDescent="0.35">
      <c r="A1177" t="s">
        <v>1174</v>
      </c>
      <c r="B1177" t="s">
        <v>160</v>
      </c>
      <c r="C1177">
        <v>60</v>
      </c>
      <c r="D1177">
        <v>6610.8</v>
      </c>
      <c r="E1177">
        <v>726</v>
      </c>
      <c r="F1177" s="2">
        <v>0.96969696969696972</v>
      </c>
    </row>
    <row r="1178" spans="1:6" x14ac:dyDescent="0.35">
      <c r="A1178" t="s">
        <v>1182</v>
      </c>
      <c r="B1178" t="s">
        <v>160</v>
      </c>
      <c r="C1178">
        <v>60</v>
      </c>
      <c r="D1178">
        <v>3573.6000000000004</v>
      </c>
      <c r="E1178">
        <v>748</v>
      </c>
      <c r="F1178" s="2">
        <v>0.91176470588235292</v>
      </c>
    </row>
    <row r="1179" spans="1:6" x14ac:dyDescent="0.35">
      <c r="A1179" t="s">
        <v>1193</v>
      </c>
      <c r="B1179" t="s">
        <v>160</v>
      </c>
      <c r="C1179">
        <v>40</v>
      </c>
      <c r="D1179">
        <v>700</v>
      </c>
      <c r="E1179">
        <v>726</v>
      </c>
      <c r="F1179" s="2">
        <v>0.90909090909090906</v>
      </c>
    </row>
    <row r="1180" spans="1:6" x14ac:dyDescent="0.35">
      <c r="A1180" t="s">
        <v>1150</v>
      </c>
      <c r="B1180" t="s">
        <v>160</v>
      </c>
      <c r="C1180">
        <v>40</v>
      </c>
      <c r="D1180">
        <v>700</v>
      </c>
      <c r="E1180">
        <v>1254</v>
      </c>
      <c r="F1180" s="2">
        <v>1</v>
      </c>
    </row>
    <row r="1181" spans="1:6" x14ac:dyDescent="0.35">
      <c r="A1181" t="s">
        <v>1187</v>
      </c>
      <c r="B1181" t="s">
        <v>160</v>
      </c>
      <c r="C1181">
        <v>40</v>
      </c>
      <c r="D1181">
        <v>2895.2</v>
      </c>
      <c r="E1181">
        <v>506</v>
      </c>
      <c r="F1181" s="2">
        <v>0.86956521739130432</v>
      </c>
    </row>
    <row r="1182" spans="1:6" x14ac:dyDescent="0.35">
      <c r="A1182" t="s">
        <v>1176</v>
      </c>
      <c r="B1182" t="s">
        <v>160</v>
      </c>
      <c r="C1182">
        <v>40</v>
      </c>
      <c r="D1182">
        <v>2378.4</v>
      </c>
      <c r="E1182">
        <v>704</v>
      </c>
      <c r="F1182" s="2">
        <v>0.96875</v>
      </c>
    </row>
    <row r="1183" spans="1:6" x14ac:dyDescent="0.35">
      <c r="A1183" t="s">
        <v>1169</v>
      </c>
      <c r="B1183" t="s">
        <v>160</v>
      </c>
      <c r="C1183">
        <v>60</v>
      </c>
      <c r="D1183">
        <v>2130</v>
      </c>
      <c r="E1183">
        <v>682</v>
      </c>
      <c r="F1183" s="2">
        <v>0.90322580645161288</v>
      </c>
    </row>
    <row r="1184" spans="1:6" x14ac:dyDescent="0.35">
      <c r="A1184" t="s">
        <v>1178</v>
      </c>
      <c r="B1184" t="s">
        <v>160</v>
      </c>
      <c r="C1184">
        <v>40</v>
      </c>
      <c r="D1184">
        <v>678</v>
      </c>
      <c r="E1184">
        <v>220</v>
      </c>
      <c r="F1184" s="2">
        <v>0.9</v>
      </c>
    </row>
    <row r="1185" spans="1:6" x14ac:dyDescent="0.35">
      <c r="A1185" t="s">
        <v>1180</v>
      </c>
      <c r="B1185" t="s">
        <v>160</v>
      </c>
      <c r="C1185">
        <v>20</v>
      </c>
      <c r="D1185">
        <v>169.4</v>
      </c>
      <c r="E1185">
        <v>220</v>
      </c>
      <c r="F1185" s="2">
        <v>0.9</v>
      </c>
    </row>
    <row r="1186" spans="1:6" x14ac:dyDescent="0.35">
      <c r="A1186" t="s">
        <v>1172</v>
      </c>
      <c r="B1186" t="s">
        <v>160</v>
      </c>
      <c r="C1186">
        <v>20</v>
      </c>
      <c r="D1186">
        <v>474.6</v>
      </c>
      <c r="E1186">
        <v>1716</v>
      </c>
      <c r="F1186" s="2">
        <v>0.94871794871794868</v>
      </c>
    </row>
    <row r="1187" spans="1:6" x14ac:dyDescent="0.35">
      <c r="A1187" t="s">
        <v>1185</v>
      </c>
      <c r="B1187" t="s">
        <v>160</v>
      </c>
      <c r="C1187">
        <v>20</v>
      </c>
      <c r="D1187">
        <v>2900.6</v>
      </c>
      <c r="E1187">
        <v>220</v>
      </c>
      <c r="F1187" s="2">
        <v>1</v>
      </c>
    </row>
    <row r="1188" spans="1:6" x14ac:dyDescent="0.35">
      <c r="A1188" t="s">
        <v>1143</v>
      </c>
      <c r="B1188" t="s">
        <v>161</v>
      </c>
      <c r="C1188">
        <v>2220</v>
      </c>
      <c r="D1188">
        <v>52725</v>
      </c>
      <c r="E1188">
        <v>12958</v>
      </c>
      <c r="F1188" s="2">
        <v>0.94736842105263153</v>
      </c>
    </row>
    <row r="1189" spans="1:6" x14ac:dyDescent="0.35">
      <c r="A1189" t="s">
        <v>1144</v>
      </c>
      <c r="B1189" t="s">
        <v>161</v>
      </c>
      <c r="C1189">
        <v>1400</v>
      </c>
      <c r="D1189">
        <v>38500</v>
      </c>
      <c r="E1189">
        <v>15620</v>
      </c>
      <c r="F1189" s="2">
        <v>0.9830985915492958</v>
      </c>
    </row>
    <row r="1190" spans="1:6" x14ac:dyDescent="0.35">
      <c r="A1190" t="s">
        <v>1188</v>
      </c>
      <c r="B1190" t="s">
        <v>161</v>
      </c>
      <c r="C1190">
        <v>1260</v>
      </c>
      <c r="D1190">
        <v>34100</v>
      </c>
      <c r="E1190">
        <v>11242</v>
      </c>
      <c r="F1190" s="2">
        <v>0.96281800391389427</v>
      </c>
    </row>
    <row r="1191" spans="1:6" x14ac:dyDescent="0.35">
      <c r="A1191" t="s">
        <v>1151</v>
      </c>
      <c r="B1191" t="s">
        <v>161</v>
      </c>
      <c r="C1191">
        <v>1300</v>
      </c>
      <c r="D1191">
        <v>31850</v>
      </c>
      <c r="F1191" s="2"/>
    </row>
    <row r="1192" spans="1:6" x14ac:dyDescent="0.35">
      <c r="A1192" t="s">
        <v>1145</v>
      </c>
      <c r="B1192" t="s">
        <v>161</v>
      </c>
      <c r="C1192">
        <v>1240</v>
      </c>
      <c r="D1192">
        <v>58900</v>
      </c>
      <c r="E1192">
        <v>5016</v>
      </c>
      <c r="F1192" s="2">
        <v>0.9692982456140351</v>
      </c>
    </row>
    <row r="1193" spans="1:6" x14ac:dyDescent="0.35">
      <c r="A1193" t="s">
        <v>1191</v>
      </c>
      <c r="B1193" t="s">
        <v>161</v>
      </c>
      <c r="C1193">
        <v>960</v>
      </c>
      <c r="D1193">
        <v>26400</v>
      </c>
      <c r="E1193">
        <v>7326</v>
      </c>
      <c r="F1193" s="2">
        <v>0.96996996996996998</v>
      </c>
    </row>
    <row r="1194" spans="1:6" x14ac:dyDescent="0.35">
      <c r="A1194" t="s">
        <v>1148</v>
      </c>
      <c r="B1194" t="s">
        <v>161</v>
      </c>
      <c r="C1194">
        <v>800</v>
      </c>
      <c r="D1194">
        <v>19600</v>
      </c>
      <c r="E1194">
        <v>8008</v>
      </c>
      <c r="F1194" s="2">
        <v>0.87912087912087911</v>
      </c>
    </row>
    <row r="1195" spans="1:6" x14ac:dyDescent="0.35">
      <c r="A1195" t="s">
        <v>1146</v>
      </c>
      <c r="B1195" t="s">
        <v>161</v>
      </c>
      <c r="C1195">
        <v>760</v>
      </c>
      <c r="D1195">
        <v>26592.399999999998</v>
      </c>
      <c r="E1195">
        <v>4356</v>
      </c>
      <c r="F1195" s="2">
        <v>0.70707070707070707</v>
      </c>
    </row>
    <row r="1196" spans="1:6" x14ac:dyDescent="0.35">
      <c r="A1196" t="s">
        <v>1147</v>
      </c>
      <c r="B1196" t="s">
        <v>161</v>
      </c>
      <c r="C1196">
        <v>680</v>
      </c>
      <c r="D1196">
        <v>11900</v>
      </c>
      <c r="E1196">
        <v>5874</v>
      </c>
      <c r="F1196" s="2">
        <v>0.97752808988764039</v>
      </c>
    </row>
    <row r="1197" spans="1:6" x14ac:dyDescent="0.35">
      <c r="A1197" t="s">
        <v>1192</v>
      </c>
      <c r="B1197" t="s">
        <v>161</v>
      </c>
      <c r="C1197">
        <v>360</v>
      </c>
      <c r="D1197">
        <v>11880</v>
      </c>
      <c r="E1197">
        <v>4004</v>
      </c>
      <c r="F1197" s="2">
        <v>0.92307692307692313</v>
      </c>
    </row>
    <row r="1198" spans="1:6" x14ac:dyDescent="0.35">
      <c r="A1198" t="s">
        <v>1153</v>
      </c>
      <c r="B1198" t="s">
        <v>161</v>
      </c>
      <c r="C1198">
        <v>340</v>
      </c>
      <c r="D1198">
        <v>23048.600000000002</v>
      </c>
      <c r="E1198">
        <v>1144</v>
      </c>
      <c r="F1198" s="2">
        <v>0.86538461538461542</v>
      </c>
    </row>
    <row r="1199" spans="1:6" x14ac:dyDescent="0.35">
      <c r="A1199" t="s">
        <v>1154</v>
      </c>
      <c r="B1199" t="s">
        <v>161</v>
      </c>
      <c r="C1199">
        <v>380</v>
      </c>
      <c r="D1199">
        <v>11305</v>
      </c>
      <c r="E1199">
        <v>1540</v>
      </c>
      <c r="F1199" s="2">
        <v>0.81428571428571428</v>
      </c>
    </row>
    <row r="1200" spans="1:6" x14ac:dyDescent="0.35">
      <c r="A1200" t="s">
        <v>1161</v>
      </c>
      <c r="B1200" t="s">
        <v>161</v>
      </c>
      <c r="C1200">
        <v>380</v>
      </c>
      <c r="D1200">
        <v>6441</v>
      </c>
      <c r="E1200">
        <v>2222</v>
      </c>
      <c r="F1200" s="2">
        <v>0.92079207920792083</v>
      </c>
    </row>
    <row r="1201" spans="1:6" x14ac:dyDescent="0.35">
      <c r="A1201" t="s">
        <v>1182</v>
      </c>
      <c r="B1201" t="s">
        <v>161</v>
      </c>
      <c r="C1201">
        <v>200</v>
      </c>
      <c r="D1201">
        <v>11912</v>
      </c>
      <c r="E1201">
        <v>748</v>
      </c>
      <c r="F1201" s="2">
        <v>0.97058823529411764</v>
      </c>
    </row>
    <row r="1202" spans="1:6" x14ac:dyDescent="0.35">
      <c r="A1202" t="s">
        <v>1165</v>
      </c>
      <c r="B1202" t="s">
        <v>161</v>
      </c>
      <c r="C1202">
        <v>180</v>
      </c>
      <c r="D1202">
        <v>11080.8</v>
      </c>
      <c r="E1202">
        <v>1342</v>
      </c>
      <c r="F1202" s="2">
        <v>0.98360655737704916</v>
      </c>
    </row>
    <row r="1203" spans="1:6" x14ac:dyDescent="0.35">
      <c r="A1203" t="s">
        <v>1150</v>
      </c>
      <c r="B1203" t="s">
        <v>161</v>
      </c>
      <c r="C1203">
        <v>200</v>
      </c>
      <c r="D1203">
        <v>3500</v>
      </c>
      <c r="E1203">
        <v>1870</v>
      </c>
      <c r="F1203" s="2">
        <v>1</v>
      </c>
    </row>
    <row r="1204" spans="1:6" x14ac:dyDescent="0.35">
      <c r="A1204" t="s">
        <v>1157</v>
      </c>
      <c r="B1204" t="s">
        <v>161</v>
      </c>
      <c r="C1204">
        <v>240</v>
      </c>
      <c r="D1204">
        <v>13197.6</v>
      </c>
      <c r="E1204">
        <v>1606</v>
      </c>
      <c r="F1204" s="2">
        <v>0.9178082191780822</v>
      </c>
    </row>
    <row r="1205" spans="1:6" x14ac:dyDescent="0.35">
      <c r="A1205" t="s">
        <v>1186</v>
      </c>
      <c r="B1205" t="s">
        <v>161</v>
      </c>
      <c r="C1205">
        <v>180</v>
      </c>
      <c r="D1205">
        <v>22500</v>
      </c>
      <c r="E1205">
        <v>2486</v>
      </c>
      <c r="F1205" s="2">
        <v>0.78761061946902655</v>
      </c>
    </row>
    <row r="1206" spans="1:6" x14ac:dyDescent="0.35">
      <c r="A1206" t="s">
        <v>1177</v>
      </c>
      <c r="B1206" t="s">
        <v>161</v>
      </c>
      <c r="C1206">
        <v>160</v>
      </c>
      <c r="D1206">
        <v>5153.6000000000004</v>
      </c>
      <c r="E1206">
        <v>946</v>
      </c>
      <c r="F1206" s="2">
        <v>0.86046511627906974</v>
      </c>
    </row>
    <row r="1207" spans="1:6" x14ac:dyDescent="0.35">
      <c r="A1207" t="s">
        <v>1193</v>
      </c>
      <c r="B1207" t="s">
        <v>161</v>
      </c>
      <c r="C1207">
        <v>140</v>
      </c>
      <c r="D1207">
        <v>2450</v>
      </c>
      <c r="E1207">
        <v>1452</v>
      </c>
      <c r="F1207" s="2">
        <v>0.98484848484848486</v>
      </c>
    </row>
    <row r="1208" spans="1:6" x14ac:dyDescent="0.35">
      <c r="A1208" t="s">
        <v>1164</v>
      </c>
      <c r="B1208" t="s">
        <v>161</v>
      </c>
      <c r="C1208">
        <v>160</v>
      </c>
      <c r="D1208">
        <v>15225.599999999999</v>
      </c>
      <c r="E1208">
        <v>3916</v>
      </c>
      <c r="F1208" s="2">
        <v>0.9662921348314607</v>
      </c>
    </row>
    <row r="1209" spans="1:6" x14ac:dyDescent="0.35">
      <c r="A1209" t="s">
        <v>1173</v>
      </c>
      <c r="B1209" t="s">
        <v>161</v>
      </c>
      <c r="C1209">
        <v>120</v>
      </c>
      <c r="D1209">
        <v>16950</v>
      </c>
      <c r="E1209">
        <v>2200</v>
      </c>
      <c r="F1209" s="2">
        <v>0.83</v>
      </c>
    </row>
    <row r="1210" spans="1:6" x14ac:dyDescent="0.35">
      <c r="A1210" t="s">
        <v>1167</v>
      </c>
      <c r="B1210" t="s">
        <v>161</v>
      </c>
      <c r="C1210">
        <v>100</v>
      </c>
      <c r="D1210">
        <v>6146</v>
      </c>
      <c r="E1210">
        <v>1100</v>
      </c>
      <c r="F1210" s="2">
        <v>0.94</v>
      </c>
    </row>
    <row r="1211" spans="1:6" x14ac:dyDescent="0.35">
      <c r="A1211" t="s">
        <v>1183</v>
      </c>
      <c r="B1211" t="s">
        <v>161</v>
      </c>
      <c r="C1211">
        <v>100</v>
      </c>
      <c r="D1211">
        <v>9516</v>
      </c>
      <c r="E1211">
        <v>1496</v>
      </c>
      <c r="F1211" s="2">
        <v>0.91176470588235292</v>
      </c>
    </row>
    <row r="1212" spans="1:6" x14ac:dyDescent="0.35">
      <c r="A1212" t="s">
        <v>1172</v>
      </c>
      <c r="B1212" t="s">
        <v>161</v>
      </c>
      <c r="C1212">
        <v>100</v>
      </c>
      <c r="D1212">
        <v>2373</v>
      </c>
      <c r="E1212">
        <v>3080</v>
      </c>
      <c r="F1212" s="2">
        <v>0.99285714285714288</v>
      </c>
    </row>
    <row r="1213" spans="1:6" x14ac:dyDescent="0.35">
      <c r="A1213" t="s">
        <v>1169</v>
      </c>
      <c r="B1213" t="s">
        <v>161</v>
      </c>
      <c r="C1213">
        <v>100</v>
      </c>
      <c r="D1213">
        <v>3550</v>
      </c>
      <c r="E1213">
        <v>1430</v>
      </c>
      <c r="F1213" s="2">
        <v>1</v>
      </c>
    </row>
    <row r="1214" spans="1:6" x14ac:dyDescent="0.35">
      <c r="A1214" t="s">
        <v>1189</v>
      </c>
      <c r="B1214" t="s">
        <v>161</v>
      </c>
      <c r="C1214">
        <v>80</v>
      </c>
      <c r="D1214">
        <v>2640</v>
      </c>
      <c r="E1214">
        <v>3124</v>
      </c>
      <c r="F1214" s="2">
        <v>0.99295774647887325</v>
      </c>
    </row>
    <row r="1215" spans="1:6" x14ac:dyDescent="0.35">
      <c r="A1215" t="s">
        <v>1174</v>
      </c>
      <c r="B1215" t="s">
        <v>161</v>
      </c>
      <c r="C1215">
        <v>60</v>
      </c>
      <c r="D1215">
        <v>6610.8</v>
      </c>
      <c r="E1215">
        <v>902</v>
      </c>
      <c r="F1215" s="2">
        <v>0.97560975609756095</v>
      </c>
    </row>
    <row r="1216" spans="1:6" x14ac:dyDescent="0.35">
      <c r="A1216" t="s">
        <v>1176</v>
      </c>
      <c r="B1216" t="s">
        <v>161</v>
      </c>
      <c r="C1216">
        <v>80</v>
      </c>
      <c r="D1216">
        <v>4756.8</v>
      </c>
      <c r="E1216">
        <v>836</v>
      </c>
      <c r="F1216" s="2">
        <v>0.86842105263157898</v>
      </c>
    </row>
    <row r="1217" spans="1:6" x14ac:dyDescent="0.35">
      <c r="A1217" t="s">
        <v>1179</v>
      </c>
      <c r="B1217" t="s">
        <v>161</v>
      </c>
      <c r="C1217">
        <v>40</v>
      </c>
      <c r="D1217">
        <v>2458.4</v>
      </c>
      <c r="E1217">
        <v>968</v>
      </c>
      <c r="F1217" s="2">
        <v>0.93181818181818177</v>
      </c>
    </row>
    <row r="1218" spans="1:6" x14ac:dyDescent="0.35">
      <c r="A1218" t="s">
        <v>1180</v>
      </c>
      <c r="B1218" t="s">
        <v>161</v>
      </c>
      <c r="C1218">
        <v>40</v>
      </c>
      <c r="D1218">
        <v>338.8</v>
      </c>
      <c r="E1218">
        <v>110</v>
      </c>
      <c r="F1218" s="2">
        <v>0.4</v>
      </c>
    </row>
    <row r="1219" spans="1:6" x14ac:dyDescent="0.35">
      <c r="A1219" t="s">
        <v>1156</v>
      </c>
      <c r="B1219" t="s">
        <v>161</v>
      </c>
      <c r="C1219">
        <v>40</v>
      </c>
      <c r="D1219">
        <v>980</v>
      </c>
      <c r="E1219">
        <v>1672</v>
      </c>
      <c r="F1219" s="2">
        <v>0.93421052631578949</v>
      </c>
    </row>
    <row r="1220" spans="1:6" x14ac:dyDescent="0.35">
      <c r="A1220" t="s">
        <v>1187</v>
      </c>
      <c r="B1220" t="s">
        <v>161</v>
      </c>
      <c r="C1220">
        <v>20</v>
      </c>
      <c r="D1220">
        <v>1447.6</v>
      </c>
      <c r="E1220">
        <v>352</v>
      </c>
      <c r="F1220" s="2">
        <v>0.875</v>
      </c>
    </row>
    <row r="1221" spans="1:6" x14ac:dyDescent="0.35">
      <c r="A1221" t="s">
        <v>1152</v>
      </c>
      <c r="B1221" t="s">
        <v>161</v>
      </c>
      <c r="C1221">
        <v>20</v>
      </c>
      <c r="D1221">
        <v>355</v>
      </c>
      <c r="E1221">
        <v>176</v>
      </c>
      <c r="F1221" s="2">
        <v>0.25</v>
      </c>
    </row>
    <row r="1222" spans="1:6" x14ac:dyDescent="0.35">
      <c r="A1222" t="s">
        <v>1190</v>
      </c>
      <c r="B1222" t="s">
        <v>161</v>
      </c>
      <c r="C1222">
        <v>20</v>
      </c>
      <c r="D1222">
        <v>1271.2</v>
      </c>
      <c r="E1222">
        <v>1386</v>
      </c>
      <c r="F1222" s="2">
        <v>0.98412698412698407</v>
      </c>
    </row>
    <row r="1223" spans="1:6" x14ac:dyDescent="0.35">
      <c r="A1223" t="s">
        <v>1143</v>
      </c>
      <c r="B1223" t="s">
        <v>162</v>
      </c>
      <c r="C1223">
        <v>2500</v>
      </c>
      <c r="D1223">
        <v>59375</v>
      </c>
      <c r="E1223">
        <v>14080</v>
      </c>
      <c r="F1223" s="2">
        <v>0.95156249999999998</v>
      </c>
    </row>
    <row r="1224" spans="1:6" x14ac:dyDescent="0.35">
      <c r="A1224" t="s">
        <v>1151</v>
      </c>
      <c r="B1224" t="s">
        <v>162</v>
      </c>
      <c r="C1224">
        <v>1700</v>
      </c>
      <c r="D1224">
        <v>41650</v>
      </c>
      <c r="E1224">
        <v>19998</v>
      </c>
      <c r="F1224" s="2">
        <v>0.92299229922992299</v>
      </c>
    </row>
    <row r="1225" spans="1:6" x14ac:dyDescent="0.35">
      <c r="A1225" t="s">
        <v>1144</v>
      </c>
      <c r="B1225" t="s">
        <v>162</v>
      </c>
      <c r="C1225">
        <v>1480</v>
      </c>
      <c r="D1225">
        <v>40700</v>
      </c>
      <c r="E1225">
        <v>16060</v>
      </c>
      <c r="F1225" s="2">
        <v>0.99178082191780825</v>
      </c>
    </row>
    <row r="1226" spans="1:6" x14ac:dyDescent="0.35">
      <c r="A1226" t="s">
        <v>1145</v>
      </c>
      <c r="B1226" t="s">
        <v>162</v>
      </c>
      <c r="C1226">
        <v>1360</v>
      </c>
      <c r="D1226">
        <v>64600</v>
      </c>
      <c r="E1226">
        <v>5236</v>
      </c>
      <c r="F1226" s="2">
        <v>0.93697478991596639</v>
      </c>
    </row>
    <row r="1227" spans="1:6" x14ac:dyDescent="0.35">
      <c r="A1227" t="s">
        <v>1188</v>
      </c>
      <c r="B1227" t="s">
        <v>162</v>
      </c>
      <c r="C1227">
        <v>1060</v>
      </c>
      <c r="D1227">
        <v>29150</v>
      </c>
      <c r="E1227">
        <v>10912</v>
      </c>
      <c r="F1227" s="2">
        <v>0.91935483870967738</v>
      </c>
    </row>
    <row r="1228" spans="1:6" x14ac:dyDescent="0.35">
      <c r="A1228" t="s">
        <v>1191</v>
      </c>
      <c r="B1228" t="s">
        <v>162</v>
      </c>
      <c r="C1228">
        <v>1020</v>
      </c>
      <c r="D1228">
        <v>28050</v>
      </c>
      <c r="E1228">
        <v>6820</v>
      </c>
      <c r="F1228" s="2">
        <v>0.9838709677419355</v>
      </c>
    </row>
    <row r="1229" spans="1:6" x14ac:dyDescent="0.35">
      <c r="A1229" t="s">
        <v>1147</v>
      </c>
      <c r="B1229" t="s">
        <v>162</v>
      </c>
      <c r="C1229">
        <v>1000</v>
      </c>
      <c r="D1229">
        <v>17500</v>
      </c>
      <c r="E1229">
        <v>7216</v>
      </c>
      <c r="F1229" s="2">
        <v>0.9847560975609756</v>
      </c>
    </row>
    <row r="1230" spans="1:6" x14ac:dyDescent="0.35">
      <c r="A1230" t="s">
        <v>1146</v>
      </c>
      <c r="B1230" t="s">
        <v>162</v>
      </c>
      <c r="C1230">
        <v>840</v>
      </c>
      <c r="D1230">
        <v>29391.599999999999</v>
      </c>
      <c r="E1230">
        <v>4510</v>
      </c>
      <c r="F1230" s="2">
        <v>0.62439024390243902</v>
      </c>
    </row>
    <row r="1231" spans="1:6" x14ac:dyDescent="0.35">
      <c r="A1231" t="s">
        <v>1192</v>
      </c>
      <c r="B1231" t="s">
        <v>162</v>
      </c>
      <c r="C1231">
        <v>460</v>
      </c>
      <c r="D1231">
        <v>15180</v>
      </c>
      <c r="E1231">
        <v>4840</v>
      </c>
      <c r="F1231" s="2">
        <v>0.96363636363636362</v>
      </c>
    </row>
    <row r="1232" spans="1:6" x14ac:dyDescent="0.35">
      <c r="A1232" t="s">
        <v>1157</v>
      </c>
      <c r="B1232" t="s">
        <v>162</v>
      </c>
      <c r="C1232">
        <v>480</v>
      </c>
      <c r="D1232">
        <v>26395.200000000001</v>
      </c>
      <c r="E1232">
        <v>1496</v>
      </c>
      <c r="F1232" s="2">
        <v>0.88235294117647056</v>
      </c>
    </row>
    <row r="1233" spans="1:6" x14ac:dyDescent="0.35">
      <c r="A1233" t="s">
        <v>1177</v>
      </c>
      <c r="B1233" t="s">
        <v>162</v>
      </c>
      <c r="C1233">
        <v>320</v>
      </c>
      <c r="D1233">
        <v>10307.200000000001</v>
      </c>
      <c r="E1233">
        <v>1738</v>
      </c>
      <c r="F1233" s="2">
        <v>0.89873417721518989</v>
      </c>
    </row>
    <row r="1234" spans="1:6" x14ac:dyDescent="0.35">
      <c r="A1234" t="s">
        <v>1150</v>
      </c>
      <c r="B1234" t="s">
        <v>162</v>
      </c>
      <c r="C1234">
        <v>300</v>
      </c>
      <c r="D1234">
        <v>5250</v>
      </c>
      <c r="E1234">
        <v>2530</v>
      </c>
      <c r="F1234" s="2">
        <v>0.9826086956521739</v>
      </c>
    </row>
    <row r="1235" spans="1:6" x14ac:dyDescent="0.35">
      <c r="A1235" t="s">
        <v>1193</v>
      </c>
      <c r="B1235" t="s">
        <v>162</v>
      </c>
      <c r="C1235">
        <v>300</v>
      </c>
      <c r="D1235">
        <v>5250</v>
      </c>
      <c r="E1235">
        <v>2024</v>
      </c>
      <c r="F1235" s="2">
        <v>1</v>
      </c>
    </row>
    <row r="1236" spans="1:6" x14ac:dyDescent="0.35">
      <c r="A1236" t="s">
        <v>1189</v>
      </c>
      <c r="B1236" t="s">
        <v>162</v>
      </c>
      <c r="C1236">
        <v>260</v>
      </c>
      <c r="D1236">
        <v>8580</v>
      </c>
      <c r="E1236">
        <v>3300</v>
      </c>
      <c r="F1236" s="2">
        <v>0.98</v>
      </c>
    </row>
    <row r="1237" spans="1:6" x14ac:dyDescent="0.35">
      <c r="A1237" t="s">
        <v>1153</v>
      </c>
      <c r="B1237" t="s">
        <v>162</v>
      </c>
      <c r="C1237">
        <v>300</v>
      </c>
      <c r="D1237">
        <v>20337</v>
      </c>
      <c r="E1237">
        <v>1034</v>
      </c>
      <c r="F1237" s="2">
        <v>0.8936170212765957</v>
      </c>
    </row>
    <row r="1238" spans="1:6" x14ac:dyDescent="0.35">
      <c r="A1238" t="s">
        <v>1167</v>
      </c>
      <c r="B1238" t="s">
        <v>162</v>
      </c>
      <c r="C1238">
        <v>240</v>
      </c>
      <c r="D1238">
        <v>14750.4</v>
      </c>
      <c r="E1238">
        <v>1650</v>
      </c>
      <c r="F1238" s="2">
        <v>0.90666666666666662</v>
      </c>
    </row>
    <row r="1239" spans="1:6" x14ac:dyDescent="0.35">
      <c r="A1239" t="s">
        <v>1165</v>
      </c>
      <c r="B1239" t="s">
        <v>162</v>
      </c>
      <c r="C1239">
        <v>220</v>
      </c>
      <c r="D1239">
        <v>13543.199999999999</v>
      </c>
      <c r="E1239">
        <v>814</v>
      </c>
      <c r="F1239" s="2">
        <v>1</v>
      </c>
    </row>
    <row r="1240" spans="1:6" x14ac:dyDescent="0.35">
      <c r="A1240" t="s">
        <v>1186</v>
      </c>
      <c r="B1240" t="s">
        <v>162</v>
      </c>
      <c r="C1240">
        <v>180</v>
      </c>
      <c r="D1240">
        <v>22500</v>
      </c>
      <c r="E1240">
        <v>2332</v>
      </c>
      <c r="F1240" s="2">
        <v>0.8867924528301887</v>
      </c>
    </row>
    <row r="1241" spans="1:6" x14ac:dyDescent="0.35">
      <c r="A1241" t="s">
        <v>1164</v>
      </c>
      <c r="B1241" t="s">
        <v>162</v>
      </c>
      <c r="C1241">
        <v>160</v>
      </c>
      <c r="D1241">
        <v>15225.599999999999</v>
      </c>
      <c r="E1241">
        <v>3608</v>
      </c>
      <c r="F1241" s="2">
        <v>0.90243902439024393</v>
      </c>
    </row>
    <row r="1242" spans="1:6" x14ac:dyDescent="0.35">
      <c r="A1242" t="s">
        <v>1183</v>
      </c>
      <c r="B1242" t="s">
        <v>162</v>
      </c>
      <c r="C1242">
        <v>140</v>
      </c>
      <c r="D1242">
        <v>13322.4</v>
      </c>
      <c r="E1242">
        <v>1694</v>
      </c>
      <c r="F1242" s="2">
        <v>0.90909090909090906</v>
      </c>
    </row>
    <row r="1243" spans="1:6" x14ac:dyDescent="0.35">
      <c r="A1243" t="s">
        <v>1161</v>
      </c>
      <c r="B1243" t="s">
        <v>162</v>
      </c>
      <c r="C1243">
        <v>120</v>
      </c>
      <c r="D1243">
        <v>2034</v>
      </c>
      <c r="E1243">
        <v>506</v>
      </c>
      <c r="F1243" s="2">
        <v>0.95652173913043481</v>
      </c>
    </row>
    <row r="1244" spans="1:6" x14ac:dyDescent="0.35">
      <c r="A1244" t="s">
        <v>1169</v>
      </c>
      <c r="B1244" t="s">
        <v>162</v>
      </c>
      <c r="C1244">
        <v>140</v>
      </c>
      <c r="D1244">
        <v>4970</v>
      </c>
      <c r="E1244">
        <v>1342</v>
      </c>
      <c r="F1244" s="2">
        <v>1</v>
      </c>
    </row>
    <row r="1245" spans="1:6" x14ac:dyDescent="0.35">
      <c r="A1245" t="s">
        <v>1190</v>
      </c>
      <c r="B1245" t="s">
        <v>162</v>
      </c>
      <c r="C1245">
        <v>100</v>
      </c>
      <c r="D1245">
        <v>6356</v>
      </c>
      <c r="E1245">
        <v>1562</v>
      </c>
      <c r="F1245" s="2">
        <v>1</v>
      </c>
    </row>
    <row r="1246" spans="1:6" x14ac:dyDescent="0.35">
      <c r="A1246" t="s">
        <v>1173</v>
      </c>
      <c r="B1246" t="s">
        <v>162</v>
      </c>
      <c r="C1246">
        <v>80</v>
      </c>
      <c r="D1246">
        <v>11300</v>
      </c>
      <c r="E1246">
        <v>3322</v>
      </c>
      <c r="F1246" s="2">
        <v>0.8741721854304636</v>
      </c>
    </row>
    <row r="1247" spans="1:6" x14ac:dyDescent="0.35">
      <c r="A1247" t="s">
        <v>1180</v>
      </c>
      <c r="B1247" t="s">
        <v>162</v>
      </c>
      <c r="C1247">
        <v>60</v>
      </c>
      <c r="D1247">
        <v>508.2</v>
      </c>
      <c r="E1247">
        <v>154</v>
      </c>
      <c r="F1247" s="2">
        <v>0.7142857142857143</v>
      </c>
    </row>
    <row r="1248" spans="1:6" x14ac:dyDescent="0.35">
      <c r="A1248" t="s">
        <v>1152</v>
      </c>
      <c r="B1248" t="s">
        <v>162</v>
      </c>
      <c r="C1248">
        <v>60</v>
      </c>
      <c r="D1248">
        <v>1065</v>
      </c>
      <c r="E1248">
        <v>110</v>
      </c>
      <c r="F1248" s="2">
        <v>0.4</v>
      </c>
    </row>
    <row r="1249" spans="1:6" x14ac:dyDescent="0.35">
      <c r="A1249" t="s">
        <v>1172</v>
      </c>
      <c r="B1249" t="s">
        <v>162</v>
      </c>
      <c r="C1249">
        <v>80</v>
      </c>
      <c r="D1249">
        <v>1898.4</v>
      </c>
      <c r="E1249">
        <v>3080</v>
      </c>
      <c r="F1249" s="2">
        <v>0.97142857142857142</v>
      </c>
    </row>
    <row r="1250" spans="1:6" x14ac:dyDescent="0.35">
      <c r="A1250" t="s">
        <v>1176</v>
      </c>
      <c r="B1250" t="s">
        <v>162</v>
      </c>
      <c r="C1250">
        <v>40</v>
      </c>
      <c r="D1250">
        <v>2378.4</v>
      </c>
      <c r="E1250">
        <v>748</v>
      </c>
      <c r="F1250" s="2">
        <v>0.8529411764705882</v>
      </c>
    </row>
    <row r="1251" spans="1:6" x14ac:dyDescent="0.35">
      <c r="A1251" t="s">
        <v>1179</v>
      </c>
      <c r="B1251" t="s">
        <v>162</v>
      </c>
      <c r="C1251">
        <v>20</v>
      </c>
      <c r="D1251">
        <v>1229.2</v>
      </c>
      <c r="E1251">
        <v>726</v>
      </c>
      <c r="F1251" s="2">
        <v>0.87878787878787878</v>
      </c>
    </row>
    <row r="1252" spans="1:6" x14ac:dyDescent="0.35">
      <c r="A1252" t="s">
        <v>1148</v>
      </c>
      <c r="B1252" t="s">
        <v>162</v>
      </c>
      <c r="C1252">
        <v>20</v>
      </c>
      <c r="D1252">
        <v>490</v>
      </c>
      <c r="E1252">
        <v>154</v>
      </c>
      <c r="F1252" s="2">
        <v>1</v>
      </c>
    </row>
    <row r="1253" spans="1:6" x14ac:dyDescent="0.35">
      <c r="A1253" t="s">
        <v>1174</v>
      </c>
      <c r="B1253" t="s">
        <v>162</v>
      </c>
      <c r="C1253">
        <v>20</v>
      </c>
      <c r="D1253">
        <v>2203.6000000000004</v>
      </c>
      <c r="E1253">
        <v>1100</v>
      </c>
      <c r="F1253" s="2">
        <v>0.8</v>
      </c>
    </row>
    <row r="1254" spans="1:6" x14ac:dyDescent="0.35">
      <c r="A1254" t="s">
        <v>1184</v>
      </c>
      <c r="B1254" t="s">
        <v>162</v>
      </c>
      <c r="C1254">
        <v>20</v>
      </c>
      <c r="D1254">
        <v>1779.8</v>
      </c>
      <c r="F1254" s="2"/>
    </row>
    <row r="1255" spans="1:6" x14ac:dyDescent="0.35">
      <c r="A1255" t="s">
        <v>1156</v>
      </c>
      <c r="B1255" t="s">
        <v>162</v>
      </c>
      <c r="C1255">
        <v>20</v>
      </c>
      <c r="D1255">
        <v>490</v>
      </c>
      <c r="E1255">
        <v>1628</v>
      </c>
      <c r="F1255" s="2">
        <v>1</v>
      </c>
    </row>
    <row r="1256" spans="1:6" x14ac:dyDescent="0.35">
      <c r="A1256" t="s">
        <v>1154</v>
      </c>
      <c r="B1256" t="s">
        <v>162</v>
      </c>
      <c r="C1256">
        <v>20</v>
      </c>
      <c r="D1256">
        <v>595</v>
      </c>
      <c r="E1256">
        <v>110</v>
      </c>
      <c r="F1256" s="2">
        <v>1</v>
      </c>
    </row>
    <row r="1257" spans="1:6" x14ac:dyDescent="0.35">
      <c r="A1257" t="s">
        <v>1182</v>
      </c>
      <c r="B1257" t="s">
        <v>162</v>
      </c>
      <c r="C1257">
        <v>20</v>
      </c>
      <c r="D1257">
        <v>1191.2</v>
      </c>
      <c r="E1257">
        <v>792</v>
      </c>
      <c r="F1257" s="2">
        <v>1</v>
      </c>
    </row>
    <row r="1258" spans="1:6" x14ac:dyDescent="0.35">
      <c r="A1258" t="s">
        <v>1143</v>
      </c>
      <c r="B1258" t="s">
        <v>163</v>
      </c>
      <c r="C1258">
        <v>1940</v>
      </c>
      <c r="D1258">
        <v>46075</v>
      </c>
      <c r="E1258">
        <v>14696</v>
      </c>
      <c r="F1258" s="2">
        <v>0.95209580838323349</v>
      </c>
    </row>
    <row r="1259" spans="1:6" x14ac:dyDescent="0.35">
      <c r="A1259" t="s">
        <v>1144</v>
      </c>
      <c r="B1259" t="s">
        <v>163</v>
      </c>
      <c r="C1259">
        <v>1800</v>
      </c>
      <c r="D1259">
        <v>49500</v>
      </c>
      <c r="E1259">
        <v>17600</v>
      </c>
      <c r="F1259" s="2">
        <v>0.99124999999999996</v>
      </c>
    </row>
    <row r="1260" spans="1:6" x14ac:dyDescent="0.35">
      <c r="A1260" t="s">
        <v>1145</v>
      </c>
      <c r="B1260" t="s">
        <v>163</v>
      </c>
      <c r="C1260">
        <v>1600</v>
      </c>
      <c r="D1260">
        <v>76000</v>
      </c>
      <c r="E1260">
        <v>5676</v>
      </c>
      <c r="F1260" s="2">
        <v>0.96511627906976749</v>
      </c>
    </row>
    <row r="1261" spans="1:6" x14ac:dyDescent="0.35">
      <c r="A1261" t="s">
        <v>1151</v>
      </c>
      <c r="B1261" t="s">
        <v>163</v>
      </c>
      <c r="C1261">
        <v>1580</v>
      </c>
      <c r="D1261">
        <v>38710</v>
      </c>
      <c r="E1261">
        <v>13222</v>
      </c>
      <c r="F1261" s="2">
        <v>0.94509151414309489</v>
      </c>
    </row>
    <row r="1262" spans="1:6" x14ac:dyDescent="0.35">
      <c r="A1262" t="s">
        <v>1191</v>
      </c>
      <c r="B1262" t="s">
        <v>163</v>
      </c>
      <c r="C1262">
        <v>1020</v>
      </c>
      <c r="D1262">
        <v>28050</v>
      </c>
      <c r="E1262">
        <v>7128</v>
      </c>
      <c r="F1262" s="2">
        <v>0.97222222222222221</v>
      </c>
    </row>
    <row r="1263" spans="1:6" x14ac:dyDescent="0.35">
      <c r="A1263" t="s">
        <v>1147</v>
      </c>
      <c r="B1263" t="s">
        <v>163</v>
      </c>
      <c r="C1263">
        <v>1040</v>
      </c>
      <c r="D1263">
        <v>18200</v>
      </c>
      <c r="E1263">
        <v>6336</v>
      </c>
      <c r="F1263" s="2">
        <v>0.98611111111111116</v>
      </c>
    </row>
    <row r="1264" spans="1:6" x14ac:dyDescent="0.35">
      <c r="A1264" t="s">
        <v>1188</v>
      </c>
      <c r="B1264" t="s">
        <v>163</v>
      </c>
      <c r="C1264">
        <v>760</v>
      </c>
      <c r="D1264">
        <v>20900</v>
      </c>
      <c r="E1264">
        <v>6226</v>
      </c>
      <c r="F1264" s="2">
        <v>0.93639575971731448</v>
      </c>
    </row>
    <row r="1265" spans="1:6" x14ac:dyDescent="0.35">
      <c r="A1265" t="s">
        <v>1146</v>
      </c>
      <c r="B1265" t="s">
        <v>163</v>
      </c>
      <c r="C1265">
        <v>640</v>
      </c>
      <c r="D1265">
        <v>22393.600000000002</v>
      </c>
      <c r="E1265">
        <v>4268</v>
      </c>
      <c r="F1265" s="2">
        <v>0.61855670103092786</v>
      </c>
    </row>
    <row r="1266" spans="1:6" x14ac:dyDescent="0.35">
      <c r="A1266" t="s">
        <v>1193</v>
      </c>
      <c r="B1266" t="s">
        <v>163</v>
      </c>
      <c r="C1266">
        <v>540</v>
      </c>
      <c r="D1266">
        <v>9450</v>
      </c>
      <c r="E1266">
        <v>2024</v>
      </c>
      <c r="F1266" s="2">
        <v>0.98913043478260865</v>
      </c>
    </row>
    <row r="1267" spans="1:6" x14ac:dyDescent="0.35">
      <c r="A1267" t="s">
        <v>1192</v>
      </c>
      <c r="B1267" t="s">
        <v>163</v>
      </c>
      <c r="C1267">
        <v>400</v>
      </c>
      <c r="D1267">
        <v>13200</v>
      </c>
      <c r="E1267">
        <v>4180</v>
      </c>
      <c r="F1267" s="2">
        <v>0.96842105263157896</v>
      </c>
    </row>
    <row r="1268" spans="1:6" x14ac:dyDescent="0.35">
      <c r="A1268" t="s">
        <v>1164</v>
      </c>
      <c r="B1268" t="s">
        <v>163</v>
      </c>
      <c r="C1268">
        <v>320</v>
      </c>
      <c r="D1268">
        <v>30451.199999999997</v>
      </c>
      <c r="E1268">
        <v>3586</v>
      </c>
      <c r="F1268" s="2">
        <v>0.90797546012269936</v>
      </c>
    </row>
    <row r="1269" spans="1:6" x14ac:dyDescent="0.35">
      <c r="A1269" t="s">
        <v>1186</v>
      </c>
      <c r="B1269" t="s">
        <v>163</v>
      </c>
      <c r="C1269">
        <v>360</v>
      </c>
      <c r="D1269">
        <v>45000</v>
      </c>
      <c r="E1269">
        <v>5236</v>
      </c>
      <c r="F1269" s="2">
        <v>0.86554621848739499</v>
      </c>
    </row>
    <row r="1270" spans="1:6" x14ac:dyDescent="0.35">
      <c r="A1270" t="s">
        <v>1157</v>
      </c>
      <c r="B1270" t="s">
        <v>163</v>
      </c>
      <c r="C1270">
        <v>340</v>
      </c>
      <c r="D1270">
        <v>18696.600000000002</v>
      </c>
      <c r="E1270">
        <v>1408</v>
      </c>
      <c r="F1270" s="2">
        <v>0.859375</v>
      </c>
    </row>
    <row r="1271" spans="1:6" x14ac:dyDescent="0.35">
      <c r="A1271" t="s">
        <v>1153</v>
      </c>
      <c r="B1271" t="s">
        <v>163</v>
      </c>
      <c r="C1271">
        <v>220</v>
      </c>
      <c r="D1271">
        <v>14913.800000000001</v>
      </c>
      <c r="E1271">
        <v>1122</v>
      </c>
      <c r="F1271" s="2">
        <v>0.92156862745098034</v>
      </c>
    </row>
    <row r="1272" spans="1:6" x14ac:dyDescent="0.35">
      <c r="A1272" t="s">
        <v>1177</v>
      </c>
      <c r="B1272" t="s">
        <v>163</v>
      </c>
      <c r="C1272">
        <v>180</v>
      </c>
      <c r="D1272">
        <v>5797.7999999999993</v>
      </c>
      <c r="E1272">
        <v>1254</v>
      </c>
      <c r="F1272" s="2">
        <v>0.91228070175438591</v>
      </c>
    </row>
    <row r="1273" spans="1:6" x14ac:dyDescent="0.35">
      <c r="A1273" t="s">
        <v>1173</v>
      </c>
      <c r="B1273" t="s">
        <v>163</v>
      </c>
      <c r="C1273">
        <v>180</v>
      </c>
      <c r="D1273">
        <v>25425</v>
      </c>
      <c r="E1273">
        <v>2904</v>
      </c>
      <c r="F1273" s="2">
        <v>0.89393939393939392</v>
      </c>
    </row>
    <row r="1274" spans="1:6" x14ac:dyDescent="0.35">
      <c r="A1274" t="s">
        <v>1189</v>
      </c>
      <c r="B1274" t="s">
        <v>163</v>
      </c>
      <c r="C1274">
        <v>160</v>
      </c>
      <c r="D1274">
        <v>5280</v>
      </c>
      <c r="E1274">
        <v>3278</v>
      </c>
      <c r="F1274" s="2">
        <v>0.95973154362416102</v>
      </c>
    </row>
    <row r="1275" spans="1:6" x14ac:dyDescent="0.35">
      <c r="A1275" t="s">
        <v>1183</v>
      </c>
      <c r="B1275" t="s">
        <v>163</v>
      </c>
      <c r="C1275">
        <v>160</v>
      </c>
      <c r="D1275">
        <v>15225.599999999999</v>
      </c>
      <c r="E1275">
        <v>1584</v>
      </c>
      <c r="F1275" s="2">
        <v>0.93055555555555558</v>
      </c>
    </row>
    <row r="1276" spans="1:6" x14ac:dyDescent="0.35">
      <c r="A1276" t="s">
        <v>1150</v>
      </c>
      <c r="B1276" t="s">
        <v>163</v>
      </c>
      <c r="C1276">
        <v>140</v>
      </c>
      <c r="D1276">
        <v>2450</v>
      </c>
      <c r="E1276">
        <v>1892</v>
      </c>
      <c r="F1276" s="2">
        <v>0.97674418604651159</v>
      </c>
    </row>
    <row r="1277" spans="1:6" x14ac:dyDescent="0.35">
      <c r="A1277" t="s">
        <v>1174</v>
      </c>
      <c r="B1277" t="s">
        <v>163</v>
      </c>
      <c r="C1277">
        <v>120</v>
      </c>
      <c r="D1277">
        <v>13221.6</v>
      </c>
      <c r="E1277">
        <v>1364</v>
      </c>
      <c r="F1277" s="2">
        <v>0.90322580645161288</v>
      </c>
    </row>
    <row r="1278" spans="1:6" x14ac:dyDescent="0.35">
      <c r="A1278" t="s">
        <v>1167</v>
      </c>
      <c r="B1278" t="s">
        <v>163</v>
      </c>
      <c r="C1278">
        <v>100</v>
      </c>
      <c r="D1278">
        <v>6146</v>
      </c>
      <c r="E1278">
        <v>1452</v>
      </c>
      <c r="F1278" s="2">
        <v>0.93939393939393945</v>
      </c>
    </row>
    <row r="1279" spans="1:6" x14ac:dyDescent="0.35">
      <c r="A1279" t="s">
        <v>1156</v>
      </c>
      <c r="B1279" t="s">
        <v>163</v>
      </c>
      <c r="C1279">
        <v>100</v>
      </c>
      <c r="D1279">
        <v>2450</v>
      </c>
      <c r="E1279">
        <v>2112</v>
      </c>
      <c r="F1279" s="2">
        <v>0.98958333333333337</v>
      </c>
    </row>
    <row r="1280" spans="1:6" x14ac:dyDescent="0.35">
      <c r="A1280" t="s">
        <v>1172</v>
      </c>
      <c r="B1280" t="s">
        <v>163</v>
      </c>
      <c r="C1280">
        <v>80</v>
      </c>
      <c r="D1280">
        <v>1898.4</v>
      </c>
      <c r="E1280">
        <v>2024</v>
      </c>
      <c r="F1280" s="2">
        <v>1</v>
      </c>
    </row>
    <row r="1281" spans="1:6" x14ac:dyDescent="0.35">
      <c r="A1281" t="s">
        <v>1176</v>
      </c>
      <c r="B1281" t="s">
        <v>163</v>
      </c>
      <c r="C1281">
        <v>80</v>
      </c>
      <c r="D1281">
        <v>4658</v>
      </c>
      <c r="E1281">
        <v>748</v>
      </c>
      <c r="F1281" s="2">
        <v>0.82352941176470584</v>
      </c>
    </row>
    <row r="1282" spans="1:6" x14ac:dyDescent="0.35">
      <c r="A1282" t="s">
        <v>1190</v>
      </c>
      <c r="B1282" t="s">
        <v>163</v>
      </c>
      <c r="C1282">
        <v>80</v>
      </c>
      <c r="D1282">
        <v>5084.8</v>
      </c>
      <c r="E1282">
        <v>1254</v>
      </c>
      <c r="F1282" s="2">
        <v>0.96491228070175439</v>
      </c>
    </row>
    <row r="1283" spans="1:6" x14ac:dyDescent="0.35">
      <c r="A1283" t="s">
        <v>1179</v>
      </c>
      <c r="B1283" t="s">
        <v>163</v>
      </c>
      <c r="C1283">
        <v>40</v>
      </c>
      <c r="D1283">
        <v>2458.4</v>
      </c>
      <c r="E1283">
        <v>858</v>
      </c>
      <c r="F1283" s="2">
        <v>0.94871794871794868</v>
      </c>
    </row>
    <row r="1284" spans="1:6" x14ac:dyDescent="0.35">
      <c r="A1284" t="s">
        <v>1169</v>
      </c>
      <c r="B1284" t="s">
        <v>163</v>
      </c>
      <c r="C1284">
        <v>40</v>
      </c>
      <c r="D1284">
        <v>1420</v>
      </c>
      <c r="E1284">
        <v>990</v>
      </c>
      <c r="F1284" s="2">
        <v>0.91111111111111109</v>
      </c>
    </row>
    <row r="1285" spans="1:6" x14ac:dyDescent="0.35">
      <c r="A1285" t="s">
        <v>1185</v>
      </c>
      <c r="B1285" t="s">
        <v>163</v>
      </c>
      <c r="C1285">
        <v>40</v>
      </c>
      <c r="D1285">
        <v>5801.2</v>
      </c>
      <c r="E1285">
        <v>286</v>
      </c>
      <c r="F1285" s="2">
        <v>1</v>
      </c>
    </row>
    <row r="1286" spans="1:6" x14ac:dyDescent="0.35">
      <c r="A1286" t="s">
        <v>1187</v>
      </c>
      <c r="B1286" t="s">
        <v>163</v>
      </c>
      <c r="C1286">
        <v>20</v>
      </c>
      <c r="D1286">
        <v>1447.6</v>
      </c>
      <c r="E1286">
        <v>506</v>
      </c>
      <c r="F1286" s="2">
        <v>0.86956521739130432</v>
      </c>
    </row>
    <row r="1287" spans="1:6" x14ac:dyDescent="0.35">
      <c r="A1287" t="s">
        <v>1182</v>
      </c>
      <c r="B1287" t="s">
        <v>163</v>
      </c>
      <c r="C1287">
        <v>20</v>
      </c>
      <c r="D1287">
        <v>1191.2</v>
      </c>
      <c r="E1287">
        <v>770</v>
      </c>
      <c r="F1287" s="2">
        <v>0.97142857142857142</v>
      </c>
    </row>
    <row r="1288" spans="1:6" x14ac:dyDescent="0.35">
      <c r="A1288" t="s">
        <v>1143</v>
      </c>
      <c r="B1288" t="s">
        <v>164</v>
      </c>
      <c r="C1288">
        <v>2760</v>
      </c>
      <c r="D1288">
        <v>65075</v>
      </c>
      <c r="E1288">
        <v>14828</v>
      </c>
      <c r="F1288" s="2">
        <v>0.95252225519287836</v>
      </c>
    </row>
    <row r="1289" spans="1:6" x14ac:dyDescent="0.35">
      <c r="A1289" t="s">
        <v>1144</v>
      </c>
      <c r="B1289" t="s">
        <v>164</v>
      </c>
      <c r="C1289">
        <v>1720</v>
      </c>
      <c r="D1289">
        <v>47300</v>
      </c>
      <c r="E1289">
        <v>16874</v>
      </c>
      <c r="F1289" s="2">
        <v>0.98435462842242505</v>
      </c>
    </row>
    <row r="1290" spans="1:6" x14ac:dyDescent="0.35">
      <c r="A1290" t="s">
        <v>1145</v>
      </c>
      <c r="B1290" t="s">
        <v>164</v>
      </c>
      <c r="C1290">
        <v>1140</v>
      </c>
      <c r="D1290">
        <v>54150</v>
      </c>
      <c r="E1290">
        <v>4774</v>
      </c>
      <c r="F1290" s="2">
        <v>0.94009216589861755</v>
      </c>
    </row>
    <row r="1291" spans="1:6" x14ac:dyDescent="0.35">
      <c r="A1291" t="s">
        <v>1151</v>
      </c>
      <c r="B1291" t="s">
        <v>164</v>
      </c>
      <c r="C1291">
        <v>1260</v>
      </c>
      <c r="D1291">
        <v>30870</v>
      </c>
      <c r="E1291">
        <v>10714</v>
      </c>
      <c r="F1291" s="2">
        <v>0.94250513347022591</v>
      </c>
    </row>
    <row r="1292" spans="1:6" x14ac:dyDescent="0.35">
      <c r="A1292" t="s">
        <v>1147</v>
      </c>
      <c r="B1292" t="s">
        <v>164</v>
      </c>
      <c r="C1292">
        <v>960</v>
      </c>
      <c r="D1292">
        <v>16800</v>
      </c>
      <c r="E1292">
        <v>6468</v>
      </c>
      <c r="F1292" s="2">
        <v>0.98299319727891155</v>
      </c>
    </row>
    <row r="1293" spans="1:6" x14ac:dyDescent="0.35">
      <c r="A1293" t="s">
        <v>1191</v>
      </c>
      <c r="B1293" t="s">
        <v>164</v>
      </c>
      <c r="C1293">
        <v>740</v>
      </c>
      <c r="D1293">
        <v>20350</v>
      </c>
      <c r="E1293">
        <v>5918</v>
      </c>
      <c r="F1293" s="2">
        <v>0.98141263940520451</v>
      </c>
    </row>
    <row r="1294" spans="1:6" x14ac:dyDescent="0.35">
      <c r="A1294" t="s">
        <v>1146</v>
      </c>
      <c r="B1294" t="s">
        <v>164</v>
      </c>
      <c r="C1294">
        <v>560</v>
      </c>
      <c r="D1294">
        <v>19594.400000000001</v>
      </c>
      <c r="E1294">
        <v>5038</v>
      </c>
      <c r="F1294" s="2">
        <v>0.6026200873362445</v>
      </c>
    </row>
    <row r="1295" spans="1:6" x14ac:dyDescent="0.35">
      <c r="A1295" t="s">
        <v>1193</v>
      </c>
      <c r="B1295" t="s">
        <v>164</v>
      </c>
      <c r="C1295">
        <v>360</v>
      </c>
      <c r="D1295">
        <v>6300</v>
      </c>
      <c r="E1295">
        <v>1958</v>
      </c>
      <c r="F1295" s="2">
        <v>1</v>
      </c>
    </row>
    <row r="1296" spans="1:6" x14ac:dyDescent="0.35">
      <c r="A1296" t="s">
        <v>1150</v>
      </c>
      <c r="B1296" t="s">
        <v>164</v>
      </c>
      <c r="C1296">
        <v>340</v>
      </c>
      <c r="D1296">
        <v>5950</v>
      </c>
      <c r="E1296">
        <v>2266</v>
      </c>
      <c r="F1296" s="2">
        <v>0.98058252427184467</v>
      </c>
    </row>
    <row r="1297" spans="1:6" x14ac:dyDescent="0.35">
      <c r="A1297" t="s">
        <v>1189</v>
      </c>
      <c r="B1297" t="s">
        <v>164</v>
      </c>
      <c r="C1297">
        <v>300</v>
      </c>
      <c r="D1297">
        <v>9900</v>
      </c>
      <c r="E1297">
        <v>2816</v>
      </c>
      <c r="F1297" s="2">
        <v>0.953125</v>
      </c>
    </row>
    <row r="1298" spans="1:6" x14ac:dyDescent="0.35">
      <c r="A1298" t="s">
        <v>1192</v>
      </c>
      <c r="B1298" t="s">
        <v>164</v>
      </c>
      <c r="C1298">
        <v>240</v>
      </c>
      <c r="D1298">
        <v>7920</v>
      </c>
      <c r="E1298">
        <v>4180</v>
      </c>
      <c r="F1298" s="2">
        <v>0.94736842105263153</v>
      </c>
    </row>
    <row r="1299" spans="1:6" x14ac:dyDescent="0.35">
      <c r="A1299" t="s">
        <v>1153</v>
      </c>
      <c r="B1299" t="s">
        <v>164</v>
      </c>
      <c r="C1299">
        <v>480</v>
      </c>
      <c r="D1299">
        <v>32539.200000000001</v>
      </c>
      <c r="E1299">
        <v>1078</v>
      </c>
      <c r="F1299" s="2">
        <v>0.83673469387755106</v>
      </c>
    </row>
    <row r="1300" spans="1:6" x14ac:dyDescent="0.35">
      <c r="A1300" t="s">
        <v>1177</v>
      </c>
      <c r="B1300" t="s">
        <v>164</v>
      </c>
      <c r="C1300">
        <v>220</v>
      </c>
      <c r="D1300">
        <v>7086.2</v>
      </c>
      <c r="E1300">
        <v>990</v>
      </c>
      <c r="F1300" s="2">
        <v>0.91111111111111109</v>
      </c>
    </row>
    <row r="1301" spans="1:6" x14ac:dyDescent="0.35">
      <c r="A1301" t="s">
        <v>1172</v>
      </c>
      <c r="B1301" t="s">
        <v>164</v>
      </c>
      <c r="C1301">
        <v>180</v>
      </c>
      <c r="D1301">
        <v>4271.3999999999996</v>
      </c>
      <c r="E1301">
        <v>2376</v>
      </c>
      <c r="F1301" s="2">
        <v>1</v>
      </c>
    </row>
    <row r="1302" spans="1:6" x14ac:dyDescent="0.35">
      <c r="A1302" t="s">
        <v>1157</v>
      </c>
      <c r="B1302" t="s">
        <v>164</v>
      </c>
      <c r="C1302">
        <v>180</v>
      </c>
      <c r="D1302">
        <v>9898.2000000000007</v>
      </c>
      <c r="E1302">
        <v>1408</v>
      </c>
      <c r="F1302" s="2">
        <v>0.78125</v>
      </c>
    </row>
    <row r="1303" spans="1:6" x14ac:dyDescent="0.35">
      <c r="A1303" t="s">
        <v>1183</v>
      </c>
      <c r="B1303" t="s">
        <v>164</v>
      </c>
      <c r="C1303">
        <v>160</v>
      </c>
      <c r="D1303">
        <v>15225.599999999999</v>
      </c>
      <c r="E1303">
        <v>990</v>
      </c>
      <c r="F1303" s="2">
        <v>1</v>
      </c>
    </row>
    <row r="1304" spans="1:6" x14ac:dyDescent="0.35">
      <c r="A1304" t="s">
        <v>1156</v>
      </c>
      <c r="B1304" t="s">
        <v>164</v>
      </c>
      <c r="C1304">
        <v>180</v>
      </c>
      <c r="D1304">
        <v>4410</v>
      </c>
      <c r="E1304">
        <v>1958</v>
      </c>
      <c r="F1304" s="2">
        <v>0.9662921348314607</v>
      </c>
    </row>
    <row r="1305" spans="1:6" x14ac:dyDescent="0.35">
      <c r="A1305" t="s">
        <v>1186</v>
      </c>
      <c r="B1305" t="s">
        <v>164</v>
      </c>
      <c r="C1305">
        <v>180</v>
      </c>
      <c r="D1305">
        <v>22500</v>
      </c>
      <c r="E1305">
        <v>5874</v>
      </c>
      <c r="F1305" s="2">
        <v>0.8539325842696629</v>
      </c>
    </row>
    <row r="1306" spans="1:6" x14ac:dyDescent="0.35">
      <c r="A1306" t="s">
        <v>1173</v>
      </c>
      <c r="B1306" t="s">
        <v>164</v>
      </c>
      <c r="C1306">
        <v>140</v>
      </c>
      <c r="D1306">
        <v>19775</v>
      </c>
      <c r="E1306">
        <v>2266</v>
      </c>
      <c r="F1306" s="2">
        <v>0.89320388349514568</v>
      </c>
    </row>
    <row r="1307" spans="1:6" x14ac:dyDescent="0.35">
      <c r="A1307" t="s">
        <v>1190</v>
      </c>
      <c r="B1307" t="s">
        <v>164</v>
      </c>
      <c r="C1307">
        <v>120</v>
      </c>
      <c r="D1307">
        <v>7627.2000000000007</v>
      </c>
      <c r="E1307">
        <v>1254</v>
      </c>
      <c r="F1307" s="2">
        <v>0.98245614035087714</v>
      </c>
    </row>
    <row r="1308" spans="1:6" x14ac:dyDescent="0.35">
      <c r="A1308" t="s">
        <v>1169</v>
      </c>
      <c r="B1308" t="s">
        <v>164</v>
      </c>
      <c r="C1308">
        <v>120</v>
      </c>
      <c r="D1308">
        <v>4260</v>
      </c>
      <c r="E1308">
        <v>968</v>
      </c>
      <c r="F1308" s="2">
        <v>1</v>
      </c>
    </row>
    <row r="1309" spans="1:6" x14ac:dyDescent="0.35">
      <c r="A1309" t="s">
        <v>1167</v>
      </c>
      <c r="B1309" t="s">
        <v>164</v>
      </c>
      <c r="C1309">
        <v>100</v>
      </c>
      <c r="D1309">
        <v>6146</v>
      </c>
      <c r="E1309">
        <v>1496</v>
      </c>
      <c r="F1309" s="2">
        <v>0.8970588235294118</v>
      </c>
    </row>
    <row r="1310" spans="1:6" x14ac:dyDescent="0.35">
      <c r="A1310" t="s">
        <v>1174</v>
      </c>
      <c r="B1310" t="s">
        <v>164</v>
      </c>
      <c r="C1310">
        <v>100</v>
      </c>
      <c r="D1310">
        <v>11018</v>
      </c>
      <c r="E1310">
        <v>616</v>
      </c>
      <c r="F1310" s="2">
        <v>0.9285714285714286</v>
      </c>
    </row>
    <row r="1311" spans="1:6" x14ac:dyDescent="0.35">
      <c r="A1311" t="s">
        <v>1176</v>
      </c>
      <c r="B1311" t="s">
        <v>164</v>
      </c>
      <c r="C1311">
        <v>60</v>
      </c>
      <c r="D1311">
        <v>3419.4</v>
      </c>
      <c r="E1311">
        <v>1012</v>
      </c>
      <c r="F1311" s="2">
        <v>0.89130434782608692</v>
      </c>
    </row>
    <row r="1312" spans="1:6" x14ac:dyDescent="0.35">
      <c r="A1312" t="s">
        <v>1182</v>
      </c>
      <c r="B1312" t="s">
        <v>164</v>
      </c>
      <c r="C1312">
        <v>60</v>
      </c>
      <c r="D1312">
        <v>3573.6000000000004</v>
      </c>
      <c r="E1312">
        <v>814</v>
      </c>
      <c r="F1312" s="2">
        <v>0.89189189189189189</v>
      </c>
    </row>
    <row r="1313" spans="1:6" x14ac:dyDescent="0.35">
      <c r="A1313" t="s">
        <v>1164</v>
      </c>
      <c r="B1313" t="s">
        <v>164</v>
      </c>
      <c r="C1313">
        <v>40</v>
      </c>
      <c r="D1313">
        <v>3806.3999999999996</v>
      </c>
      <c r="E1313">
        <v>2530</v>
      </c>
      <c r="F1313" s="2">
        <v>0.90434782608695652</v>
      </c>
    </row>
    <row r="1314" spans="1:6" x14ac:dyDescent="0.35">
      <c r="A1314" t="s">
        <v>1188</v>
      </c>
      <c r="B1314" t="s">
        <v>164</v>
      </c>
      <c r="C1314">
        <v>20</v>
      </c>
      <c r="D1314">
        <v>550</v>
      </c>
      <c r="E1314">
        <v>22</v>
      </c>
      <c r="F1314" s="2">
        <v>1</v>
      </c>
    </row>
    <row r="1315" spans="1:6" x14ac:dyDescent="0.35">
      <c r="A1315" t="s">
        <v>1179</v>
      </c>
      <c r="B1315" t="s">
        <v>164</v>
      </c>
      <c r="C1315">
        <v>20</v>
      </c>
      <c r="D1315">
        <v>1229.2</v>
      </c>
      <c r="E1315">
        <v>902</v>
      </c>
      <c r="F1315" s="2">
        <v>0.95121951219512191</v>
      </c>
    </row>
    <row r="1316" spans="1:6" x14ac:dyDescent="0.35">
      <c r="A1316" t="s">
        <v>1187</v>
      </c>
      <c r="B1316" t="s">
        <v>164</v>
      </c>
      <c r="C1316">
        <v>20</v>
      </c>
      <c r="D1316">
        <v>1447.6</v>
      </c>
      <c r="E1316">
        <v>440</v>
      </c>
      <c r="F1316" s="2">
        <v>0.75</v>
      </c>
    </row>
    <row r="1317" spans="1:6" x14ac:dyDescent="0.35">
      <c r="A1317" t="s">
        <v>1180</v>
      </c>
      <c r="B1317" t="s">
        <v>164</v>
      </c>
      <c r="C1317">
        <v>20</v>
      </c>
      <c r="D1317">
        <v>169.4</v>
      </c>
      <c r="E1317">
        <v>198</v>
      </c>
      <c r="F1317" s="2">
        <v>0.66666666666666663</v>
      </c>
    </row>
    <row r="1318" spans="1:6" x14ac:dyDescent="0.35">
      <c r="A1318" t="s">
        <v>1166</v>
      </c>
      <c r="B1318" t="s">
        <v>164</v>
      </c>
      <c r="C1318">
        <v>20</v>
      </c>
      <c r="D1318">
        <v>1355</v>
      </c>
      <c r="E1318">
        <v>22</v>
      </c>
      <c r="F1318" s="2">
        <v>1</v>
      </c>
    </row>
    <row r="1319" spans="1:6" x14ac:dyDescent="0.35">
      <c r="A1319" t="s">
        <v>1185</v>
      </c>
      <c r="B1319" t="s">
        <v>164</v>
      </c>
      <c r="C1319">
        <v>20</v>
      </c>
      <c r="D1319">
        <v>2900.6</v>
      </c>
      <c r="E1319">
        <v>242</v>
      </c>
      <c r="F1319" s="2">
        <v>1</v>
      </c>
    </row>
    <row r="1320" spans="1:6" x14ac:dyDescent="0.35">
      <c r="A1320" t="s">
        <v>1143</v>
      </c>
      <c r="B1320" t="s">
        <v>165</v>
      </c>
      <c r="C1320">
        <v>2660</v>
      </c>
      <c r="D1320">
        <v>63175</v>
      </c>
      <c r="E1320">
        <v>13992</v>
      </c>
      <c r="F1320" s="2">
        <v>0.94811320754716977</v>
      </c>
    </row>
    <row r="1321" spans="1:6" x14ac:dyDescent="0.35">
      <c r="A1321" t="s">
        <v>1145</v>
      </c>
      <c r="B1321" t="s">
        <v>165</v>
      </c>
      <c r="C1321">
        <v>1740</v>
      </c>
      <c r="D1321">
        <v>82650</v>
      </c>
      <c r="E1321">
        <v>5324</v>
      </c>
      <c r="F1321" s="2">
        <v>0.92975206611570249</v>
      </c>
    </row>
    <row r="1322" spans="1:6" x14ac:dyDescent="0.35">
      <c r="A1322" t="s">
        <v>1144</v>
      </c>
      <c r="B1322" t="s">
        <v>165</v>
      </c>
      <c r="C1322">
        <v>1580</v>
      </c>
      <c r="D1322">
        <v>43450</v>
      </c>
      <c r="E1322">
        <v>17204</v>
      </c>
      <c r="F1322" s="2">
        <v>0.98721227621483376</v>
      </c>
    </row>
    <row r="1323" spans="1:6" x14ac:dyDescent="0.35">
      <c r="A1323" t="s">
        <v>1147</v>
      </c>
      <c r="B1323" t="s">
        <v>165</v>
      </c>
      <c r="C1323">
        <v>1220</v>
      </c>
      <c r="D1323">
        <v>21350</v>
      </c>
      <c r="E1323">
        <v>6952</v>
      </c>
      <c r="F1323" s="2">
        <v>0.97468354430379744</v>
      </c>
    </row>
    <row r="1324" spans="1:6" x14ac:dyDescent="0.35">
      <c r="A1324" t="s">
        <v>1151</v>
      </c>
      <c r="B1324" t="s">
        <v>165</v>
      </c>
      <c r="C1324">
        <v>1060</v>
      </c>
      <c r="D1324">
        <v>25970</v>
      </c>
      <c r="E1324">
        <v>10538</v>
      </c>
      <c r="F1324" s="2">
        <v>0.95407098121085598</v>
      </c>
    </row>
    <row r="1325" spans="1:6" x14ac:dyDescent="0.35">
      <c r="A1325" t="s">
        <v>1191</v>
      </c>
      <c r="B1325" t="s">
        <v>165</v>
      </c>
      <c r="C1325">
        <v>620</v>
      </c>
      <c r="D1325">
        <v>17050</v>
      </c>
      <c r="E1325">
        <v>5830</v>
      </c>
      <c r="F1325" s="2">
        <v>0.98867924528301887</v>
      </c>
    </row>
    <row r="1326" spans="1:6" x14ac:dyDescent="0.35">
      <c r="A1326" t="s">
        <v>1192</v>
      </c>
      <c r="B1326" t="s">
        <v>165</v>
      </c>
      <c r="C1326">
        <v>460</v>
      </c>
      <c r="D1326">
        <v>15180</v>
      </c>
      <c r="E1326">
        <v>4048</v>
      </c>
      <c r="F1326" s="2">
        <v>0.95108695652173914</v>
      </c>
    </row>
    <row r="1327" spans="1:6" x14ac:dyDescent="0.35">
      <c r="A1327" t="s">
        <v>1146</v>
      </c>
      <c r="B1327" t="s">
        <v>165</v>
      </c>
      <c r="C1327">
        <v>420</v>
      </c>
      <c r="D1327">
        <v>14695.8</v>
      </c>
      <c r="E1327">
        <v>3938</v>
      </c>
      <c r="F1327" s="2">
        <v>0.47486033519553073</v>
      </c>
    </row>
    <row r="1328" spans="1:6" x14ac:dyDescent="0.35">
      <c r="A1328" t="s">
        <v>1193</v>
      </c>
      <c r="B1328" t="s">
        <v>165</v>
      </c>
      <c r="C1328">
        <v>320</v>
      </c>
      <c r="D1328">
        <v>5600</v>
      </c>
      <c r="E1328">
        <v>2134</v>
      </c>
      <c r="F1328" s="2">
        <v>0.97938144329896903</v>
      </c>
    </row>
    <row r="1329" spans="1:6" x14ac:dyDescent="0.35">
      <c r="A1329" t="s">
        <v>1157</v>
      </c>
      <c r="B1329" t="s">
        <v>165</v>
      </c>
      <c r="C1329">
        <v>340</v>
      </c>
      <c r="D1329">
        <v>18696.600000000002</v>
      </c>
      <c r="E1329">
        <v>1958</v>
      </c>
      <c r="F1329" s="2">
        <v>0.8202247191011236</v>
      </c>
    </row>
    <row r="1330" spans="1:6" x14ac:dyDescent="0.35">
      <c r="A1330" t="s">
        <v>1156</v>
      </c>
      <c r="B1330" t="s">
        <v>165</v>
      </c>
      <c r="C1330">
        <v>300</v>
      </c>
      <c r="D1330">
        <v>7350</v>
      </c>
      <c r="E1330">
        <v>2178</v>
      </c>
      <c r="F1330" s="2">
        <v>0.97979797979797978</v>
      </c>
    </row>
    <row r="1331" spans="1:6" x14ac:dyDescent="0.35">
      <c r="A1331" t="s">
        <v>1189</v>
      </c>
      <c r="B1331" t="s">
        <v>165</v>
      </c>
      <c r="C1331">
        <v>280</v>
      </c>
      <c r="D1331">
        <v>9240</v>
      </c>
      <c r="E1331">
        <v>2200</v>
      </c>
      <c r="F1331" s="2">
        <v>0.96</v>
      </c>
    </row>
    <row r="1332" spans="1:6" x14ac:dyDescent="0.35">
      <c r="A1332" t="s">
        <v>1172</v>
      </c>
      <c r="B1332" t="s">
        <v>165</v>
      </c>
      <c r="C1332">
        <v>320</v>
      </c>
      <c r="D1332">
        <v>7593.6</v>
      </c>
      <c r="E1332">
        <v>2794</v>
      </c>
      <c r="F1332" s="2">
        <v>1</v>
      </c>
    </row>
    <row r="1333" spans="1:6" x14ac:dyDescent="0.35">
      <c r="A1333" t="s">
        <v>1186</v>
      </c>
      <c r="B1333" t="s">
        <v>165</v>
      </c>
      <c r="C1333">
        <v>260</v>
      </c>
      <c r="D1333">
        <v>32500</v>
      </c>
      <c r="E1333">
        <v>5632</v>
      </c>
      <c r="F1333" s="2">
        <v>0.87890625</v>
      </c>
    </row>
    <row r="1334" spans="1:6" x14ac:dyDescent="0.35">
      <c r="A1334" t="s">
        <v>1150</v>
      </c>
      <c r="B1334" t="s">
        <v>165</v>
      </c>
      <c r="C1334">
        <v>220</v>
      </c>
      <c r="D1334">
        <v>3850</v>
      </c>
      <c r="E1334">
        <v>2376</v>
      </c>
      <c r="F1334" s="2">
        <v>0.98148148148148151</v>
      </c>
    </row>
    <row r="1335" spans="1:6" x14ac:dyDescent="0.35">
      <c r="A1335" t="s">
        <v>1177</v>
      </c>
      <c r="B1335" t="s">
        <v>165</v>
      </c>
      <c r="C1335">
        <v>200</v>
      </c>
      <c r="D1335">
        <v>6442</v>
      </c>
      <c r="E1335">
        <v>1012</v>
      </c>
      <c r="F1335" s="2">
        <v>0.86956521739130432</v>
      </c>
    </row>
    <row r="1336" spans="1:6" x14ac:dyDescent="0.35">
      <c r="A1336" t="s">
        <v>1164</v>
      </c>
      <c r="B1336" t="s">
        <v>165</v>
      </c>
      <c r="C1336">
        <v>160</v>
      </c>
      <c r="D1336">
        <v>15225.599999999999</v>
      </c>
      <c r="E1336">
        <v>2794</v>
      </c>
      <c r="F1336" s="2">
        <v>0.94488188976377951</v>
      </c>
    </row>
    <row r="1337" spans="1:6" x14ac:dyDescent="0.35">
      <c r="A1337" t="s">
        <v>1167</v>
      </c>
      <c r="B1337" t="s">
        <v>165</v>
      </c>
      <c r="C1337">
        <v>140</v>
      </c>
      <c r="D1337">
        <v>8604.4000000000015</v>
      </c>
      <c r="E1337">
        <v>1562</v>
      </c>
      <c r="F1337" s="2">
        <v>0.971830985915493</v>
      </c>
    </row>
    <row r="1338" spans="1:6" x14ac:dyDescent="0.35">
      <c r="A1338" t="s">
        <v>1153</v>
      </c>
      <c r="B1338" t="s">
        <v>165</v>
      </c>
      <c r="C1338">
        <v>120</v>
      </c>
      <c r="D1338">
        <v>8134.8</v>
      </c>
      <c r="E1338">
        <v>440</v>
      </c>
      <c r="F1338" s="2">
        <v>1</v>
      </c>
    </row>
    <row r="1339" spans="1:6" x14ac:dyDescent="0.35">
      <c r="A1339" t="s">
        <v>1169</v>
      </c>
      <c r="B1339" t="s">
        <v>165</v>
      </c>
      <c r="C1339">
        <v>100</v>
      </c>
      <c r="D1339">
        <v>3550</v>
      </c>
      <c r="E1339">
        <v>836</v>
      </c>
      <c r="F1339" s="2">
        <v>1</v>
      </c>
    </row>
    <row r="1340" spans="1:6" x14ac:dyDescent="0.35">
      <c r="A1340" t="s">
        <v>1173</v>
      </c>
      <c r="B1340" t="s">
        <v>165</v>
      </c>
      <c r="C1340">
        <v>100</v>
      </c>
      <c r="D1340">
        <v>14125</v>
      </c>
      <c r="E1340">
        <v>2398</v>
      </c>
      <c r="F1340" s="2">
        <v>0.8165137614678899</v>
      </c>
    </row>
    <row r="1341" spans="1:6" x14ac:dyDescent="0.35">
      <c r="A1341" t="s">
        <v>1179</v>
      </c>
      <c r="B1341" t="s">
        <v>165</v>
      </c>
      <c r="C1341">
        <v>60</v>
      </c>
      <c r="D1341">
        <v>3687.6</v>
      </c>
      <c r="E1341">
        <v>792</v>
      </c>
      <c r="F1341" s="2">
        <v>0.97222222222222221</v>
      </c>
    </row>
    <row r="1342" spans="1:6" x14ac:dyDescent="0.35">
      <c r="A1342" t="s">
        <v>1174</v>
      </c>
      <c r="B1342" t="s">
        <v>165</v>
      </c>
      <c r="C1342">
        <v>60</v>
      </c>
      <c r="D1342">
        <v>6610.8</v>
      </c>
      <c r="E1342">
        <v>748</v>
      </c>
      <c r="F1342" s="2">
        <v>0.97058823529411764</v>
      </c>
    </row>
    <row r="1343" spans="1:6" x14ac:dyDescent="0.35">
      <c r="A1343" t="s">
        <v>1183</v>
      </c>
      <c r="B1343" t="s">
        <v>165</v>
      </c>
      <c r="C1343">
        <v>60</v>
      </c>
      <c r="D1343">
        <v>5709.6</v>
      </c>
      <c r="E1343">
        <v>1034</v>
      </c>
      <c r="F1343" s="2">
        <v>0.97872340425531912</v>
      </c>
    </row>
    <row r="1344" spans="1:6" x14ac:dyDescent="0.35">
      <c r="A1344" t="s">
        <v>1176</v>
      </c>
      <c r="B1344" t="s">
        <v>165</v>
      </c>
      <c r="C1344">
        <v>60</v>
      </c>
      <c r="D1344">
        <v>3419.4</v>
      </c>
      <c r="E1344">
        <v>880</v>
      </c>
      <c r="F1344" s="2">
        <v>0.875</v>
      </c>
    </row>
    <row r="1345" spans="1:6" x14ac:dyDescent="0.35">
      <c r="A1345" t="s">
        <v>1190</v>
      </c>
      <c r="B1345" t="s">
        <v>165</v>
      </c>
      <c r="C1345">
        <v>60</v>
      </c>
      <c r="D1345">
        <v>3813.6000000000004</v>
      </c>
      <c r="E1345">
        <v>836</v>
      </c>
      <c r="F1345" s="2">
        <v>1</v>
      </c>
    </row>
    <row r="1346" spans="1:6" x14ac:dyDescent="0.35">
      <c r="A1346" t="s">
        <v>1182</v>
      </c>
      <c r="B1346" t="s">
        <v>165</v>
      </c>
      <c r="C1346">
        <v>60</v>
      </c>
      <c r="D1346">
        <v>3573.6000000000004</v>
      </c>
      <c r="E1346">
        <v>682</v>
      </c>
      <c r="F1346" s="2">
        <v>0.90322580645161288</v>
      </c>
    </row>
    <row r="1347" spans="1:6" x14ac:dyDescent="0.35">
      <c r="A1347" t="s">
        <v>1185</v>
      </c>
      <c r="B1347" t="s">
        <v>165</v>
      </c>
      <c r="C1347">
        <v>40</v>
      </c>
      <c r="D1347">
        <v>5801.2</v>
      </c>
      <c r="E1347">
        <v>176</v>
      </c>
      <c r="F1347" s="2">
        <v>1</v>
      </c>
    </row>
    <row r="1348" spans="1:6" x14ac:dyDescent="0.35">
      <c r="A1348" t="s">
        <v>1143</v>
      </c>
      <c r="B1348" t="s">
        <v>166</v>
      </c>
      <c r="C1348">
        <v>2040</v>
      </c>
      <c r="D1348">
        <v>48450</v>
      </c>
      <c r="E1348">
        <v>13222</v>
      </c>
      <c r="F1348" s="2">
        <v>0.95840266222961734</v>
      </c>
    </row>
    <row r="1349" spans="1:6" x14ac:dyDescent="0.35">
      <c r="A1349" t="s">
        <v>1145</v>
      </c>
      <c r="B1349" t="s">
        <v>166</v>
      </c>
      <c r="C1349">
        <v>1540</v>
      </c>
      <c r="D1349">
        <v>73150</v>
      </c>
      <c r="E1349">
        <v>4466</v>
      </c>
      <c r="F1349" s="2">
        <v>0.88669950738916259</v>
      </c>
    </row>
    <row r="1350" spans="1:6" x14ac:dyDescent="0.35">
      <c r="A1350" t="s">
        <v>1144</v>
      </c>
      <c r="B1350" t="s">
        <v>166</v>
      </c>
      <c r="C1350">
        <v>1420</v>
      </c>
      <c r="D1350">
        <v>39050</v>
      </c>
      <c r="E1350">
        <v>15642</v>
      </c>
      <c r="F1350" s="2">
        <v>0.97890295358649793</v>
      </c>
    </row>
    <row r="1351" spans="1:6" x14ac:dyDescent="0.35">
      <c r="A1351" t="s">
        <v>1147</v>
      </c>
      <c r="B1351" t="s">
        <v>166</v>
      </c>
      <c r="C1351">
        <v>1080</v>
      </c>
      <c r="D1351">
        <v>19280</v>
      </c>
      <c r="E1351">
        <v>6292</v>
      </c>
      <c r="F1351" s="2">
        <v>0.98951048951048948</v>
      </c>
    </row>
    <row r="1352" spans="1:6" x14ac:dyDescent="0.35">
      <c r="A1352" t="s">
        <v>1151</v>
      </c>
      <c r="B1352" t="s">
        <v>166</v>
      </c>
      <c r="C1352">
        <v>900</v>
      </c>
      <c r="D1352">
        <v>22050</v>
      </c>
      <c r="E1352">
        <v>10956</v>
      </c>
      <c r="F1352" s="2">
        <v>0.93975903614457834</v>
      </c>
    </row>
    <row r="1353" spans="1:6" x14ac:dyDescent="0.35">
      <c r="A1353" t="s">
        <v>1191</v>
      </c>
      <c r="B1353" t="s">
        <v>166</v>
      </c>
      <c r="C1353">
        <v>840</v>
      </c>
      <c r="D1353">
        <v>23100</v>
      </c>
      <c r="E1353">
        <v>5566</v>
      </c>
      <c r="F1353" s="2">
        <v>0.97233201581027673</v>
      </c>
    </row>
    <row r="1354" spans="1:6" x14ac:dyDescent="0.35">
      <c r="A1354" t="s">
        <v>1146</v>
      </c>
      <c r="B1354" t="s">
        <v>166</v>
      </c>
      <c r="C1354">
        <v>540</v>
      </c>
      <c r="D1354">
        <v>18894.599999999999</v>
      </c>
      <c r="E1354">
        <v>3916</v>
      </c>
      <c r="F1354" s="2">
        <v>0.65730337078651691</v>
      </c>
    </row>
    <row r="1355" spans="1:6" x14ac:dyDescent="0.35">
      <c r="A1355" t="s">
        <v>1193</v>
      </c>
      <c r="B1355" t="s">
        <v>166</v>
      </c>
      <c r="C1355">
        <v>640</v>
      </c>
      <c r="D1355">
        <v>11680</v>
      </c>
      <c r="E1355">
        <v>2398</v>
      </c>
      <c r="F1355" s="2">
        <v>1</v>
      </c>
    </row>
    <row r="1356" spans="1:6" x14ac:dyDescent="0.35">
      <c r="A1356" t="s">
        <v>1192</v>
      </c>
      <c r="B1356" t="s">
        <v>166</v>
      </c>
      <c r="C1356">
        <v>400</v>
      </c>
      <c r="D1356">
        <v>13200</v>
      </c>
      <c r="E1356">
        <v>4708</v>
      </c>
      <c r="F1356" s="2">
        <v>0.97663551401869164</v>
      </c>
    </row>
    <row r="1357" spans="1:6" x14ac:dyDescent="0.35">
      <c r="A1357" t="s">
        <v>1150</v>
      </c>
      <c r="B1357" t="s">
        <v>166</v>
      </c>
      <c r="C1357">
        <v>440</v>
      </c>
      <c r="D1357">
        <v>7820</v>
      </c>
      <c r="E1357">
        <v>2046</v>
      </c>
      <c r="F1357" s="2">
        <v>1</v>
      </c>
    </row>
    <row r="1358" spans="1:6" x14ac:dyDescent="0.35">
      <c r="A1358" t="s">
        <v>1172</v>
      </c>
      <c r="B1358" t="s">
        <v>166</v>
      </c>
      <c r="C1358">
        <v>360</v>
      </c>
      <c r="D1358">
        <v>8720.5999999999985</v>
      </c>
      <c r="E1358">
        <v>3476</v>
      </c>
      <c r="F1358" s="2">
        <v>0.99367088607594933</v>
      </c>
    </row>
    <row r="1359" spans="1:6" x14ac:dyDescent="0.35">
      <c r="A1359" t="s">
        <v>1157</v>
      </c>
      <c r="B1359" t="s">
        <v>166</v>
      </c>
      <c r="C1359">
        <v>320</v>
      </c>
      <c r="D1359">
        <v>17596.8</v>
      </c>
      <c r="E1359">
        <v>1804</v>
      </c>
      <c r="F1359" s="2">
        <v>0.84146341463414631</v>
      </c>
    </row>
    <row r="1360" spans="1:6" x14ac:dyDescent="0.35">
      <c r="A1360" t="s">
        <v>1186</v>
      </c>
      <c r="B1360" t="s">
        <v>166</v>
      </c>
      <c r="C1360">
        <v>300</v>
      </c>
      <c r="D1360">
        <v>37500</v>
      </c>
      <c r="E1360">
        <v>5632</v>
      </c>
      <c r="F1360" s="2">
        <v>0.8671875</v>
      </c>
    </row>
    <row r="1361" spans="1:6" x14ac:dyDescent="0.35">
      <c r="A1361" t="s">
        <v>1189</v>
      </c>
      <c r="B1361" t="s">
        <v>166</v>
      </c>
      <c r="C1361">
        <v>280</v>
      </c>
      <c r="D1361">
        <v>9240</v>
      </c>
      <c r="E1361">
        <v>2794</v>
      </c>
      <c r="F1361" s="2">
        <v>0.98425196850393704</v>
      </c>
    </row>
    <row r="1362" spans="1:6" x14ac:dyDescent="0.35">
      <c r="A1362" t="s">
        <v>1156</v>
      </c>
      <c r="B1362" t="s">
        <v>166</v>
      </c>
      <c r="C1362">
        <v>300</v>
      </c>
      <c r="D1362">
        <v>7390</v>
      </c>
      <c r="E1362">
        <v>2442</v>
      </c>
      <c r="F1362" s="2">
        <v>0.99099099099099097</v>
      </c>
    </row>
    <row r="1363" spans="1:6" x14ac:dyDescent="0.35">
      <c r="A1363" t="s">
        <v>1183</v>
      </c>
      <c r="B1363" t="s">
        <v>166</v>
      </c>
      <c r="C1363">
        <v>220</v>
      </c>
      <c r="D1363">
        <v>20935.2</v>
      </c>
      <c r="E1363">
        <v>1122</v>
      </c>
      <c r="F1363" s="2">
        <v>0.96078431372549022</v>
      </c>
    </row>
    <row r="1364" spans="1:6" x14ac:dyDescent="0.35">
      <c r="A1364" t="s">
        <v>1167</v>
      </c>
      <c r="B1364" t="s">
        <v>166</v>
      </c>
      <c r="C1364">
        <v>160</v>
      </c>
      <c r="D1364">
        <v>9833.6</v>
      </c>
      <c r="E1364">
        <v>1386</v>
      </c>
      <c r="F1364" s="2">
        <v>0.96825396825396826</v>
      </c>
    </row>
    <row r="1365" spans="1:6" x14ac:dyDescent="0.35">
      <c r="A1365" t="s">
        <v>1182</v>
      </c>
      <c r="B1365" t="s">
        <v>166</v>
      </c>
      <c r="C1365">
        <v>140</v>
      </c>
      <c r="D1365">
        <v>8338.4</v>
      </c>
      <c r="E1365">
        <v>594</v>
      </c>
      <c r="F1365" s="2">
        <v>0.88888888888888884</v>
      </c>
    </row>
    <row r="1366" spans="1:6" x14ac:dyDescent="0.35">
      <c r="A1366" t="s">
        <v>1177</v>
      </c>
      <c r="B1366" t="s">
        <v>166</v>
      </c>
      <c r="C1366">
        <v>140</v>
      </c>
      <c r="D1366">
        <v>4509.3999999999996</v>
      </c>
      <c r="E1366">
        <v>1056</v>
      </c>
      <c r="F1366" s="2">
        <v>0.9375</v>
      </c>
    </row>
    <row r="1367" spans="1:6" x14ac:dyDescent="0.35">
      <c r="A1367" t="s">
        <v>1164</v>
      </c>
      <c r="B1367" t="s">
        <v>166</v>
      </c>
      <c r="C1367">
        <v>180</v>
      </c>
      <c r="D1367">
        <v>17128.800000000003</v>
      </c>
      <c r="E1367">
        <v>2948</v>
      </c>
      <c r="F1367" s="2">
        <v>0.95522388059701491</v>
      </c>
    </row>
    <row r="1368" spans="1:6" x14ac:dyDescent="0.35">
      <c r="A1368" t="s">
        <v>1190</v>
      </c>
      <c r="B1368" t="s">
        <v>166</v>
      </c>
      <c r="C1368">
        <v>100</v>
      </c>
      <c r="D1368">
        <v>6356</v>
      </c>
      <c r="E1368">
        <v>1364</v>
      </c>
      <c r="F1368" s="2">
        <v>0.91935483870967738</v>
      </c>
    </row>
    <row r="1369" spans="1:6" x14ac:dyDescent="0.35">
      <c r="A1369" t="s">
        <v>1173</v>
      </c>
      <c r="B1369" t="s">
        <v>166</v>
      </c>
      <c r="C1369">
        <v>100</v>
      </c>
      <c r="D1369">
        <v>14125</v>
      </c>
      <c r="E1369">
        <v>1980</v>
      </c>
      <c r="F1369" s="2">
        <v>0.76666666666666672</v>
      </c>
    </row>
    <row r="1370" spans="1:6" x14ac:dyDescent="0.35">
      <c r="A1370" t="s">
        <v>1179</v>
      </c>
      <c r="B1370" t="s">
        <v>166</v>
      </c>
      <c r="C1370">
        <v>80</v>
      </c>
      <c r="D1370">
        <v>4916.8</v>
      </c>
      <c r="E1370">
        <v>660</v>
      </c>
      <c r="F1370" s="2">
        <v>0.93333333333333335</v>
      </c>
    </row>
    <row r="1371" spans="1:6" x14ac:dyDescent="0.35">
      <c r="A1371" t="s">
        <v>1169</v>
      </c>
      <c r="B1371" t="s">
        <v>166</v>
      </c>
      <c r="C1371">
        <v>60</v>
      </c>
      <c r="D1371">
        <v>2130</v>
      </c>
      <c r="E1371">
        <v>1342</v>
      </c>
      <c r="F1371" s="2">
        <v>1</v>
      </c>
    </row>
    <row r="1372" spans="1:6" x14ac:dyDescent="0.35">
      <c r="A1372" t="s">
        <v>1176</v>
      </c>
      <c r="B1372" t="s">
        <v>166</v>
      </c>
      <c r="C1372">
        <v>40</v>
      </c>
      <c r="D1372">
        <v>2279.6</v>
      </c>
      <c r="E1372">
        <v>748</v>
      </c>
      <c r="F1372" s="2">
        <v>0.82352941176470584</v>
      </c>
    </row>
    <row r="1373" spans="1:6" x14ac:dyDescent="0.35">
      <c r="A1373" t="s">
        <v>1163</v>
      </c>
      <c r="B1373" t="s">
        <v>166</v>
      </c>
      <c r="C1373">
        <v>20</v>
      </c>
      <c r="D1373">
        <v>1875</v>
      </c>
      <c r="E1373">
        <v>66</v>
      </c>
      <c r="F1373" s="2">
        <v>1</v>
      </c>
    </row>
    <row r="1374" spans="1:6" x14ac:dyDescent="0.35">
      <c r="A1374" t="s">
        <v>1161</v>
      </c>
      <c r="B1374" t="s">
        <v>166</v>
      </c>
      <c r="C1374">
        <v>20</v>
      </c>
      <c r="D1374">
        <v>339</v>
      </c>
      <c r="E1374">
        <v>88</v>
      </c>
      <c r="F1374" s="2">
        <v>1</v>
      </c>
    </row>
    <row r="1375" spans="1:6" x14ac:dyDescent="0.35">
      <c r="A1375" t="s">
        <v>1174</v>
      </c>
      <c r="B1375" t="s">
        <v>166</v>
      </c>
      <c r="C1375">
        <v>20</v>
      </c>
      <c r="D1375">
        <v>2203.6000000000004</v>
      </c>
      <c r="E1375">
        <v>792</v>
      </c>
      <c r="F1375" s="2">
        <v>1</v>
      </c>
    </row>
    <row r="1376" spans="1:6" x14ac:dyDescent="0.35">
      <c r="A1376" t="s">
        <v>1187</v>
      </c>
      <c r="B1376" t="s">
        <v>166</v>
      </c>
      <c r="C1376">
        <v>20</v>
      </c>
      <c r="D1376">
        <v>1447.6</v>
      </c>
      <c r="E1376">
        <v>660</v>
      </c>
      <c r="F1376" s="2">
        <v>0.8666666666666667</v>
      </c>
    </row>
    <row r="1377" spans="1:6" x14ac:dyDescent="0.35">
      <c r="A1377" t="s">
        <v>1185</v>
      </c>
      <c r="B1377" t="s">
        <v>166</v>
      </c>
      <c r="C1377">
        <v>20</v>
      </c>
      <c r="D1377">
        <v>2900.6</v>
      </c>
      <c r="E1377">
        <v>176</v>
      </c>
      <c r="F1377" s="2">
        <v>0.875</v>
      </c>
    </row>
    <row r="1378" spans="1:6" x14ac:dyDescent="0.35">
      <c r="A1378" t="s">
        <v>1143</v>
      </c>
      <c r="B1378" t="s">
        <v>167</v>
      </c>
      <c r="C1378">
        <v>2380</v>
      </c>
      <c r="D1378">
        <v>56525</v>
      </c>
      <c r="E1378">
        <v>12628</v>
      </c>
      <c r="F1378" s="2">
        <v>0.94076655052264813</v>
      </c>
    </row>
    <row r="1379" spans="1:6" x14ac:dyDescent="0.35">
      <c r="A1379" t="s">
        <v>1144</v>
      </c>
      <c r="B1379" t="s">
        <v>167</v>
      </c>
      <c r="C1379">
        <v>1520</v>
      </c>
      <c r="D1379">
        <v>41800</v>
      </c>
      <c r="E1379">
        <v>15026</v>
      </c>
      <c r="F1379" s="2">
        <v>0.97803806734992682</v>
      </c>
    </row>
    <row r="1380" spans="1:6" x14ac:dyDescent="0.35">
      <c r="A1380" t="s">
        <v>1145</v>
      </c>
      <c r="B1380" t="s">
        <v>167</v>
      </c>
      <c r="C1380">
        <v>1300</v>
      </c>
      <c r="D1380">
        <v>61750</v>
      </c>
      <c r="E1380">
        <v>4620</v>
      </c>
      <c r="F1380" s="2">
        <v>0.94285714285714284</v>
      </c>
    </row>
    <row r="1381" spans="1:6" x14ac:dyDescent="0.35">
      <c r="A1381" t="s">
        <v>1146</v>
      </c>
      <c r="B1381" t="s">
        <v>167</v>
      </c>
      <c r="C1381">
        <v>980</v>
      </c>
      <c r="D1381">
        <v>34290.199999999997</v>
      </c>
      <c r="E1381">
        <v>4906</v>
      </c>
      <c r="F1381" s="2">
        <v>0.68161434977578472</v>
      </c>
    </row>
    <row r="1382" spans="1:6" x14ac:dyDescent="0.35">
      <c r="A1382" t="s">
        <v>1151</v>
      </c>
      <c r="B1382" t="s">
        <v>167</v>
      </c>
      <c r="C1382">
        <v>1140</v>
      </c>
      <c r="D1382">
        <v>27930</v>
      </c>
      <c r="E1382">
        <v>13002</v>
      </c>
      <c r="F1382" s="2">
        <v>0.9069373942470389</v>
      </c>
    </row>
    <row r="1383" spans="1:6" x14ac:dyDescent="0.35">
      <c r="A1383" t="s">
        <v>1191</v>
      </c>
      <c r="B1383" t="s">
        <v>167</v>
      </c>
      <c r="C1383">
        <v>900</v>
      </c>
      <c r="D1383">
        <v>24750</v>
      </c>
      <c r="E1383">
        <v>5808</v>
      </c>
      <c r="F1383" s="2">
        <v>0.98106060606060608</v>
      </c>
    </row>
    <row r="1384" spans="1:6" x14ac:dyDescent="0.35">
      <c r="A1384" t="s">
        <v>1147</v>
      </c>
      <c r="B1384" t="s">
        <v>167</v>
      </c>
      <c r="C1384">
        <v>940</v>
      </c>
      <c r="D1384">
        <v>17390</v>
      </c>
      <c r="E1384">
        <v>6732</v>
      </c>
      <c r="F1384" s="2">
        <v>0.97385620915032678</v>
      </c>
    </row>
    <row r="1385" spans="1:6" x14ac:dyDescent="0.35">
      <c r="A1385" t="s">
        <v>1156</v>
      </c>
      <c r="B1385" t="s">
        <v>167</v>
      </c>
      <c r="C1385">
        <v>500</v>
      </c>
      <c r="D1385">
        <v>12500</v>
      </c>
      <c r="E1385">
        <v>2464</v>
      </c>
      <c r="F1385" s="2">
        <v>0.9732142857142857</v>
      </c>
    </row>
    <row r="1386" spans="1:6" x14ac:dyDescent="0.35">
      <c r="A1386" t="s">
        <v>1192</v>
      </c>
      <c r="B1386" t="s">
        <v>167</v>
      </c>
      <c r="C1386">
        <v>420</v>
      </c>
      <c r="D1386">
        <v>13860</v>
      </c>
      <c r="E1386">
        <v>5434</v>
      </c>
      <c r="F1386" s="2">
        <v>0.90283400809716596</v>
      </c>
    </row>
    <row r="1387" spans="1:6" x14ac:dyDescent="0.35">
      <c r="A1387" t="s">
        <v>1172</v>
      </c>
      <c r="B1387" t="s">
        <v>167</v>
      </c>
      <c r="C1387">
        <v>420</v>
      </c>
      <c r="D1387">
        <v>10000</v>
      </c>
      <c r="E1387">
        <v>2750</v>
      </c>
      <c r="F1387" s="2">
        <v>0.96799999999999997</v>
      </c>
    </row>
    <row r="1388" spans="1:6" x14ac:dyDescent="0.35">
      <c r="A1388" t="s">
        <v>1189</v>
      </c>
      <c r="B1388" t="s">
        <v>167</v>
      </c>
      <c r="C1388">
        <v>460</v>
      </c>
      <c r="D1388">
        <v>15180</v>
      </c>
      <c r="E1388">
        <v>2970</v>
      </c>
      <c r="F1388" s="2">
        <v>0.97037037037037033</v>
      </c>
    </row>
    <row r="1389" spans="1:6" x14ac:dyDescent="0.35">
      <c r="A1389" t="s">
        <v>1193</v>
      </c>
      <c r="B1389" t="s">
        <v>167</v>
      </c>
      <c r="C1389">
        <v>340</v>
      </c>
      <c r="D1389">
        <v>6630</v>
      </c>
      <c r="E1389">
        <v>1716</v>
      </c>
      <c r="F1389" s="2">
        <v>1</v>
      </c>
    </row>
    <row r="1390" spans="1:6" x14ac:dyDescent="0.35">
      <c r="A1390" t="s">
        <v>1164</v>
      </c>
      <c r="B1390" t="s">
        <v>167</v>
      </c>
      <c r="C1390">
        <v>340</v>
      </c>
      <c r="D1390">
        <v>32354.400000000001</v>
      </c>
      <c r="E1390">
        <v>2970</v>
      </c>
      <c r="F1390" s="2">
        <v>0.91851851851851851</v>
      </c>
    </row>
    <row r="1391" spans="1:6" x14ac:dyDescent="0.35">
      <c r="A1391" t="s">
        <v>1150</v>
      </c>
      <c r="B1391" t="s">
        <v>167</v>
      </c>
      <c r="C1391">
        <v>260</v>
      </c>
      <c r="D1391">
        <v>4810</v>
      </c>
      <c r="E1391">
        <v>2266</v>
      </c>
      <c r="F1391" s="2">
        <v>1</v>
      </c>
    </row>
    <row r="1392" spans="1:6" x14ac:dyDescent="0.35">
      <c r="A1392" t="s">
        <v>1157</v>
      </c>
      <c r="B1392" t="s">
        <v>167</v>
      </c>
      <c r="C1392">
        <v>220</v>
      </c>
      <c r="D1392">
        <v>12097.8</v>
      </c>
      <c r="E1392">
        <v>2068</v>
      </c>
      <c r="F1392" s="2">
        <v>0.86170212765957444</v>
      </c>
    </row>
    <row r="1393" spans="1:6" x14ac:dyDescent="0.35">
      <c r="A1393" t="s">
        <v>1186</v>
      </c>
      <c r="B1393" t="s">
        <v>167</v>
      </c>
      <c r="C1393">
        <v>200</v>
      </c>
      <c r="D1393">
        <v>25000</v>
      </c>
      <c r="E1393">
        <v>4378</v>
      </c>
      <c r="F1393" s="2">
        <v>0.84422110552763818</v>
      </c>
    </row>
    <row r="1394" spans="1:6" x14ac:dyDescent="0.35">
      <c r="A1394" t="s">
        <v>1183</v>
      </c>
      <c r="B1394" t="s">
        <v>167</v>
      </c>
      <c r="C1394">
        <v>200</v>
      </c>
      <c r="D1394">
        <v>19032</v>
      </c>
      <c r="E1394">
        <v>1100</v>
      </c>
      <c r="F1394" s="2">
        <v>0.98</v>
      </c>
    </row>
    <row r="1395" spans="1:6" x14ac:dyDescent="0.35">
      <c r="A1395" t="s">
        <v>1173</v>
      </c>
      <c r="B1395" t="s">
        <v>167</v>
      </c>
      <c r="C1395">
        <v>280</v>
      </c>
      <c r="D1395">
        <v>39550</v>
      </c>
      <c r="E1395">
        <v>1936</v>
      </c>
      <c r="F1395" s="2">
        <v>0.82954545454545459</v>
      </c>
    </row>
    <row r="1396" spans="1:6" x14ac:dyDescent="0.35">
      <c r="A1396" t="s">
        <v>1182</v>
      </c>
      <c r="B1396" t="s">
        <v>167</v>
      </c>
      <c r="C1396">
        <v>120</v>
      </c>
      <c r="D1396">
        <v>7147.2000000000007</v>
      </c>
      <c r="E1396">
        <v>462</v>
      </c>
      <c r="F1396" s="2">
        <v>0.8571428571428571</v>
      </c>
    </row>
    <row r="1397" spans="1:6" x14ac:dyDescent="0.35">
      <c r="A1397" t="s">
        <v>1177</v>
      </c>
      <c r="B1397" t="s">
        <v>167</v>
      </c>
      <c r="C1397">
        <v>120</v>
      </c>
      <c r="D1397">
        <v>3865.2</v>
      </c>
      <c r="E1397">
        <v>418</v>
      </c>
      <c r="F1397" s="2">
        <v>0.94736842105263153</v>
      </c>
    </row>
    <row r="1398" spans="1:6" x14ac:dyDescent="0.35">
      <c r="A1398" t="s">
        <v>1174</v>
      </c>
      <c r="B1398" t="s">
        <v>167</v>
      </c>
      <c r="C1398">
        <v>100</v>
      </c>
      <c r="D1398">
        <v>11018</v>
      </c>
      <c r="E1398">
        <v>1056</v>
      </c>
      <c r="F1398" s="2">
        <v>0.97916666666666663</v>
      </c>
    </row>
    <row r="1399" spans="1:6" x14ac:dyDescent="0.35">
      <c r="A1399" t="s">
        <v>1190</v>
      </c>
      <c r="B1399" t="s">
        <v>167</v>
      </c>
      <c r="C1399">
        <v>100</v>
      </c>
      <c r="D1399">
        <v>6356</v>
      </c>
      <c r="E1399">
        <v>1034</v>
      </c>
      <c r="F1399" s="2">
        <v>0.91489361702127658</v>
      </c>
    </row>
    <row r="1400" spans="1:6" x14ac:dyDescent="0.35">
      <c r="A1400" t="s">
        <v>1167</v>
      </c>
      <c r="B1400" t="s">
        <v>167</v>
      </c>
      <c r="C1400">
        <v>80</v>
      </c>
      <c r="D1400">
        <v>4916.8</v>
      </c>
      <c r="E1400">
        <v>1408</v>
      </c>
      <c r="F1400" s="2">
        <v>0.9375</v>
      </c>
    </row>
    <row r="1401" spans="1:6" x14ac:dyDescent="0.35">
      <c r="A1401" t="s">
        <v>1176</v>
      </c>
      <c r="B1401" t="s">
        <v>167</v>
      </c>
      <c r="C1401">
        <v>80</v>
      </c>
      <c r="D1401">
        <v>4559.2</v>
      </c>
      <c r="E1401">
        <v>704</v>
      </c>
      <c r="F1401" s="2">
        <v>0.875</v>
      </c>
    </row>
    <row r="1402" spans="1:6" x14ac:dyDescent="0.35">
      <c r="A1402" t="s">
        <v>1187</v>
      </c>
      <c r="B1402" t="s">
        <v>167</v>
      </c>
      <c r="C1402">
        <v>40</v>
      </c>
      <c r="D1402">
        <v>2798</v>
      </c>
      <c r="E1402">
        <v>660</v>
      </c>
      <c r="F1402" s="2">
        <v>0.8</v>
      </c>
    </row>
    <row r="1403" spans="1:6" x14ac:dyDescent="0.35">
      <c r="A1403" t="s">
        <v>1180</v>
      </c>
      <c r="B1403" t="s">
        <v>167</v>
      </c>
      <c r="C1403">
        <v>40</v>
      </c>
      <c r="D1403">
        <v>338.8</v>
      </c>
      <c r="E1403">
        <v>264</v>
      </c>
      <c r="F1403" s="2">
        <v>0.58333333333333337</v>
      </c>
    </row>
    <row r="1404" spans="1:6" x14ac:dyDescent="0.35">
      <c r="A1404" t="s">
        <v>1169</v>
      </c>
      <c r="B1404" t="s">
        <v>167</v>
      </c>
      <c r="C1404">
        <v>40</v>
      </c>
      <c r="D1404">
        <v>1420</v>
      </c>
      <c r="E1404">
        <v>836</v>
      </c>
      <c r="F1404" s="2">
        <v>0.94736842105263153</v>
      </c>
    </row>
    <row r="1405" spans="1:6" x14ac:dyDescent="0.35">
      <c r="A1405" t="s">
        <v>1188</v>
      </c>
      <c r="B1405" t="s">
        <v>167</v>
      </c>
      <c r="C1405">
        <v>20</v>
      </c>
      <c r="D1405">
        <v>550</v>
      </c>
      <c r="E1405">
        <v>814</v>
      </c>
      <c r="F1405" s="2">
        <v>0.97297297297297303</v>
      </c>
    </row>
    <row r="1406" spans="1:6" x14ac:dyDescent="0.35">
      <c r="A1406" t="s">
        <v>1179</v>
      </c>
      <c r="B1406" t="s">
        <v>167</v>
      </c>
      <c r="C1406">
        <v>20</v>
      </c>
      <c r="D1406">
        <v>1229.2</v>
      </c>
      <c r="E1406">
        <v>638</v>
      </c>
      <c r="F1406" s="2">
        <v>0.89655172413793105</v>
      </c>
    </row>
    <row r="1407" spans="1:6" x14ac:dyDescent="0.35">
      <c r="A1407" t="s">
        <v>1143</v>
      </c>
      <c r="B1407" t="s">
        <v>168</v>
      </c>
      <c r="C1407">
        <v>2680</v>
      </c>
      <c r="D1407">
        <v>63650</v>
      </c>
      <c r="E1407">
        <v>14190</v>
      </c>
      <c r="F1407" s="2">
        <v>0.95348837209302328</v>
      </c>
    </row>
    <row r="1408" spans="1:6" x14ac:dyDescent="0.35">
      <c r="A1408" t="s">
        <v>1145</v>
      </c>
      <c r="B1408" t="s">
        <v>168</v>
      </c>
      <c r="C1408">
        <v>1680</v>
      </c>
      <c r="D1408">
        <v>79800</v>
      </c>
      <c r="E1408">
        <v>5126</v>
      </c>
      <c r="F1408" s="2">
        <v>0.94420600858369097</v>
      </c>
    </row>
    <row r="1409" spans="1:6" x14ac:dyDescent="0.35">
      <c r="A1409" t="s">
        <v>1144</v>
      </c>
      <c r="B1409" t="s">
        <v>168</v>
      </c>
      <c r="C1409">
        <v>1380</v>
      </c>
      <c r="D1409">
        <v>37950</v>
      </c>
      <c r="E1409">
        <v>14586</v>
      </c>
      <c r="F1409" s="2">
        <v>0.98944193061840124</v>
      </c>
    </row>
    <row r="1410" spans="1:6" x14ac:dyDescent="0.35">
      <c r="A1410" t="s">
        <v>1191</v>
      </c>
      <c r="B1410" t="s">
        <v>168</v>
      </c>
      <c r="C1410">
        <v>1040</v>
      </c>
      <c r="D1410">
        <v>28600</v>
      </c>
      <c r="E1410">
        <v>5698</v>
      </c>
      <c r="F1410" s="2">
        <v>0.97297297297297303</v>
      </c>
    </row>
    <row r="1411" spans="1:6" x14ac:dyDescent="0.35">
      <c r="A1411" t="s">
        <v>1147</v>
      </c>
      <c r="B1411" t="s">
        <v>168</v>
      </c>
      <c r="C1411">
        <v>1080</v>
      </c>
      <c r="D1411">
        <v>19980</v>
      </c>
      <c r="E1411">
        <v>6710</v>
      </c>
      <c r="F1411" s="2">
        <v>0.9770491803278688</v>
      </c>
    </row>
    <row r="1412" spans="1:6" x14ac:dyDescent="0.35">
      <c r="A1412" t="s">
        <v>1151</v>
      </c>
      <c r="B1412" t="s">
        <v>168</v>
      </c>
      <c r="C1412">
        <v>860</v>
      </c>
      <c r="D1412">
        <v>21070</v>
      </c>
      <c r="E1412">
        <v>10450</v>
      </c>
      <c r="F1412" s="2">
        <v>0.85894736842105268</v>
      </c>
    </row>
    <row r="1413" spans="1:6" x14ac:dyDescent="0.35">
      <c r="A1413" t="s">
        <v>1192</v>
      </c>
      <c r="B1413" t="s">
        <v>168</v>
      </c>
      <c r="C1413">
        <v>440</v>
      </c>
      <c r="D1413">
        <v>14520</v>
      </c>
      <c r="E1413">
        <v>4510</v>
      </c>
      <c r="F1413" s="2">
        <v>0.92682926829268297</v>
      </c>
    </row>
    <row r="1414" spans="1:6" x14ac:dyDescent="0.35">
      <c r="A1414" t="s">
        <v>1150</v>
      </c>
      <c r="B1414" t="s">
        <v>168</v>
      </c>
      <c r="C1414">
        <v>440</v>
      </c>
      <c r="D1414">
        <v>8140</v>
      </c>
      <c r="E1414">
        <v>2574</v>
      </c>
      <c r="F1414" s="2">
        <v>0.98290598290598286</v>
      </c>
    </row>
    <row r="1415" spans="1:6" x14ac:dyDescent="0.35">
      <c r="A1415" t="s">
        <v>1146</v>
      </c>
      <c r="B1415" t="s">
        <v>168</v>
      </c>
      <c r="C1415">
        <v>420</v>
      </c>
      <c r="D1415">
        <v>14695.8</v>
      </c>
      <c r="E1415">
        <v>4928</v>
      </c>
      <c r="F1415" s="2">
        <v>0.5758928571428571</v>
      </c>
    </row>
    <row r="1416" spans="1:6" x14ac:dyDescent="0.35">
      <c r="A1416" t="s">
        <v>1156</v>
      </c>
      <c r="B1416" t="s">
        <v>168</v>
      </c>
      <c r="C1416">
        <v>480</v>
      </c>
      <c r="D1416">
        <v>12000</v>
      </c>
      <c r="E1416">
        <v>2926</v>
      </c>
      <c r="F1416" s="2">
        <v>0.97744360902255634</v>
      </c>
    </row>
    <row r="1417" spans="1:6" x14ac:dyDescent="0.35">
      <c r="A1417" t="s">
        <v>1172</v>
      </c>
      <c r="B1417" t="s">
        <v>168</v>
      </c>
      <c r="C1417">
        <v>440</v>
      </c>
      <c r="D1417">
        <v>11000</v>
      </c>
      <c r="E1417">
        <v>3410</v>
      </c>
      <c r="F1417" s="2">
        <v>0.98709677419354835</v>
      </c>
    </row>
    <row r="1418" spans="1:6" x14ac:dyDescent="0.35">
      <c r="A1418" t="s">
        <v>1173</v>
      </c>
      <c r="B1418" t="s">
        <v>168</v>
      </c>
      <c r="C1418">
        <v>280</v>
      </c>
      <c r="D1418">
        <v>39550</v>
      </c>
      <c r="E1418">
        <v>2046</v>
      </c>
      <c r="F1418" s="2">
        <v>0.91397849462365588</v>
      </c>
    </row>
    <row r="1419" spans="1:6" x14ac:dyDescent="0.35">
      <c r="A1419" t="s">
        <v>1164</v>
      </c>
      <c r="B1419" t="s">
        <v>168</v>
      </c>
      <c r="C1419">
        <v>400</v>
      </c>
      <c r="D1419">
        <v>38064</v>
      </c>
      <c r="E1419">
        <v>3652</v>
      </c>
      <c r="F1419" s="2">
        <v>0.90963855421686746</v>
      </c>
    </row>
    <row r="1420" spans="1:6" x14ac:dyDescent="0.35">
      <c r="A1420" t="s">
        <v>1193</v>
      </c>
      <c r="B1420" t="s">
        <v>168</v>
      </c>
      <c r="C1420">
        <v>340</v>
      </c>
      <c r="D1420">
        <v>6630</v>
      </c>
      <c r="E1420">
        <v>2464</v>
      </c>
      <c r="F1420" s="2">
        <v>0.9821428571428571</v>
      </c>
    </row>
    <row r="1421" spans="1:6" x14ac:dyDescent="0.35">
      <c r="A1421" t="s">
        <v>1186</v>
      </c>
      <c r="B1421" t="s">
        <v>168</v>
      </c>
      <c r="C1421">
        <v>260</v>
      </c>
      <c r="D1421">
        <v>32500</v>
      </c>
      <c r="E1421">
        <v>5170</v>
      </c>
      <c r="F1421" s="2">
        <v>0.81702127659574464</v>
      </c>
    </row>
    <row r="1422" spans="1:6" x14ac:dyDescent="0.35">
      <c r="A1422" t="s">
        <v>1157</v>
      </c>
      <c r="B1422" t="s">
        <v>168</v>
      </c>
      <c r="C1422">
        <v>200</v>
      </c>
      <c r="D1422">
        <v>10998</v>
      </c>
      <c r="E1422">
        <v>1100</v>
      </c>
      <c r="F1422" s="2">
        <v>0.84</v>
      </c>
    </row>
    <row r="1423" spans="1:6" x14ac:dyDescent="0.35">
      <c r="A1423" t="s">
        <v>1153</v>
      </c>
      <c r="B1423" t="s">
        <v>168</v>
      </c>
      <c r="C1423">
        <v>260</v>
      </c>
      <c r="D1423">
        <v>17625.400000000001</v>
      </c>
      <c r="E1423">
        <v>176</v>
      </c>
      <c r="F1423" s="2">
        <v>1</v>
      </c>
    </row>
    <row r="1424" spans="1:6" x14ac:dyDescent="0.35">
      <c r="A1424" t="s">
        <v>1189</v>
      </c>
      <c r="B1424" t="s">
        <v>168</v>
      </c>
      <c r="C1424">
        <v>160</v>
      </c>
      <c r="D1424">
        <v>5280</v>
      </c>
      <c r="E1424">
        <v>2728</v>
      </c>
      <c r="F1424" s="2">
        <v>0.9838709677419355</v>
      </c>
    </row>
    <row r="1425" spans="1:6" x14ac:dyDescent="0.35">
      <c r="A1425" t="s">
        <v>1155</v>
      </c>
      <c r="B1425" t="s">
        <v>168</v>
      </c>
      <c r="C1425">
        <v>120</v>
      </c>
      <c r="D1425">
        <v>2220</v>
      </c>
      <c r="E1425">
        <v>1078</v>
      </c>
      <c r="F1425" s="2">
        <v>0.97959183673469385</v>
      </c>
    </row>
    <row r="1426" spans="1:6" x14ac:dyDescent="0.35">
      <c r="A1426" t="s">
        <v>1167</v>
      </c>
      <c r="B1426" t="s">
        <v>168</v>
      </c>
      <c r="C1426">
        <v>100</v>
      </c>
      <c r="D1426">
        <v>6146</v>
      </c>
      <c r="E1426">
        <v>1056</v>
      </c>
      <c r="F1426" s="2">
        <v>0.91666666666666663</v>
      </c>
    </row>
    <row r="1427" spans="1:6" x14ac:dyDescent="0.35">
      <c r="A1427" t="s">
        <v>1179</v>
      </c>
      <c r="B1427" t="s">
        <v>168</v>
      </c>
      <c r="C1427">
        <v>60</v>
      </c>
      <c r="D1427">
        <v>3687.6</v>
      </c>
      <c r="E1427">
        <v>704</v>
      </c>
      <c r="F1427" s="2">
        <v>0.8125</v>
      </c>
    </row>
    <row r="1428" spans="1:6" x14ac:dyDescent="0.35">
      <c r="A1428" t="s">
        <v>1190</v>
      </c>
      <c r="B1428" t="s">
        <v>168</v>
      </c>
      <c r="C1428">
        <v>60</v>
      </c>
      <c r="D1428">
        <v>3813.6000000000004</v>
      </c>
      <c r="E1428">
        <v>1562</v>
      </c>
      <c r="F1428" s="2">
        <v>0.95774647887323938</v>
      </c>
    </row>
    <row r="1429" spans="1:6" x14ac:dyDescent="0.35">
      <c r="A1429" t="s">
        <v>1180</v>
      </c>
      <c r="B1429" t="s">
        <v>168</v>
      </c>
      <c r="C1429">
        <v>40</v>
      </c>
      <c r="D1429">
        <v>338.8</v>
      </c>
      <c r="E1429">
        <v>242</v>
      </c>
      <c r="F1429" s="2">
        <v>0.54545454545454541</v>
      </c>
    </row>
    <row r="1430" spans="1:6" x14ac:dyDescent="0.35">
      <c r="A1430" t="s">
        <v>1185</v>
      </c>
      <c r="B1430" t="s">
        <v>168</v>
      </c>
      <c r="C1430">
        <v>40</v>
      </c>
      <c r="D1430">
        <v>5801.2</v>
      </c>
      <c r="E1430">
        <v>616</v>
      </c>
      <c r="F1430" s="2">
        <v>0.9642857142857143</v>
      </c>
    </row>
    <row r="1431" spans="1:6" x14ac:dyDescent="0.35">
      <c r="A1431" t="s">
        <v>1174</v>
      </c>
      <c r="B1431" t="s">
        <v>168</v>
      </c>
      <c r="C1431">
        <v>20</v>
      </c>
      <c r="D1431">
        <v>2203.6000000000004</v>
      </c>
      <c r="E1431">
        <v>1166</v>
      </c>
      <c r="F1431" s="2">
        <v>0.90566037735849059</v>
      </c>
    </row>
    <row r="1432" spans="1:6" x14ac:dyDescent="0.35">
      <c r="A1432" t="s">
        <v>1176</v>
      </c>
      <c r="B1432" t="s">
        <v>168</v>
      </c>
      <c r="C1432">
        <v>20</v>
      </c>
      <c r="D1432">
        <v>1139.8</v>
      </c>
      <c r="E1432">
        <v>594</v>
      </c>
      <c r="F1432" s="2">
        <v>0.85185185185185186</v>
      </c>
    </row>
    <row r="1433" spans="1:6" x14ac:dyDescent="0.35">
      <c r="A1433" t="s">
        <v>1182</v>
      </c>
      <c r="B1433" t="s">
        <v>168</v>
      </c>
      <c r="C1433">
        <v>20</v>
      </c>
      <c r="D1433">
        <v>1191.2</v>
      </c>
      <c r="E1433">
        <v>528</v>
      </c>
      <c r="F1433" s="2">
        <v>0.83333333333333337</v>
      </c>
    </row>
    <row r="1434" spans="1:6" x14ac:dyDescent="0.35">
      <c r="A1434" t="s">
        <v>1177</v>
      </c>
      <c r="B1434" t="s">
        <v>168</v>
      </c>
      <c r="C1434">
        <v>20</v>
      </c>
      <c r="D1434">
        <v>644.20000000000005</v>
      </c>
      <c r="E1434">
        <v>44</v>
      </c>
      <c r="F1434" s="2">
        <v>1</v>
      </c>
    </row>
  </sheetData>
  <autoFilter ref="A1:F1434" xr:uid="{2E2F301B-63F8-4071-9EAF-93F42D9B372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34"/>
  <sheetViews>
    <sheetView topLeftCell="B1" zoomScale="53" zoomScaleNormal="90" workbookViewId="0">
      <pane ySplit="1" topLeftCell="A2" activePane="bottomLeft" state="frozen"/>
      <selection pane="bottomLeft" activeCell="C1" sqref="C1"/>
    </sheetView>
  </sheetViews>
  <sheetFormatPr defaultRowHeight="14.5" x14ac:dyDescent="0.35"/>
  <cols>
    <col min="1" max="1" width="13.90625" customWidth="1"/>
    <col min="2" max="2" width="11.6328125" bestFit="1" customWidth="1"/>
    <col min="3" max="3" width="13.6328125" customWidth="1"/>
    <col min="4" max="4" width="21" customWidth="1"/>
    <col min="5" max="5" width="10.08984375" customWidth="1"/>
    <col min="7" max="11" width="11.6328125" customWidth="1"/>
    <col min="14" max="14" width="14.6328125" bestFit="1" customWidth="1"/>
  </cols>
  <sheetData>
    <row r="1" spans="1:14" s="7" customFormat="1" ht="49.5" customHeight="1" x14ac:dyDescent="0.35">
      <c r="A1" s="8" t="s">
        <v>1142</v>
      </c>
      <c r="B1" s="8" t="s">
        <v>3</v>
      </c>
      <c r="C1" s="8" t="s">
        <v>4</v>
      </c>
      <c r="D1" s="8" t="s">
        <v>5</v>
      </c>
      <c r="E1" s="8" t="s">
        <v>6</v>
      </c>
      <c r="F1" s="8" t="s">
        <v>8</v>
      </c>
      <c r="G1" s="17" t="s">
        <v>1199</v>
      </c>
      <c r="H1" s="17" t="s">
        <v>1200</v>
      </c>
      <c r="I1" s="17" t="s">
        <v>1201</v>
      </c>
      <c r="J1" s="17" t="s">
        <v>1202</v>
      </c>
      <c r="K1" s="18" t="s">
        <v>14</v>
      </c>
      <c r="M1" s="18" t="s">
        <v>1203</v>
      </c>
      <c r="N1" s="19">
        <f>SUM(K2:K1434)</f>
        <v>1394917.8288428772</v>
      </c>
    </row>
    <row r="2" spans="1:14" x14ac:dyDescent="0.35">
      <c r="A2" t="s">
        <v>1143</v>
      </c>
      <c r="B2" t="s">
        <v>130</v>
      </c>
      <c r="C2">
        <v>2340</v>
      </c>
      <c r="D2">
        <v>50041.8</v>
      </c>
      <c r="E2">
        <v>13508</v>
      </c>
      <c r="F2" s="2">
        <v>0.99511400651465798</v>
      </c>
      <c r="G2" s="9">
        <f>E2*F2</f>
        <v>13442</v>
      </c>
      <c r="H2" s="9">
        <f>E2-G2</f>
        <v>66</v>
      </c>
      <c r="I2" s="9">
        <f>IFERROR(C2/G2,0)</f>
        <v>0.17408123791102514</v>
      </c>
      <c r="J2" s="9">
        <f>I2*H2</f>
        <v>11.48936170212766</v>
      </c>
      <c r="K2" s="9">
        <f>IFERROR(J2*(D2/C2),0)</f>
        <v>245.70441898527005</v>
      </c>
    </row>
    <row r="3" spans="1:14" x14ac:dyDescent="0.35">
      <c r="A3" t="s">
        <v>1144</v>
      </c>
      <c r="B3" t="s">
        <v>130</v>
      </c>
      <c r="C3">
        <v>1960</v>
      </c>
      <c r="D3">
        <v>45250</v>
      </c>
      <c r="E3">
        <v>16500</v>
      </c>
      <c r="F3" s="2">
        <v>0.9986666666666667</v>
      </c>
      <c r="G3" s="9">
        <f>E3*F3</f>
        <v>16478</v>
      </c>
      <c r="H3" s="9">
        <f>E3-G3</f>
        <v>22</v>
      </c>
      <c r="I3" s="9">
        <f>IFERROR(C3/G3,0)</f>
        <v>0.11894647408666101</v>
      </c>
      <c r="J3" s="9">
        <f>I3*H3</f>
        <v>2.6168224299065423</v>
      </c>
      <c r="K3" s="9">
        <f>IFERROR(J3*(D3/C3),0)</f>
        <v>60.413885180240328</v>
      </c>
    </row>
    <row r="4" spans="1:14" x14ac:dyDescent="0.35">
      <c r="A4" t="s">
        <v>1145</v>
      </c>
      <c r="B4" t="s">
        <v>130</v>
      </c>
      <c r="C4">
        <v>1620</v>
      </c>
      <c r="D4">
        <v>69700</v>
      </c>
      <c r="E4">
        <v>8008</v>
      </c>
      <c r="F4" s="2">
        <v>0.99175824175824179</v>
      </c>
      <c r="G4" s="9">
        <f>E4*F4</f>
        <v>7942</v>
      </c>
      <c r="H4" s="9">
        <f>E4-G4</f>
        <v>66</v>
      </c>
      <c r="I4" s="9">
        <f>IFERROR(C4/G4,0)</f>
        <v>0.2039788466381264</v>
      </c>
      <c r="J4" s="9">
        <f>I4*H4</f>
        <v>13.462603878116342</v>
      </c>
      <c r="K4" s="9">
        <f>IFERROR(J4*(D4/C4),0)</f>
        <v>579.22437673130185</v>
      </c>
    </row>
    <row r="5" spans="1:14" x14ac:dyDescent="0.35">
      <c r="A5" t="s">
        <v>1146</v>
      </c>
      <c r="B5" t="s">
        <v>130</v>
      </c>
      <c r="C5">
        <v>620</v>
      </c>
      <c r="D5">
        <v>19509.8</v>
      </c>
      <c r="E5">
        <v>3058</v>
      </c>
      <c r="F5" s="2">
        <v>0.96402877697841727</v>
      </c>
      <c r="G5" s="9">
        <f>E5*F5</f>
        <v>2948</v>
      </c>
      <c r="H5" s="9">
        <f>E5-G5</f>
        <v>110</v>
      </c>
      <c r="I5" s="9">
        <f>IFERROR(C5/G5,0)</f>
        <v>0.21031207598371776</v>
      </c>
      <c r="J5" s="9">
        <f>I5*H5</f>
        <v>23.134328358208954</v>
      </c>
      <c r="K5" s="9">
        <f>IFERROR(J5*(D5/C5),0)</f>
        <v>727.9776119402984</v>
      </c>
    </row>
    <row r="6" spans="1:14" x14ac:dyDescent="0.35">
      <c r="A6" t="s">
        <v>1147</v>
      </c>
      <c r="B6" t="s">
        <v>130</v>
      </c>
      <c r="C6">
        <v>780</v>
      </c>
      <c r="D6">
        <v>12207</v>
      </c>
      <c r="E6">
        <v>6336</v>
      </c>
      <c r="F6" s="2">
        <v>0.99652777777777779</v>
      </c>
      <c r="G6" s="9">
        <f>E6*F6</f>
        <v>6314</v>
      </c>
      <c r="H6" s="9">
        <f>E6-G6</f>
        <v>22</v>
      </c>
      <c r="I6" s="9">
        <f>IFERROR(C6/G6,0)</f>
        <v>0.12353500158378207</v>
      </c>
      <c r="J6" s="9">
        <f>I6*H6</f>
        <v>2.7177700348432055</v>
      </c>
      <c r="K6" s="9">
        <f>IFERROR(J6*(D6/C6),0)</f>
        <v>42.533101045296164</v>
      </c>
    </row>
    <row r="7" spans="1:14" x14ac:dyDescent="0.35">
      <c r="A7" t="s">
        <v>1148</v>
      </c>
      <c r="B7" t="s">
        <v>130</v>
      </c>
      <c r="C7">
        <v>680</v>
      </c>
      <c r="D7">
        <v>13941.199999999999</v>
      </c>
      <c r="E7">
        <v>3278</v>
      </c>
      <c r="F7" s="2">
        <v>0.99328859060402686</v>
      </c>
      <c r="G7" s="9">
        <f>E7*F7</f>
        <v>3256</v>
      </c>
      <c r="H7" s="9">
        <f>E7-G7</f>
        <v>22</v>
      </c>
      <c r="I7" s="9">
        <f>IFERROR(C7/G7,0)</f>
        <v>0.20884520884520885</v>
      </c>
      <c r="J7" s="9">
        <f>I7*H7</f>
        <v>4.5945945945945947</v>
      </c>
      <c r="K7" s="9">
        <f>IFERROR(J7*(D7/C7),0)</f>
        <v>94.197297297297297</v>
      </c>
    </row>
    <row r="8" spans="1:14" x14ac:dyDescent="0.35">
      <c r="A8" t="s">
        <v>1149</v>
      </c>
      <c r="B8" t="s">
        <v>130</v>
      </c>
      <c r="C8">
        <v>660</v>
      </c>
      <c r="D8">
        <v>17920.8</v>
      </c>
      <c r="E8">
        <v>6138</v>
      </c>
      <c r="F8" s="2">
        <v>0.99283154121863804</v>
      </c>
      <c r="G8" s="9">
        <f>E8*F8</f>
        <v>6094</v>
      </c>
      <c r="H8" s="9">
        <f>E8-G8</f>
        <v>44</v>
      </c>
      <c r="I8" s="9">
        <f>IFERROR(C8/G8,0)</f>
        <v>0.10830324909747292</v>
      </c>
      <c r="J8" s="9">
        <f>I8*H8</f>
        <v>4.7653429602888089</v>
      </c>
      <c r="K8" s="9">
        <f>IFERROR(J8*(D8/C8),0)</f>
        <v>129.39205776173284</v>
      </c>
    </row>
    <row r="9" spans="1:14" x14ac:dyDescent="0.35">
      <c r="A9" t="s">
        <v>1150</v>
      </c>
      <c r="B9" t="s">
        <v>130</v>
      </c>
      <c r="C9">
        <v>480</v>
      </c>
      <c r="D9">
        <v>7460</v>
      </c>
      <c r="E9">
        <v>3454</v>
      </c>
      <c r="F9" s="2">
        <v>1</v>
      </c>
      <c r="G9" s="9">
        <f>E9*F9</f>
        <v>3454</v>
      </c>
      <c r="H9" s="9">
        <f>E9-G9</f>
        <v>0</v>
      </c>
      <c r="I9" s="9">
        <f>IFERROR(C9/G9,0)</f>
        <v>0.13896931094383325</v>
      </c>
      <c r="J9" s="9">
        <f>I9*H9</f>
        <v>0</v>
      </c>
      <c r="K9" s="9">
        <f>IFERROR(J9*(D9/C9),0)</f>
        <v>0</v>
      </c>
    </row>
    <row r="10" spans="1:14" x14ac:dyDescent="0.35">
      <c r="A10" t="s">
        <v>1151</v>
      </c>
      <c r="B10" t="s">
        <v>130</v>
      </c>
      <c r="C10">
        <v>400</v>
      </c>
      <c r="D10">
        <v>8048</v>
      </c>
      <c r="E10">
        <v>3806</v>
      </c>
      <c r="F10" s="2">
        <v>1</v>
      </c>
      <c r="G10" s="9">
        <f>E10*F10</f>
        <v>3806</v>
      </c>
      <c r="H10" s="9">
        <f>E10-G10</f>
        <v>0</v>
      </c>
      <c r="I10" s="9">
        <f>IFERROR(C10/G10,0)</f>
        <v>0.10509721492380451</v>
      </c>
      <c r="J10" s="9">
        <f>I10*H10</f>
        <v>0</v>
      </c>
      <c r="K10" s="9">
        <f>IFERROR(J10*(D10/C10),0)</f>
        <v>0</v>
      </c>
    </row>
    <row r="11" spans="1:14" x14ac:dyDescent="0.35">
      <c r="A11" t="s">
        <v>1152</v>
      </c>
      <c r="B11" t="s">
        <v>130</v>
      </c>
      <c r="C11">
        <v>480</v>
      </c>
      <c r="D11">
        <v>8080.2</v>
      </c>
      <c r="E11">
        <v>2574</v>
      </c>
      <c r="F11" s="2">
        <v>0.9145299145299145</v>
      </c>
      <c r="G11" s="9">
        <f>E11*F11</f>
        <v>2354</v>
      </c>
      <c r="H11" s="9">
        <f>E11-G11</f>
        <v>220</v>
      </c>
      <c r="I11" s="9">
        <f>IFERROR(C11/G11,0)</f>
        <v>0.20390824129141885</v>
      </c>
      <c r="J11" s="9">
        <f>I11*H11</f>
        <v>44.859813084112147</v>
      </c>
      <c r="K11" s="9">
        <f>IFERROR(J11*(D11/C11),0)</f>
        <v>755.15887850467277</v>
      </c>
    </row>
    <row r="12" spans="1:14" x14ac:dyDescent="0.35">
      <c r="A12" t="s">
        <v>1153</v>
      </c>
      <c r="B12" t="s">
        <v>130</v>
      </c>
      <c r="C12">
        <v>460</v>
      </c>
      <c r="D12">
        <v>29149.4</v>
      </c>
      <c r="E12">
        <v>1078</v>
      </c>
      <c r="F12" s="2">
        <v>1</v>
      </c>
      <c r="G12" s="9">
        <f>E12*F12</f>
        <v>1078</v>
      </c>
      <c r="H12" s="9">
        <f>E12-G12</f>
        <v>0</v>
      </c>
      <c r="I12" s="9">
        <f>IFERROR(C12/G12,0)</f>
        <v>0.42671614100185529</v>
      </c>
      <c r="J12" s="9">
        <f>I12*H12</f>
        <v>0</v>
      </c>
      <c r="K12" s="9">
        <f>IFERROR(J12*(D12/C12),0)</f>
        <v>0</v>
      </c>
    </row>
    <row r="13" spans="1:14" x14ac:dyDescent="0.35">
      <c r="A13" t="s">
        <v>1154</v>
      </c>
      <c r="B13" t="s">
        <v>130</v>
      </c>
      <c r="C13">
        <v>380</v>
      </c>
      <c r="D13">
        <v>10340.200000000001</v>
      </c>
      <c r="E13">
        <v>1914</v>
      </c>
      <c r="F13" s="2">
        <v>0.94252873563218387</v>
      </c>
      <c r="G13" s="9">
        <f>E13*F13</f>
        <v>1804</v>
      </c>
      <c r="H13" s="9">
        <f>E13-G13</f>
        <v>110</v>
      </c>
      <c r="I13" s="9">
        <f>IFERROR(C13/G13,0)</f>
        <v>0.21064301552106429</v>
      </c>
      <c r="J13" s="9">
        <f>I13*H13</f>
        <v>23.170731707317071</v>
      </c>
      <c r="K13" s="9">
        <f>IFERROR(J13*(D13/C13),0)</f>
        <v>630.49999999999989</v>
      </c>
    </row>
    <row r="14" spans="1:14" x14ac:dyDescent="0.35">
      <c r="A14" t="s">
        <v>1155</v>
      </c>
      <c r="B14" t="s">
        <v>130</v>
      </c>
      <c r="C14">
        <v>220</v>
      </c>
      <c r="D14">
        <v>3465</v>
      </c>
      <c r="E14">
        <v>2508</v>
      </c>
      <c r="F14" s="2">
        <v>0.98245614035087714</v>
      </c>
      <c r="G14" s="9">
        <f>E14*F14</f>
        <v>2464</v>
      </c>
      <c r="H14" s="9">
        <f>E14-G14</f>
        <v>44</v>
      </c>
      <c r="I14" s="9">
        <f>IFERROR(C14/G14,0)</f>
        <v>8.9285714285714288E-2</v>
      </c>
      <c r="J14" s="9">
        <f>I14*H14</f>
        <v>3.9285714285714288</v>
      </c>
      <c r="K14" s="9">
        <f>IFERROR(J14*(D14/C14),0)</f>
        <v>61.875000000000007</v>
      </c>
    </row>
    <row r="15" spans="1:14" x14ac:dyDescent="0.35">
      <c r="A15" t="s">
        <v>1156</v>
      </c>
      <c r="B15" t="s">
        <v>130</v>
      </c>
      <c r="C15">
        <v>220</v>
      </c>
      <c r="D15">
        <v>5047</v>
      </c>
      <c r="E15">
        <v>3080</v>
      </c>
      <c r="F15" s="2">
        <v>1</v>
      </c>
      <c r="G15" s="9">
        <f>E15*F15</f>
        <v>3080</v>
      </c>
      <c r="H15" s="9">
        <f>E15-G15</f>
        <v>0</v>
      </c>
      <c r="I15" s="9">
        <f>IFERROR(C15/G15,0)</f>
        <v>7.1428571428571425E-2</v>
      </c>
      <c r="J15" s="9">
        <f>I15*H15</f>
        <v>0</v>
      </c>
      <c r="K15" s="9">
        <f>IFERROR(J15*(D15/C15),0)</f>
        <v>0</v>
      </c>
    </row>
    <row r="16" spans="1:14" x14ac:dyDescent="0.35">
      <c r="A16" t="s">
        <v>1157</v>
      </c>
      <c r="B16" t="s">
        <v>130</v>
      </c>
      <c r="C16">
        <v>220</v>
      </c>
      <c r="D16">
        <v>11327.8</v>
      </c>
      <c r="E16">
        <v>484</v>
      </c>
      <c r="F16" s="2">
        <v>0.86363636363636365</v>
      </c>
      <c r="G16" s="9">
        <f>E16*F16</f>
        <v>418</v>
      </c>
      <c r="H16" s="9">
        <f>E16-G16</f>
        <v>66</v>
      </c>
      <c r="I16" s="9">
        <f>IFERROR(C16/G16,0)</f>
        <v>0.52631578947368418</v>
      </c>
      <c r="J16" s="9">
        <f>I16*H16</f>
        <v>34.736842105263158</v>
      </c>
      <c r="K16" s="9">
        <f>IFERROR(J16*(D16/C16),0)</f>
        <v>1788.6</v>
      </c>
    </row>
    <row r="17" spans="1:11" x14ac:dyDescent="0.35">
      <c r="A17" t="s">
        <v>1158</v>
      </c>
      <c r="B17" t="s">
        <v>130</v>
      </c>
      <c r="C17">
        <v>180</v>
      </c>
      <c r="D17">
        <v>3694.2000000000003</v>
      </c>
      <c r="E17">
        <v>1122</v>
      </c>
      <c r="F17" s="2">
        <v>0.98039215686274506</v>
      </c>
      <c r="G17" s="9">
        <f>E17*F17</f>
        <v>1100</v>
      </c>
      <c r="H17" s="9">
        <f>E17-G17</f>
        <v>22</v>
      </c>
      <c r="I17" s="9">
        <f>IFERROR(C17/G17,0)</f>
        <v>0.16363636363636364</v>
      </c>
      <c r="J17" s="9">
        <f>I17*H17</f>
        <v>3.6</v>
      </c>
      <c r="K17" s="9">
        <f>IFERROR(J17*(D17/C17),0)</f>
        <v>73.884</v>
      </c>
    </row>
    <row r="18" spans="1:11" x14ac:dyDescent="0.35">
      <c r="A18" t="s">
        <v>1159</v>
      </c>
      <c r="B18" t="s">
        <v>130</v>
      </c>
      <c r="C18">
        <v>140</v>
      </c>
      <c r="D18">
        <v>14294</v>
      </c>
      <c r="E18">
        <v>1166</v>
      </c>
      <c r="F18" s="2">
        <v>0.98113207547169812</v>
      </c>
      <c r="G18" s="9">
        <f>E18*F18</f>
        <v>1144</v>
      </c>
      <c r="H18" s="9">
        <f>E18-G18</f>
        <v>22</v>
      </c>
      <c r="I18" s="9">
        <f>IFERROR(C18/G18,0)</f>
        <v>0.12237762237762238</v>
      </c>
      <c r="J18" s="9">
        <f>I18*H18</f>
        <v>2.6923076923076925</v>
      </c>
      <c r="K18" s="9">
        <f>IFERROR(J18*(D18/C18),0)</f>
        <v>274.88461538461542</v>
      </c>
    </row>
    <row r="19" spans="1:11" x14ac:dyDescent="0.35">
      <c r="A19" t="s">
        <v>1160</v>
      </c>
      <c r="B19" t="s">
        <v>130</v>
      </c>
      <c r="C19">
        <v>140</v>
      </c>
      <c r="D19">
        <v>2145</v>
      </c>
      <c r="E19">
        <v>1606</v>
      </c>
      <c r="F19" s="2">
        <v>1</v>
      </c>
      <c r="G19" s="9">
        <f>E19*F19</f>
        <v>1606</v>
      </c>
      <c r="H19" s="9">
        <f>E19-G19</f>
        <v>0</v>
      </c>
      <c r="I19" s="9">
        <f>IFERROR(C19/G19,0)</f>
        <v>8.717310087173101E-2</v>
      </c>
      <c r="J19" s="9">
        <f>I19*H19</f>
        <v>0</v>
      </c>
      <c r="K19" s="9">
        <f>IFERROR(J19*(D19/C19),0)</f>
        <v>0</v>
      </c>
    </row>
    <row r="20" spans="1:11" x14ac:dyDescent="0.35">
      <c r="A20" t="s">
        <v>1161</v>
      </c>
      <c r="B20" t="s">
        <v>130</v>
      </c>
      <c r="C20">
        <v>140</v>
      </c>
      <c r="D20">
        <v>2847.6</v>
      </c>
      <c r="E20">
        <v>1254</v>
      </c>
      <c r="F20" s="2">
        <v>0.98245614035087714</v>
      </c>
      <c r="G20" s="9">
        <f>E20*F20</f>
        <v>1232</v>
      </c>
      <c r="H20" s="9">
        <f>E20-G20</f>
        <v>22</v>
      </c>
      <c r="I20" s="9">
        <f>IFERROR(C20/G20,0)</f>
        <v>0.11363636363636363</v>
      </c>
      <c r="J20" s="9">
        <f>I20*H20</f>
        <v>2.5</v>
      </c>
      <c r="K20" s="9">
        <f>IFERROR(J20*(D20/C20),0)</f>
        <v>50.85</v>
      </c>
    </row>
    <row r="21" spans="1:11" x14ac:dyDescent="0.35">
      <c r="A21" t="s">
        <v>1162</v>
      </c>
      <c r="B21" t="s">
        <v>130</v>
      </c>
      <c r="C21">
        <v>140</v>
      </c>
      <c r="D21">
        <v>2442</v>
      </c>
      <c r="E21">
        <v>1188</v>
      </c>
      <c r="F21" s="2">
        <v>1</v>
      </c>
      <c r="G21" s="9">
        <f>E21*F21</f>
        <v>1188</v>
      </c>
      <c r="H21" s="9">
        <f>E21-G21</f>
        <v>0</v>
      </c>
      <c r="I21" s="9">
        <f>IFERROR(C21/G21,0)</f>
        <v>0.11784511784511785</v>
      </c>
      <c r="J21" s="9">
        <f>I21*H21</f>
        <v>0</v>
      </c>
      <c r="K21" s="9">
        <f>IFERROR(J21*(D21/C21),0)</f>
        <v>0</v>
      </c>
    </row>
    <row r="22" spans="1:11" x14ac:dyDescent="0.35">
      <c r="A22" t="s">
        <v>1163</v>
      </c>
      <c r="B22" t="s">
        <v>130</v>
      </c>
      <c r="C22">
        <v>160</v>
      </c>
      <c r="D22">
        <v>18250</v>
      </c>
      <c r="E22">
        <v>3432</v>
      </c>
      <c r="F22" s="2">
        <v>1</v>
      </c>
      <c r="G22" s="9">
        <f>E22*F22</f>
        <v>3432</v>
      </c>
      <c r="H22" s="9">
        <f>E22-G22</f>
        <v>0</v>
      </c>
      <c r="I22" s="9">
        <f>IFERROR(C22/G22,0)</f>
        <v>4.6620046620046623E-2</v>
      </c>
      <c r="J22" s="9">
        <f>I22*H22</f>
        <v>0</v>
      </c>
      <c r="K22" s="9">
        <f>IFERROR(J22*(D22/C22),0)</f>
        <v>0</v>
      </c>
    </row>
    <row r="23" spans="1:11" x14ac:dyDescent="0.35">
      <c r="A23" t="s">
        <v>1164</v>
      </c>
      <c r="B23" t="s">
        <v>130</v>
      </c>
      <c r="C23">
        <v>120</v>
      </c>
      <c r="D23">
        <v>16452.8</v>
      </c>
      <c r="E23">
        <v>2112</v>
      </c>
      <c r="F23" s="2">
        <v>1</v>
      </c>
      <c r="G23" s="9">
        <f>E23*F23</f>
        <v>2112</v>
      </c>
      <c r="H23" s="9">
        <f>E23-G23</f>
        <v>0</v>
      </c>
      <c r="I23" s="9">
        <f>IFERROR(C23/G23,0)</f>
        <v>5.6818181818181816E-2</v>
      </c>
      <c r="J23" s="9">
        <f>I23*H23</f>
        <v>0</v>
      </c>
      <c r="K23" s="9">
        <f>IFERROR(J23*(D23/C23),0)</f>
        <v>0</v>
      </c>
    </row>
    <row r="24" spans="1:11" x14ac:dyDescent="0.35">
      <c r="A24" t="s">
        <v>1165</v>
      </c>
      <c r="B24" t="s">
        <v>130</v>
      </c>
      <c r="C24">
        <v>100</v>
      </c>
      <c r="D24">
        <v>7797.4</v>
      </c>
      <c r="E24">
        <v>2200</v>
      </c>
      <c r="F24" s="2">
        <v>1</v>
      </c>
      <c r="G24" s="9">
        <f>E24*F24</f>
        <v>2200</v>
      </c>
      <c r="H24" s="9">
        <f>E24-G24</f>
        <v>0</v>
      </c>
      <c r="I24" s="9">
        <f>IFERROR(C24/G24,0)</f>
        <v>4.5454545454545456E-2</v>
      </c>
      <c r="J24" s="9">
        <f>I24*H24</f>
        <v>0</v>
      </c>
      <c r="K24" s="9">
        <f>IFERROR(J24*(D24/C24),0)</f>
        <v>0</v>
      </c>
    </row>
    <row r="25" spans="1:11" x14ac:dyDescent="0.35">
      <c r="A25" t="s">
        <v>1166</v>
      </c>
      <c r="B25" t="s">
        <v>130</v>
      </c>
      <c r="C25">
        <v>100</v>
      </c>
      <c r="D25">
        <v>6233.4000000000005</v>
      </c>
      <c r="E25">
        <v>704</v>
      </c>
      <c r="F25" s="2">
        <v>0.96875</v>
      </c>
      <c r="G25" s="9">
        <f>E25*F25</f>
        <v>682</v>
      </c>
      <c r="H25" s="9">
        <f>E25-G25</f>
        <v>22</v>
      </c>
      <c r="I25" s="9">
        <f>IFERROR(C25/G25,0)</f>
        <v>0.1466275659824047</v>
      </c>
      <c r="J25" s="9">
        <f>I25*H25</f>
        <v>3.2258064516129035</v>
      </c>
      <c r="K25" s="9">
        <f>IFERROR(J25*(D25/C25),0)</f>
        <v>201.07741935483872</v>
      </c>
    </row>
    <row r="26" spans="1:11" x14ac:dyDescent="0.35">
      <c r="A26" t="s">
        <v>1167</v>
      </c>
      <c r="B26" t="s">
        <v>130</v>
      </c>
      <c r="C26">
        <v>80</v>
      </c>
      <c r="D26">
        <v>5900.8</v>
      </c>
      <c r="E26">
        <v>1012</v>
      </c>
      <c r="F26" s="2">
        <v>1</v>
      </c>
      <c r="G26" s="9">
        <f>E26*F26</f>
        <v>1012</v>
      </c>
      <c r="H26" s="9">
        <f>E26-G26</f>
        <v>0</v>
      </c>
      <c r="I26" s="9">
        <f>IFERROR(C26/G26,0)</f>
        <v>7.9051383399209488E-2</v>
      </c>
      <c r="J26" s="9">
        <f>I26*H26</f>
        <v>0</v>
      </c>
      <c r="K26" s="9">
        <f>IFERROR(J26*(D26/C26),0)</f>
        <v>0</v>
      </c>
    </row>
    <row r="27" spans="1:11" x14ac:dyDescent="0.35">
      <c r="A27" t="s">
        <v>1168</v>
      </c>
      <c r="B27" t="s">
        <v>130</v>
      </c>
      <c r="C27">
        <v>80</v>
      </c>
      <c r="D27">
        <v>7916.7999999999993</v>
      </c>
      <c r="E27">
        <v>880</v>
      </c>
      <c r="F27" s="2">
        <v>1</v>
      </c>
      <c r="G27" s="9">
        <f>E27*F27</f>
        <v>880</v>
      </c>
      <c r="H27" s="9">
        <f>E27-G27</f>
        <v>0</v>
      </c>
      <c r="I27" s="9">
        <f>IFERROR(C27/G27,0)</f>
        <v>9.0909090909090912E-2</v>
      </c>
      <c r="J27" s="9">
        <f>I27*H27</f>
        <v>0</v>
      </c>
      <c r="K27" s="9">
        <f>IFERROR(J27*(D27/C27),0)</f>
        <v>0</v>
      </c>
    </row>
    <row r="28" spans="1:11" x14ac:dyDescent="0.35">
      <c r="A28" t="s">
        <v>1169</v>
      </c>
      <c r="B28" t="s">
        <v>130</v>
      </c>
      <c r="C28">
        <v>80</v>
      </c>
      <c r="D28">
        <v>2627</v>
      </c>
      <c r="E28">
        <v>880</v>
      </c>
      <c r="F28" s="2">
        <v>0.97499999999999998</v>
      </c>
      <c r="G28" s="9">
        <f>E28*F28</f>
        <v>858</v>
      </c>
      <c r="H28" s="9">
        <f>E28-G28</f>
        <v>22</v>
      </c>
      <c r="I28" s="9">
        <f>IFERROR(C28/G28,0)</f>
        <v>9.3240093240093247E-2</v>
      </c>
      <c r="J28" s="9">
        <f>I28*H28</f>
        <v>2.0512820512820515</v>
      </c>
      <c r="K28" s="9">
        <f>IFERROR(J28*(D28/C28),0)</f>
        <v>67.358974358974365</v>
      </c>
    </row>
    <row r="29" spans="1:11" x14ac:dyDescent="0.35">
      <c r="A29" t="s">
        <v>1170</v>
      </c>
      <c r="B29" t="s">
        <v>130</v>
      </c>
      <c r="C29">
        <v>60</v>
      </c>
      <c r="D29">
        <v>7000</v>
      </c>
      <c r="E29">
        <v>4488</v>
      </c>
      <c r="F29" s="2">
        <v>1</v>
      </c>
      <c r="G29" s="9">
        <f>E29*F29</f>
        <v>4488</v>
      </c>
      <c r="H29" s="9">
        <f>E29-G29</f>
        <v>0</v>
      </c>
      <c r="I29" s="9">
        <f>IFERROR(C29/G29,0)</f>
        <v>1.3368983957219251E-2</v>
      </c>
      <c r="J29" s="9">
        <f>I29*H29</f>
        <v>0</v>
      </c>
      <c r="K29" s="9">
        <f>IFERROR(J29*(D29/C29),0)</f>
        <v>0</v>
      </c>
    </row>
    <row r="30" spans="1:11" x14ac:dyDescent="0.35">
      <c r="A30" t="s">
        <v>1171</v>
      </c>
      <c r="B30" t="s">
        <v>130</v>
      </c>
      <c r="C30">
        <v>80</v>
      </c>
      <c r="D30">
        <v>7916.7999999999993</v>
      </c>
      <c r="E30">
        <v>836</v>
      </c>
      <c r="F30" s="2">
        <v>1</v>
      </c>
      <c r="G30" s="9">
        <f>E30*F30</f>
        <v>836</v>
      </c>
      <c r="H30" s="9">
        <f>E30-G30</f>
        <v>0</v>
      </c>
      <c r="I30" s="9">
        <f>IFERROR(C30/G30,0)</f>
        <v>9.569377990430622E-2</v>
      </c>
      <c r="J30" s="9">
        <f>I30*H30</f>
        <v>0</v>
      </c>
      <c r="K30" s="9">
        <f>IFERROR(J30*(D30/C30),0)</f>
        <v>0</v>
      </c>
    </row>
    <row r="31" spans="1:11" x14ac:dyDescent="0.35">
      <c r="A31" t="s">
        <v>1172</v>
      </c>
      <c r="B31" t="s">
        <v>130</v>
      </c>
      <c r="C31">
        <v>60</v>
      </c>
      <c r="D31">
        <v>1281.5999999999999</v>
      </c>
      <c r="E31">
        <v>1694</v>
      </c>
      <c r="F31" s="2">
        <v>1</v>
      </c>
      <c r="G31" s="9">
        <f>E31*F31</f>
        <v>1694</v>
      </c>
      <c r="H31" s="9">
        <f>E31-G31</f>
        <v>0</v>
      </c>
      <c r="I31" s="9">
        <f>IFERROR(C31/G31,0)</f>
        <v>3.541912632821724E-2</v>
      </c>
      <c r="J31" s="9">
        <f>I31*H31</f>
        <v>0</v>
      </c>
      <c r="K31" s="9">
        <f>IFERROR(J31*(D31/C31),0)</f>
        <v>0</v>
      </c>
    </row>
    <row r="32" spans="1:11" x14ac:dyDescent="0.35">
      <c r="A32" t="s">
        <v>1173</v>
      </c>
      <c r="B32" t="s">
        <v>130</v>
      </c>
      <c r="C32">
        <v>60</v>
      </c>
      <c r="D32">
        <v>7627.7999999999993</v>
      </c>
      <c r="E32">
        <v>704</v>
      </c>
      <c r="F32" s="2">
        <v>1</v>
      </c>
      <c r="G32" s="9">
        <f>E32*F32</f>
        <v>704</v>
      </c>
      <c r="H32" s="9">
        <f>E32-G32</f>
        <v>0</v>
      </c>
      <c r="I32" s="9">
        <f>IFERROR(C32/G32,0)</f>
        <v>8.5227272727272721E-2</v>
      </c>
      <c r="J32" s="9">
        <f>I32*H32</f>
        <v>0</v>
      </c>
      <c r="K32" s="9">
        <f>IFERROR(J32*(D32/C32),0)</f>
        <v>0</v>
      </c>
    </row>
    <row r="33" spans="1:11" x14ac:dyDescent="0.35">
      <c r="A33" t="s">
        <v>1174</v>
      </c>
      <c r="B33" t="s">
        <v>130</v>
      </c>
      <c r="C33">
        <v>40</v>
      </c>
      <c r="D33">
        <v>5288.4000000000005</v>
      </c>
      <c r="E33">
        <v>1518</v>
      </c>
      <c r="F33" s="2">
        <v>1</v>
      </c>
      <c r="G33" s="9">
        <f>E33*F33</f>
        <v>1518</v>
      </c>
      <c r="H33" s="9">
        <f>E33-G33</f>
        <v>0</v>
      </c>
      <c r="I33" s="9">
        <f>IFERROR(C33/G33,0)</f>
        <v>2.6350461133069828E-2</v>
      </c>
      <c r="J33" s="9">
        <f>I33*H33</f>
        <v>0</v>
      </c>
      <c r="K33" s="9">
        <f>IFERROR(J33*(D33/C33),0)</f>
        <v>0</v>
      </c>
    </row>
    <row r="34" spans="1:11" x14ac:dyDescent="0.35">
      <c r="A34" t="s">
        <v>1175</v>
      </c>
      <c r="B34" t="s">
        <v>130</v>
      </c>
      <c r="C34">
        <v>40</v>
      </c>
      <c r="D34">
        <v>588.6</v>
      </c>
      <c r="E34">
        <v>264</v>
      </c>
      <c r="F34" s="2">
        <v>1</v>
      </c>
      <c r="G34" s="9">
        <f>E34*F34</f>
        <v>264</v>
      </c>
      <c r="H34" s="9">
        <f>E34-G34</f>
        <v>0</v>
      </c>
      <c r="I34" s="9">
        <f>IFERROR(C34/G34,0)</f>
        <v>0.15151515151515152</v>
      </c>
      <c r="J34" s="9">
        <f>I34*H34</f>
        <v>0</v>
      </c>
      <c r="K34" s="9">
        <f>IFERROR(J34*(D34/C34),0)</f>
        <v>0</v>
      </c>
    </row>
    <row r="35" spans="1:11" x14ac:dyDescent="0.35">
      <c r="A35" t="s">
        <v>1176</v>
      </c>
      <c r="B35" t="s">
        <v>130</v>
      </c>
      <c r="C35">
        <v>40</v>
      </c>
      <c r="D35">
        <v>3114.2000000000003</v>
      </c>
      <c r="E35">
        <v>572</v>
      </c>
      <c r="F35" s="2">
        <v>0.96153846153846156</v>
      </c>
      <c r="G35" s="9">
        <f>E35*F35</f>
        <v>550</v>
      </c>
      <c r="H35" s="9">
        <f>E35-G35</f>
        <v>22</v>
      </c>
      <c r="I35" s="9">
        <f>IFERROR(C35/G35,0)</f>
        <v>7.2727272727272724E-2</v>
      </c>
      <c r="J35" s="9">
        <f>I35*H35</f>
        <v>1.5999999999999999</v>
      </c>
      <c r="K35" s="9">
        <f>IFERROR(J35*(D35/C35),0)</f>
        <v>124.568</v>
      </c>
    </row>
    <row r="36" spans="1:11" x14ac:dyDescent="0.35">
      <c r="A36" t="s">
        <v>1177</v>
      </c>
      <c r="B36" t="s">
        <v>130</v>
      </c>
      <c r="C36">
        <v>40</v>
      </c>
      <c r="D36">
        <v>1546</v>
      </c>
      <c r="E36">
        <v>506</v>
      </c>
      <c r="F36" s="2">
        <v>1</v>
      </c>
      <c r="G36" s="9">
        <f>E36*F36</f>
        <v>506</v>
      </c>
      <c r="H36" s="9">
        <f>E36-G36</f>
        <v>0</v>
      </c>
      <c r="I36" s="9">
        <f>IFERROR(C36/G36,0)</f>
        <v>7.9051383399209488E-2</v>
      </c>
      <c r="J36" s="9">
        <f>I36*H36</f>
        <v>0</v>
      </c>
      <c r="K36" s="9">
        <f>IFERROR(J36*(D36/C36),0)</f>
        <v>0</v>
      </c>
    </row>
    <row r="37" spans="1:11" x14ac:dyDescent="0.35">
      <c r="A37" t="s">
        <v>1178</v>
      </c>
      <c r="B37" t="s">
        <v>130</v>
      </c>
      <c r="C37">
        <v>60</v>
      </c>
      <c r="D37">
        <v>915.6</v>
      </c>
      <c r="E37">
        <v>1166</v>
      </c>
      <c r="F37" s="2">
        <v>1</v>
      </c>
      <c r="G37" s="9">
        <f>E37*F37</f>
        <v>1166</v>
      </c>
      <c r="H37" s="9">
        <f>E37-G37</f>
        <v>0</v>
      </c>
      <c r="I37" s="9">
        <f>IFERROR(C37/G37,0)</f>
        <v>5.1457975986277875E-2</v>
      </c>
      <c r="J37" s="9">
        <f>I37*H37</f>
        <v>0</v>
      </c>
      <c r="K37" s="9">
        <f>IFERROR(J37*(D37/C37),0)</f>
        <v>0</v>
      </c>
    </row>
    <row r="38" spans="1:11" x14ac:dyDescent="0.35">
      <c r="A38" t="s">
        <v>1179</v>
      </c>
      <c r="B38" t="s">
        <v>130</v>
      </c>
      <c r="C38">
        <v>20</v>
      </c>
      <c r="D38">
        <v>1475.2</v>
      </c>
      <c r="E38">
        <v>924</v>
      </c>
      <c r="F38" s="2">
        <v>0.97619047619047616</v>
      </c>
      <c r="G38" s="9">
        <f>E38*F38</f>
        <v>902</v>
      </c>
      <c r="H38" s="9">
        <f>E38-G38</f>
        <v>22</v>
      </c>
      <c r="I38" s="9">
        <f>IFERROR(C38/G38,0)</f>
        <v>2.2172949002217297E-2</v>
      </c>
      <c r="J38" s="9">
        <f>I38*H38</f>
        <v>0.48780487804878053</v>
      </c>
      <c r="K38" s="9">
        <f>IFERROR(J38*(D38/C38),0)</f>
        <v>35.980487804878052</v>
      </c>
    </row>
    <row r="39" spans="1:11" x14ac:dyDescent="0.35">
      <c r="A39" t="s">
        <v>1180</v>
      </c>
      <c r="B39" t="s">
        <v>130</v>
      </c>
      <c r="C39">
        <v>20</v>
      </c>
      <c r="D39">
        <v>179.8</v>
      </c>
      <c r="E39">
        <v>154</v>
      </c>
      <c r="F39" s="2">
        <v>1</v>
      </c>
      <c r="G39" s="9">
        <f>E39*F39</f>
        <v>154</v>
      </c>
      <c r="H39" s="9">
        <f>E39-G39</f>
        <v>0</v>
      </c>
      <c r="I39" s="9">
        <f>IFERROR(C39/G39,0)</f>
        <v>0.12987012987012986</v>
      </c>
      <c r="J39" s="9">
        <f>I39*H39</f>
        <v>0</v>
      </c>
      <c r="K39" s="9">
        <f>IFERROR(J39*(D39/C39),0)</f>
        <v>0</v>
      </c>
    </row>
    <row r="40" spans="1:11" x14ac:dyDescent="0.35">
      <c r="A40" t="s">
        <v>1181</v>
      </c>
      <c r="B40" t="s">
        <v>130</v>
      </c>
      <c r="C40">
        <v>20</v>
      </c>
      <c r="D40">
        <v>611.79999999999995</v>
      </c>
      <c r="E40">
        <v>1034</v>
      </c>
      <c r="F40" s="2">
        <v>0.97872340425531912</v>
      </c>
      <c r="G40" s="9">
        <f>E40*F40</f>
        <v>1012</v>
      </c>
      <c r="H40" s="9">
        <f>E40-G40</f>
        <v>22</v>
      </c>
      <c r="I40" s="9">
        <f>IFERROR(C40/G40,0)</f>
        <v>1.9762845849802372E-2</v>
      </c>
      <c r="J40" s="9">
        <f>I40*H40</f>
        <v>0.43478260869565216</v>
      </c>
      <c r="K40" s="9">
        <f>IFERROR(J40*(D40/C40),0)</f>
        <v>13.299999999999997</v>
      </c>
    </row>
    <row r="41" spans="1:11" x14ac:dyDescent="0.35">
      <c r="A41" t="s">
        <v>1182</v>
      </c>
      <c r="B41" t="s">
        <v>130</v>
      </c>
      <c r="C41">
        <v>20</v>
      </c>
      <c r="D41">
        <v>1525.6</v>
      </c>
      <c r="E41">
        <v>308</v>
      </c>
      <c r="F41" s="2">
        <v>1</v>
      </c>
      <c r="G41" s="9">
        <f>E41*F41</f>
        <v>308</v>
      </c>
      <c r="H41" s="9">
        <f>E41-G41</f>
        <v>0</v>
      </c>
      <c r="I41" s="9">
        <f>IFERROR(C41/G41,0)</f>
        <v>6.4935064935064929E-2</v>
      </c>
      <c r="J41" s="9">
        <f>I41*H41</f>
        <v>0</v>
      </c>
      <c r="K41" s="9">
        <f>IFERROR(J41*(D41/C41),0)</f>
        <v>0</v>
      </c>
    </row>
    <row r="42" spans="1:11" x14ac:dyDescent="0.35">
      <c r="A42" t="s">
        <v>1143</v>
      </c>
      <c r="B42" t="s">
        <v>131</v>
      </c>
      <c r="C42">
        <v>2280</v>
      </c>
      <c r="D42">
        <v>47538</v>
      </c>
      <c r="E42">
        <v>13574</v>
      </c>
      <c r="F42" s="2">
        <v>0.99189627228525123</v>
      </c>
      <c r="G42" s="9">
        <f>E42*F42</f>
        <v>13464</v>
      </c>
      <c r="H42" s="9">
        <f>E42-G42</f>
        <v>110</v>
      </c>
      <c r="I42" s="9">
        <f>IFERROR(C42/G42,0)</f>
        <v>0.16934046345811052</v>
      </c>
      <c r="J42" s="9">
        <f>I42*H42</f>
        <v>18.627450980392158</v>
      </c>
      <c r="K42" s="9">
        <f>IFERROR(J42*(D42/C42),0)</f>
        <v>388.38235294117652</v>
      </c>
    </row>
    <row r="43" spans="1:11" x14ac:dyDescent="0.35">
      <c r="A43" t="s">
        <v>1144</v>
      </c>
      <c r="B43" t="s">
        <v>131</v>
      </c>
      <c r="C43">
        <v>2240</v>
      </c>
      <c r="D43">
        <v>50400</v>
      </c>
      <c r="E43">
        <v>20504</v>
      </c>
      <c r="F43" s="2">
        <v>0.99678111587982832</v>
      </c>
      <c r="G43" s="9">
        <f>E43*F43</f>
        <v>20438</v>
      </c>
      <c r="H43" s="9">
        <f>E43-G43</f>
        <v>66</v>
      </c>
      <c r="I43" s="9">
        <f>IFERROR(C43/G43,0)</f>
        <v>0.10959976514336041</v>
      </c>
      <c r="J43" s="9">
        <f>I43*H43</f>
        <v>7.2335844994617871</v>
      </c>
      <c r="K43" s="9">
        <f>IFERROR(J43*(D43/C43),0)</f>
        <v>162.75565123789022</v>
      </c>
    </row>
    <row r="44" spans="1:11" x14ac:dyDescent="0.35">
      <c r="A44" t="s">
        <v>1145</v>
      </c>
      <c r="B44" t="s">
        <v>131</v>
      </c>
      <c r="C44">
        <v>1820</v>
      </c>
      <c r="D44">
        <v>75912.2</v>
      </c>
      <c r="E44">
        <v>8052</v>
      </c>
      <c r="F44" s="2">
        <v>0.97540983606557374</v>
      </c>
      <c r="G44" s="9">
        <f>E44*F44</f>
        <v>7854</v>
      </c>
      <c r="H44" s="9">
        <f>E44-G44</f>
        <v>198</v>
      </c>
      <c r="I44" s="9">
        <f>IFERROR(C44/G44,0)</f>
        <v>0.23172905525846701</v>
      </c>
      <c r="J44" s="9">
        <f>I44*H44</f>
        <v>45.882352941176471</v>
      </c>
      <c r="K44" s="9">
        <f>IFERROR(J44*(D44/C44),0)</f>
        <v>1913.7529411764706</v>
      </c>
    </row>
    <row r="45" spans="1:11" x14ac:dyDescent="0.35">
      <c r="A45" t="s">
        <v>1149</v>
      </c>
      <c r="B45" t="s">
        <v>131</v>
      </c>
      <c r="C45">
        <v>940</v>
      </c>
      <c r="D45">
        <v>24853.600000000002</v>
      </c>
      <c r="E45">
        <v>6688</v>
      </c>
      <c r="F45" s="2">
        <v>1</v>
      </c>
      <c r="G45" s="9">
        <f>E45*F45</f>
        <v>6688</v>
      </c>
      <c r="H45" s="9">
        <f>E45-G45</f>
        <v>0</v>
      </c>
      <c r="I45" s="9">
        <f>IFERROR(C45/G45,0)</f>
        <v>0.14055023923444976</v>
      </c>
      <c r="J45" s="9">
        <f>I45*H45</f>
        <v>0</v>
      </c>
      <c r="K45" s="9">
        <f>IFERROR(J45*(D45/C45),0)</f>
        <v>0</v>
      </c>
    </row>
    <row r="46" spans="1:11" x14ac:dyDescent="0.35">
      <c r="A46" t="s">
        <v>1147</v>
      </c>
      <c r="B46" t="s">
        <v>131</v>
      </c>
      <c r="C46">
        <v>1020</v>
      </c>
      <c r="D46">
        <v>15565.2</v>
      </c>
      <c r="E46">
        <v>6996</v>
      </c>
      <c r="F46" s="2">
        <v>0.99685534591194969</v>
      </c>
      <c r="G46" s="9">
        <f>E46*F46</f>
        <v>6974</v>
      </c>
      <c r="H46" s="9">
        <f>E46-G46</f>
        <v>22</v>
      </c>
      <c r="I46" s="9">
        <f>IFERROR(C46/G46,0)</f>
        <v>0.146257527960998</v>
      </c>
      <c r="J46" s="9">
        <f>I46*H46</f>
        <v>3.2176656151419563</v>
      </c>
      <c r="K46" s="9">
        <f>IFERROR(J46*(D46/C46),0)</f>
        <v>49.101577287066256</v>
      </c>
    </row>
    <row r="47" spans="1:11" x14ac:dyDescent="0.35">
      <c r="A47" t="s">
        <v>1151</v>
      </c>
      <c r="B47" t="s">
        <v>131</v>
      </c>
      <c r="C47">
        <v>640</v>
      </c>
      <c r="D47">
        <v>12665.599999999999</v>
      </c>
      <c r="E47">
        <v>5170</v>
      </c>
      <c r="F47" s="2">
        <v>0.99148936170212765</v>
      </c>
      <c r="G47" s="9">
        <f>E47*F47</f>
        <v>5126</v>
      </c>
      <c r="H47" s="9">
        <f>E47-G47</f>
        <v>44</v>
      </c>
      <c r="I47" s="9">
        <f>IFERROR(C47/G47,0)</f>
        <v>0.12485368708544674</v>
      </c>
      <c r="J47" s="9">
        <f>I47*H47</f>
        <v>5.4935622317596566</v>
      </c>
      <c r="K47" s="9">
        <f>IFERROR(J47*(D47/C47),0)</f>
        <v>108.7175965665236</v>
      </c>
    </row>
    <row r="48" spans="1:11" x14ac:dyDescent="0.35">
      <c r="A48" t="s">
        <v>1146</v>
      </c>
      <c r="B48" t="s">
        <v>131</v>
      </c>
      <c r="C48">
        <v>480</v>
      </c>
      <c r="D48">
        <v>14683.199999999999</v>
      </c>
      <c r="E48">
        <v>2838</v>
      </c>
      <c r="F48" s="2">
        <v>0.96124031007751942</v>
      </c>
      <c r="G48" s="9">
        <f>E48*F48</f>
        <v>2728</v>
      </c>
      <c r="H48" s="9">
        <f>E48-G48</f>
        <v>110</v>
      </c>
      <c r="I48" s="9">
        <f>IFERROR(C48/G48,0)</f>
        <v>0.17595307917888564</v>
      </c>
      <c r="J48" s="9">
        <f>I48*H48</f>
        <v>19.35483870967742</v>
      </c>
      <c r="K48" s="9">
        <f>IFERROR(J48*(D48/C48),0)</f>
        <v>592.0645161290322</v>
      </c>
    </row>
    <row r="49" spans="1:11" x14ac:dyDescent="0.35">
      <c r="A49" t="s">
        <v>1156</v>
      </c>
      <c r="B49" t="s">
        <v>131</v>
      </c>
      <c r="C49">
        <v>500</v>
      </c>
      <c r="D49">
        <v>11025</v>
      </c>
      <c r="E49">
        <v>3718</v>
      </c>
      <c r="F49" s="2">
        <v>0.98816568047337283</v>
      </c>
      <c r="G49" s="9">
        <f>E49*F49</f>
        <v>3674</v>
      </c>
      <c r="H49" s="9">
        <f>E49-G49</f>
        <v>44</v>
      </c>
      <c r="I49" s="9">
        <f>IFERROR(C49/G49,0)</f>
        <v>0.13609145345672291</v>
      </c>
      <c r="J49" s="9">
        <f>I49*H49</f>
        <v>5.9880239520958085</v>
      </c>
      <c r="K49" s="9">
        <f>IFERROR(J49*(D49/C49),0)</f>
        <v>132.0359281437126</v>
      </c>
    </row>
    <row r="50" spans="1:11" x14ac:dyDescent="0.35">
      <c r="A50" t="s">
        <v>1150</v>
      </c>
      <c r="B50" t="s">
        <v>131</v>
      </c>
      <c r="C50">
        <v>500</v>
      </c>
      <c r="D50">
        <v>7630</v>
      </c>
      <c r="E50">
        <v>3828</v>
      </c>
      <c r="F50" s="2">
        <v>1</v>
      </c>
      <c r="G50" s="9">
        <f>E50*F50</f>
        <v>3828</v>
      </c>
      <c r="H50" s="9">
        <f>E50-G50</f>
        <v>0</v>
      </c>
      <c r="I50" s="9">
        <f>IFERROR(C50/G50,0)</f>
        <v>0.13061650992685475</v>
      </c>
      <c r="J50" s="9">
        <f>I50*H50</f>
        <v>0</v>
      </c>
      <c r="K50" s="9">
        <f>IFERROR(J50*(D50/C50),0)</f>
        <v>0</v>
      </c>
    </row>
    <row r="51" spans="1:11" x14ac:dyDescent="0.35">
      <c r="A51" t="s">
        <v>1153</v>
      </c>
      <c r="B51" t="s">
        <v>131</v>
      </c>
      <c r="C51">
        <v>420</v>
      </c>
      <c r="D51">
        <v>25624.2</v>
      </c>
      <c r="E51">
        <v>1826</v>
      </c>
      <c r="F51" s="2">
        <v>0.85542168674698793</v>
      </c>
      <c r="G51" s="9">
        <f>E51*F51</f>
        <v>1562</v>
      </c>
      <c r="H51" s="9">
        <f>E51-G51</f>
        <v>264</v>
      </c>
      <c r="I51" s="9">
        <f>IFERROR(C51/G51,0)</f>
        <v>0.26888604353393086</v>
      </c>
      <c r="J51" s="9">
        <f>I51*H51</f>
        <v>70.985915492957744</v>
      </c>
      <c r="K51" s="9">
        <f>IFERROR(J51*(D51/C51),0)</f>
        <v>4330.8507042253523</v>
      </c>
    </row>
    <row r="52" spans="1:11" x14ac:dyDescent="0.35">
      <c r="A52" t="s">
        <v>1155</v>
      </c>
      <c r="B52" t="s">
        <v>131</v>
      </c>
      <c r="C52">
        <v>300</v>
      </c>
      <c r="D52">
        <v>4455</v>
      </c>
      <c r="E52">
        <v>2728</v>
      </c>
      <c r="F52" s="2">
        <v>0.99193548387096775</v>
      </c>
      <c r="G52" s="9">
        <f>E52*F52</f>
        <v>2706</v>
      </c>
      <c r="H52" s="9">
        <f>E52-G52</f>
        <v>22</v>
      </c>
      <c r="I52" s="9">
        <f>IFERROR(C52/G52,0)</f>
        <v>0.11086474501108648</v>
      </c>
      <c r="J52" s="9">
        <f>I52*H52</f>
        <v>2.4390243902439024</v>
      </c>
      <c r="K52" s="9">
        <f>IFERROR(J52*(D52/C52),0)</f>
        <v>36.219512195121951</v>
      </c>
    </row>
    <row r="53" spans="1:11" x14ac:dyDescent="0.35">
      <c r="A53" t="s">
        <v>1157</v>
      </c>
      <c r="B53" t="s">
        <v>131</v>
      </c>
      <c r="C53">
        <v>280</v>
      </c>
      <c r="D53">
        <v>13857.2</v>
      </c>
      <c r="E53">
        <v>858</v>
      </c>
      <c r="F53" s="2">
        <v>0.97435897435897434</v>
      </c>
      <c r="G53" s="9">
        <f>E53*F53</f>
        <v>836</v>
      </c>
      <c r="H53" s="9">
        <f>E53-G53</f>
        <v>22</v>
      </c>
      <c r="I53" s="9">
        <f>IFERROR(C53/G53,0)</f>
        <v>0.3349282296650718</v>
      </c>
      <c r="J53" s="9">
        <f>I53*H53</f>
        <v>7.3684210526315796</v>
      </c>
      <c r="K53" s="9">
        <f>IFERROR(J53*(D53/C53),0)</f>
        <v>364.66315789473691</v>
      </c>
    </row>
    <row r="54" spans="1:11" x14ac:dyDescent="0.35">
      <c r="A54" t="s">
        <v>1159</v>
      </c>
      <c r="B54" t="s">
        <v>131</v>
      </c>
      <c r="C54">
        <v>220</v>
      </c>
      <c r="D54">
        <v>21771.199999999997</v>
      </c>
      <c r="E54">
        <v>2508</v>
      </c>
      <c r="F54" s="2">
        <v>0.98245614035087714</v>
      </c>
      <c r="G54" s="9">
        <f>E54*F54</f>
        <v>2464</v>
      </c>
      <c r="H54" s="9">
        <f>E54-G54</f>
        <v>44</v>
      </c>
      <c r="I54" s="9">
        <f>IFERROR(C54/G54,0)</f>
        <v>8.9285714285714288E-2</v>
      </c>
      <c r="J54" s="9">
        <f>I54*H54</f>
        <v>3.9285714285714288</v>
      </c>
      <c r="K54" s="9">
        <f>IFERROR(J54*(D54/C54),0)</f>
        <v>388.77142857142854</v>
      </c>
    </row>
    <row r="55" spans="1:11" x14ac:dyDescent="0.35">
      <c r="A55" t="s">
        <v>1161</v>
      </c>
      <c r="B55" t="s">
        <v>131</v>
      </c>
      <c r="C55">
        <v>160</v>
      </c>
      <c r="D55">
        <v>3254.4</v>
      </c>
      <c r="E55">
        <v>1452</v>
      </c>
      <c r="F55" s="2">
        <v>0.95454545454545459</v>
      </c>
      <c r="G55" s="9">
        <f>E55*F55</f>
        <v>1386</v>
      </c>
      <c r="H55" s="9">
        <f>E55-G55</f>
        <v>66</v>
      </c>
      <c r="I55" s="9">
        <f>IFERROR(C55/G55,0)</f>
        <v>0.11544011544011544</v>
      </c>
      <c r="J55" s="9">
        <f>I55*H55</f>
        <v>7.6190476190476186</v>
      </c>
      <c r="K55" s="9">
        <f>IFERROR(J55*(D55/C55),0)</f>
        <v>154.97142857142856</v>
      </c>
    </row>
    <row r="56" spans="1:11" x14ac:dyDescent="0.35">
      <c r="A56" t="s">
        <v>1160</v>
      </c>
      <c r="B56" t="s">
        <v>131</v>
      </c>
      <c r="C56">
        <v>120</v>
      </c>
      <c r="D56">
        <v>1782</v>
      </c>
      <c r="E56">
        <v>1474</v>
      </c>
      <c r="F56" s="2">
        <v>0.9850746268656716</v>
      </c>
      <c r="G56" s="9">
        <f>E56*F56</f>
        <v>1452</v>
      </c>
      <c r="H56" s="9">
        <f>E56-G56</f>
        <v>22</v>
      </c>
      <c r="I56" s="9">
        <f>IFERROR(C56/G56,0)</f>
        <v>8.2644628099173556E-2</v>
      </c>
      <c r="J56" s="9">
        <f>I56*H56</f>
        <v>1.8181818181818183</v>
      </c>
      <c r="K56" s="9">
        <f>IFERROR(J56*(D56/C56),0)</f>
        <v>27</v>
      </c>
    </row>
    <row r="57" spans="1:11" x14ac:dyDescent="0.35">
      <c r="A57" t="s">
        <v>1174</v>
      </c>
      <c r="B57" t="s">
        <v>131</v>
      </c>
      <c r="C57">
        <v>120</v>
      </c>
      <c r="D57">
        <v>15865.2</v>
      </c>
      <c r="E57">
        <v>1804</v>
      </c>
      <c r="F57" s="2">
        <v>1</v>
      </c>
      <c r="G57" s="9">
        <f>E57*F57</f>
        <v>1804</v>
      </c>
      <c r="H57" s="9">
        <f>E57-G57</f>
        <v>0</v>
      </c>
      <c r="I57" s="9">
        <f>IFERROR(C57/G57,0)</f>
        <v>6.6518847006651879E-2</v>
      </c>
      <c r="J57" s="9">
        <f>I57*H57</f>
        <v>0</v>
      </c>
      <c r="K57" s="9">
        <f>IFERROR(J57*(D57/C57),0)</f>
        <v>0</v>
      </c>
    </row>
    <row r="58" spans="1:11" x14ac:dyDescent="0.35">
      <c r="A58" t="s">
        <v>1170</v>
      </c>
      <c r="B58" t="s">
        <v>131</v>
      </c>
      <c r="C58">
        <v>100</v>
      </c>
      <c r="D58">
        <v>11250</v>
      </c>
      <c r="E58">
        <v>6688</v>
      </c>
      <c r="F58" s="2">
        <v>0.99671052631578949</v>
      </c>
      <c r="G58" s="9">
        <f>E58*F58</f>
        <v>6666</v>
      </c>
      <c r="H58" s="9">
        <f>E58-G58</f>
        <v>22</v>
      </c>
      <c r="I58" s="9">
        <f>IFERROR(C58/G58,0)</f>
        <v>1.5001500150015001E-2</v>
      </c>
      <c r="J58" s="9">
        <f>I58*H58</f>
        <v>0.33003300330033003</v>
      </c>
      <c r="K58" s="9">
        <f>IFERROR(J58*(D58/C58),0)</f>
        <v>37.128712871287128</v>
      </c>
    </row>
    <row r="59" spans="1:11" x14ac:dyDescent="0.35">
      <c r="A59" t="s">
        <v>1162</v>
      </c>
      <c r="B59" t="s">
        <v>131</v>
      </c>
      <c r="C59">
        <v>140</v>
      </c>
      <c r="D59">
        <v>2331</v>
      </c>
      <c r="E59">
        <v>1474</v>
      </c>
      <c r="F59" s="2">
        <v>0.95522388059701491</v>
      </c>
      <c r="G59" s="9">
        <f>E59*F59</f>
        <v>1408</v>
      </c>
      <c r="H59" s="9">
        <f>E59-G59</f>
        <v>66</v>
      </c>
      <c r="I59" s="9">
        <f>IFERROR(C59/G59,0)</f>
        <v>9.9431818181818177E-2</v>
      </c>
      <c r="J59" s="9">
        <f>I59*H59</f>
        <v>6.5625</v>
      </c>
      <c r="K59" s="9">
        <f>IFERROR(J59*(D59/C59),0)</f>
        <v>109.26562499999999</v>
      </c>
    </row>
    <row r="60" spans="1:11" x14ac:dyDescent="0.35">
      <c r="A60" t="s">
        <v>1172</v>
      </c>
      <c r="B60" t="s">
        <v>131</v>
      </c>
      <c r="C60">
        <v>100</v>
      </c>
      <c r="D60">
        <v>2136</v>
      </c>
      <c r="E60">
        <v>1672</v>
      </c>
      <c r="F60" s="2">
        <v>0.98684210526315785</v>
      </c>
      <c r="G60" s="9">
        <f>E60*F60</f>
        <v>1650</v>
      </c>
      <c r="H60" s="9">
        <f>E60-G60</f>
        <v>22</v>
      </c>
      <c r="I60" s="9">
        <f>IFERROR(C60/G60,0)</f>
        <v>6.0606060606060608E-2</v>
      </c>
      <c r="J60" s="9">
        <f>I60*H60</f>
        <v>1.3333333333333335</v>
      </c>
      <c r="K60" s="9">
        <f>IFERROR(J60*(D60/C60),0)</f>
        <v>28.480000000000004</v>
      </c>
    </row>
    <row r="61" spans="1:11" x14ac:dyDescent="0.35">
      <c r="A61" t="s">
        <v>1173</v>
      </c>
      <c r="B61" t="s">
        <v>131</v>
      </c>
      <c r="C61">
        <v>100</v>
      </c>
      <c r="D61">
        <v>12713</v>
      </c>
      <c r="E61">
        <v>1166</v>
      </c>
      <c r="F61" s="2">
        <v>0.96226415094339623</v>
      </c>
      <c r="G61" s="9">
        <f>E61*F61</f>
        <v>1122</v>
      </c>
      <c r="H61" s="9">
        <f>E61-G61</f>
        <v>44</v>
      </c>
      <c r="I61" s="9">
        <f>IFERROR(C61/G61,0)</f>
        <v>8.9126559714795009E-2</v>
      </c>
      <c r="J61" s="9">
        <f>I61*H61</f>
        <v>3.9215686274509802</v>
      </c>
      <c r="K61" s="9">
        <f>IFERROR(J61*(D61/C61),0)</f>
        <v>498.54901960784309</v>
      </c>
    </row>
    <row r="62" spans="1:11" x14ac:dyDescent="0.35">
      <c r="A62" t="s">
        <v>1178</v>
      </c>
      <c r="B62" t="s">
        <v>131</v>
      </c>
      <c r="C62">
        <v>100</v>
      </c>
      <c r="D62">
        <v>1526</v>
      </c>
      <c r="E62">
        <v>1650</v>
      </c>
      <c r="F62" s="2">
        <v>1</v>
      </c>
      <c r="G62" s="9">
        <f>E62*F62</f>
        <v>1650</v>
      </c>
      <c r="H62" s="9">
        <f>E62-G62</f>
        <v>0</v>
      </c>
      <c r="I62" s="9">
        <f>IFERROR(C62/G62,0)</f>
        <v>6.0606060606060608E-2</v>
      </c>
      <c r="J62" s="9">
        <f>I62*H62</f>
        <v>0</v>
      </c>
      <c r="K62" s="9">
        <f>IFERROR(J62*(D62/C62),0)</f>
        <v>0</v>
      </c>
    </row>
    <row r="63" spans="1:11" x14ac:dyDescent="0.35">
      <c r="A63" t="s">
        <v>1163</v>
      </c>
      <c r="B63" t="s">
        <v>131</v>
      </c>
      <c r="C63">
        <v>80</v>
      </c>
      <c r="D63">
        <v>9000</v>
      </c>
      <c r="E63">
        <v>4752</v>
      </c>
      <c r="F63" s="2">
        <v>0.99537037037037035</v>
      </c>
      <c r="G63" s="9">
        <f>E63*F63</f>
        <v>4730</v>
      </c>
      <c r="H63" s="9">
        <f>E63-G63</f>
        <v>22</v>
      </c>
      <c r="I63" s="9">
        <f>IFERROR(C63/G63,0)</f>
        <v>1.6913319238900635E-2</v>
      </c>
      <c r="J63" s="9">
        <f>I63*H63</f>
        <v>0.37209302325581395</v>
      </c>
      <c r="K63" s="9">
        <f>IFERROR(J63*(D63/C63),0)</f>
        <v>41.860465116279066</v>
      </c>
    </row>
    <row r="64" spans="1:11" x14ac:dyDescent="0.35">
      <c r="A64" t="s">
        <v>1167</v>
      </c>
      <c r="B64" t="s">
        <v>131</v>
      </c>
      <c r="C64">
        <v>80</v>
      </c>
      <c r="D64">
        <v>5900.8</v>
      </c>
      <c r="E64">
        <v>660</v>
      </c>
      <c r="F64" s="2">
        <v>0.93333333333333335</v>
      </c>
      <c r="G64" s="9">
        <f>E64*F64</f>
        <v>616</v>
      </c>
      <c r="H64" s="9">
        <f>E64-G64</f>
        <v>44</v>
      </c>
      <c r="I64" s="9">
        <f>IFERROR(C64/G64,0)</f>
        <v>0.12987012987012986</v>
      </c>
      <c r="J64" s="9">
        <f>I64*H64</f>
        <v>5.7142857142857135</v>
      </c>
      <c r="K64" s="9">
        <f>IFERROR(J64*(D64/C64),0)</f>
        <v>421.48571428571427</v>
      </c>
    </row>
    <row r="65" spans="1:11" x14ac:dyDescent="0.35">
      <c r="A65" t="s">
        <v>1165</v>
      </c>
      <c r="B65" t="s">
        <v>131</v>
      </c>
      <c r="C65">
        <v>80</v>
      </c>
      <c r="D65">
        <v>6102.4</v>
      </c>
      <c r="E65">
        <v>2332</v>
      </c>
      <c r="F65" s="2">
        <v>0.97169811320754718</v>
      </c>
      <c r="G65" s="9">
        <f>E65*F65</f>
        <v>2266</v>
      </c>
      <c r="H65" s="9">
        <f>E65-G65</f>
        <v>66</v>
      </c>
      <c r="I65" s="9">
        <f>IFERROR(C65/G65,0)</f>
        <v>3.5304501323918797E-2</v>
      </c>
      <c r="J65" s="9">
        <f>I65*H65</f>
        <v>2.3300970873786406</v>
      </c>
      <c r="K65" s="9">
        <f>IFERROR(J65*(D65/C65),0)</f>
        <v>177.73980582524271</v>
      </c>
    </row>
    <row r="66" spans="1:11" x14ac:dyDescent="0.35">
      <c r="A66" t="s">
        <v>1183</v>
      </c>
      <c r="B66" t="s">
        <v>131</v>
      </c>
      <c r="C66">
        <v>80</v>
      </c>
      <c r="D66">
        <v>10576.800000000001</v>
      </c>
      <c r="E66">
        <v>1914</v>
      </c>
      <c r="F66" s="2">
        <v>0.97701149425287359</v>
      </c>
      <c r="G66" s="9">
        <f>E66*F66</f>
        <v>1870</v>
      </c>
      <c r="H66" s="9">
        <f>E66-G66</f>
        <v>44</v>
      </c>
      <c r="I66" s="9">
        <f>IFERROR(C66/G66,0)</f>
        <v>4.2780748663101602E-2</v>
      </c>
      <c r="J66" s="9">
        <f>I66*H66</f>
        <v>1.8823529411764706</v>
      </c>
      <c r="K66" s="9">
        <f>IFERROR(J66*(D66/C66),0)</f>
        <v>248.86588235294118</v>
      </c>
    </row>
    <row r="67" spans="1:11" x14ac:dyDescent="0.35">
      <c r="A67" t="s">
        <v>1166</v>
      </c>
      <c r="B67" t="s">
        <v>131</v>
      </c>
      <c r="C67">
        <v>100</v>
      </c>
      <c r="D67">
        <v>6098</v>
      </c>
      <c r="E67">
        <v>902</v>
      </c>
      <c r="F67" s="2">
        <v>0.97560975609756095</v>
      </c>
      <c r="G67" s="9">
        <f>E67*F67</f>
        <v>880</v>
      </c>
      <c r="H67" s="9">
        <f>E67-G67</f>
        <v>22</v>
      </c>
      <c r="I67" s="9">
        <f>IFERROR(C67/G67,0)</f>
        <v>0.11363636363636363</v>
      </c>
      <c r="J67" s="9">
        <f>I67*H67</f>
        <v>2.5</v>
      </c>
      <c r="K67" s="9">
        <f>IFERROR(J67*(D67/C67),0)</f>
        <v>152.44999999999999</v>
      </c>
    </row>
    <row r="68" spans="1:11" x14ac:dyDescent="0.35">
      <c r="A68" t="s">
        <v>1184</v>
      </c>
      <c r="B68" t="s">
        <v>131</v>
      </c>
      <c r="C68">
        <v>60</v>
      </c>
      <c r="D68">
        <v>6407.4</v>
      </c>
      <c r="E68">
        <v>1100</v>
      </c>
      <c r="F68" s="2">
        <v>1</v>
      </c>
      <c r="G68" s="9">
        <f>E68*F68</f>
        <v>1100</v>
      </c>
      <c r="H68" s="9">
        <f>E68-G68</f>
        <v>0</v>
      </c>
      <c r="I68" s="9">
        <f>IFERROR(C68/G68,0)</f>
        <v>5.4545454545454543E-2</v>
      </c>
      <c r="J68" s="9">
        <f>I68*H68</f>
        <v>0</v>
      </c>
      <c r="K68" s="9">
        <f>IFERROR(J68*(D68/C68),0)</f>
        <v>0</v>
      </c>
    </row>
    <row r="69" spans="1:11" x14ac:dyDescent="0.35">
      <c r="A69" t="s">
        <v>1169</v>
      </c>
      <c r="B69" t="s">
        <v>131</v>
      </c>
      <c r="C69">
        <v>60</v>
      </c>
      <c r="D69">
        <v>1917</v>
      </c>
      <c r="E69">
        <v>792</v>
      </c>
      <c r="F69" s="2">
        <v>0.97222222222222221</v>
      </c>
      <c r="G69" s="9">
        <f>E69*F69</f>
        <v>770</v>
      </c>
      <c r="H69" s="9">
        <f>E69-G69</f>
        <v>22</v>
      </c>
      <c r="I69" s="9">
        <f>IFERROR(C69/G69,0)</f>
        <v>7.792207792207792E-2</v>
      </c>
      <c r="J69" s="9">
        <f>I69*H69</f>
        <v>1.7142857142857142</v>
      </c>
      <c r="K69" s="9">
        <f>IFERROR(J69*(D69/C69),0)</f>
        <v>54.771428571428565</v>
      </c>
    </row>
    <row r="70" spans="1:11" x14ac:dyDescent="0.35">
      <c r="A70" t="s">
        <v>1164</v>
      </c>
      <c r="B70" t="s">
        <v>131</v>
      </c>
      <c r="C70">
        <v>80</v>
      </c>
      <c r="D70">
        <v>10576.800000000001</v>
      </c>
      <c r="E70">
        <v>1782</v>
      </c>
      <c r="F70" s="2">
        <v>0.98765432098765427</v>
      </c>
      <c r="G70" s="9">
        <f>E70*F70</f>
        <v>1760</v>
      </c>
      <c r="H70" s="9">
        <f>E70-G70</f>
        <v>22</v>
      </c>
      <c r="I70" s="9">
        <f>IFERROR(C70/G70,0)</f>
        <v>4.5454545454545456E-2</v>
      </c>
      <c r="J70" s="9">
        <f>I70*H70</f>
        <v>1</v>
      </c>
      <c r="K70" s="9">
        <f>IFERROR(J70*(D70/C70),0)</f>
        <v>132.21</v>
      </c>
    </row>
    <row r="71" spans="1:11" x14ac:dyDescent="0.35">
      <c r="A71" t="s">
        <v>1154</v>
      </c>
      <c r="B71" t="s">
        <v>131</v>
      </c>
      <c r="C71">
        <v>40</v>
      </c>
      <c r="D71">
        <v>1017.2</v>
      </c>
      <c r="E71">
        <v>66</v>
      </c>
      <c r="F71" s="2">
        <v>1</v>
      </c>
      <c r="G71" s="9">
        <f>E71*F71</f>
        <v>66</v>
      </c>
      <c r="H71" s="9">
        <f>E71-G71</f>
        <v>0</v>
      </c>
      <c r="I71" s="9">
        <f>IFERROR(C71/G71,0)</f>
        <v>0.60606060606060608</v>
      </c>
      <c r="J71" s="9">
        <f>I71*H71</f>
        <v>0</v>
      </c>
      <c r="K71" s="9">
        <f>IFERROR(J71*(D71/C71),0)</f>
        <v>0</v>
      </c>
    </row>
    <row r="72" spans="1:11" x14ac:dyDescent="0.35">
      <c r="A72" t="s">
        <v>1177</v>
      </c>
      <c r="B72" t="s">
        <v>131</v>
      </c>
      <c r="C72">
        <v>60</v>
      </c>
      <c r="D72">
        <v>2319</v>
      </c>
      <c r="E72">
        <v>836</v>
      </c>
      <c r="F72" s="2">
        <v>1</v>
      </c>
      <c r="G72" s="9">
        <f>E72*F72</f>
        <v>836</v>
      </c>
      <c r="H72" s="9">
        <f>E72-G72</f>
        <v>0</v>
      </c>
      <c r="I72" s="9">
        <f>IFERROR(C72/G72,0)</f>
        <v>7.1770334928229665E-2</v>
      </c>
      <c r="J72" s="9">
        <f>I72*H72</f>
        <v>0</v>
      </c>
      <c r="K72" s="9">
        <f>IFERROR(J72*(D72/C72),0)</f>
        <v>0</v>
      </c>
    </row>
    <row r="73" spans="1:11" x14ac:dyDescent="0.35">
      <c r="A73" t="s">
        <v>1171</v>
      </c>
      <c r="B73" t="s">
        <v>131</v>
      </c>
      <c r="C73">
        <v>20</v>
      </c>
      <c r="D73">
        <v>1979.1999999999998</v>
      </c>
      <c r="E73">
        <v>1716</v>
      </c>
      <c r="F73" s="2">
        <v>1</v>
      </c>
      <c r="G73" s="9">
        <f>E73*F73</f>
        <v>1716</v>
      </c>
      <c r="H73" s="9">
        <f>E73-G73</f>
        <v>0</v>
      </c>
      <c r="I73" s="9">
        <f>IFERROR(C73/G73,0)</f>
        <v>1.1655011655011656E-2</v>
      </c>
      <c r="J73" s="9">
        <f>I73*H73</f>
        <v>0</v>
      </c>
      <c r="K73" s="9">
        <f>IFERROR(J73*(D73/C73),0)</f>
        <v>0</v>
      </c>
    </row>
    <row r="74" spans="1:11" x14ac:dyDescent="0.35">
      <c r="A74" t="s">
        <v>1175</v>
      </c>
      <c r="B74" t="s">
        <v>131</v>
      </c>
      <c r="C74">
        <v>20</v>
      </c>
      <c r="D74">
        <v>278.8</v>
      </c>
      <c r="E74">
        <v>242</v>
      </c>
      <c r="F74" s="2">
        <v>1</v>
      </c>
      <c r="G74" s="9">
        <f>E74*F74</f>
        <v>242</v>
      </c>
      <c r="H74" s="9">
        <f>E74-G74</f>
        <v>0</v>
      </c>
      <c r="I74" s="9">
        <f>IFERROR(C74/G74,0)</f>
        <v>8.2644628099173556E-2</v>
      </c>
      <c r="J74" s="9">
        <f>I74*H74</f>
        <v>0</v>
      </c>
      <c r="K74" s="9">
        <f>IFERROR(J74*(D74/C74),0)</f>
        <v>0</v>
      </c>
    </row>
    <row r="75" spans="1:11" x14ac:dyDescent="0.35">
      <c r="A75" t="s">
        <v>1180</v>
      </c>
      <c r="B75" t="s">
        <v>131</v>
      </c>
      <c r="C75">
        <v>20</v>
      </c>
      <c r="D75">
        <v>161.80000000000001</v>
      </c>
      <c r="E75">
        <v>176</v>
      </c>
      <c r="F75" s="2">
        <v>1</v>
      </c>
      <c r="G75" s="9">
        <f>E75*F75</f>
        <v>176</v>
      </c>
      <c r="H75" s="9">
        <f>E75-G75</f>
        <v>0</v>
      </c>
      <c r="I75" s="9">
        <f>IFERROR(C75/G75,0)</f>
        <v>0.11363636363636363</v>
      </c>
      <c r="J75" s="9">
        <f>I75*H75</f>
        <v>0</v>
      </c>
      <c r="K75" s="9">
        <f>IFERROR(J75*(D75/C75),0)</f>
        <v>0</v>
      </c>
    </row>
    <row r="76" spans="1:11" x14ac:dyDescent="0.35">
      <c r="A76" t="s">
        <v>1152</v>
      </c>
      <c r="B76" t="s">
        <v>131</v>
      </c>
      <c r="C76">
        <v>20</v>
      </c>
      <c r="D76">
        <v>314.8</v>
      </c>
      <c r="E76">
        <v>308</v>
      </c>
      <c r="F76" s="2">
        <v>0.14285714285714285</v>
      </c>
      <c r="G76" s="9">
        <f>E76*F76</f>
        <v>44</v>
      </c>
      <c r="H76" s="9">
        <f>E76-G76</f>
        <v>264</v>
      </c>
      <c r="I76" s="9">
        <f>IFERROR(C76/G76,0)</f>
        <v>0.45454545454545453</v>
      </c>
      <c r="J76" s="9">
        <f>I76*H76</f>
        <v>120</v>
      </c>
      <c r="K76" s="9">
        <f>IFERROR(J76*(D76/C76),0)</f>
        <v>1888.8</v>
      </c>
    </row>
    <row r="77" spans="1:11" x14ac:dyDescent="0.35">
      <c r="A77" t="s">
        <v>1168</v>
      </c>
      <c r="B77" t="s">
        <v>131</v>
      </c>
      <c r="C77">
        <v>20</v>
      </c>
      <c r="D77">
        <v>1979.1999999999998</v>
      </c>
      <c r="E77">
        <v>1232</v>
      </c>
      <c r="F77" s="2">
        <v>1</v>
      </c>
      <c r="G77" s="9">
        <f>E77*F77</f>
        <v>1232</v>
      </c>
      <c r="H77" s="9">
        <f>E77-G77</f>
        <v>0</v>
      </c>
      <c r="I77" s="9">
        <f>IFERROR(C77/G77,0)</f>
        <v>1.6233766233766232E-2</v>
      </c>
      <c r="J77" s="9">
        <f>I77*H77</f>
        <v>0</v>
      </c>
      <c r="K77" s="9">
        <f>IFERROR(J77*(D77/C77),0)</f>
        <v>0</v>
      </c>
    </row>
    <row r="78" spans="1:11" x14ac:dyDescent="0.35">
      <c r="A78" t="s">
        <v>1176</v>
      </c>
      <c r="B78" t="s">
        <v>131</v>
      </c>
      <c r="C78">
        <v>20</v>
      </c>
      <c r="D78">
        <v>1475.2</v>
      </c>
      <c r="E78">
        <v>330</v>
      </c>
      <c r="F78" s="2">
        <v>0.8666666666666667</v>
      </c>
      <c r="G78" s="9">
        <f>E78*F78</f>
        <v>286</v>
      </c>
      <c r="H78" s="9">
        <f>E78-G78</f>
        <v>44</v>
      </c>
      <c r="I78" s="9">
        <f>IFERROR(C78/G78,0)</f>
        <v>6.9930069930069935E-2</v>
      </c>
      <c r="J78" s="9">
        <f>I78*H78</f>
        <v>3.0769230769230771</v>
      </c>
      <c r="K78" s="9">
        <f>IFERROR(J78*(D78/C78),0)</f>
        <v>226.95384615384617</v>
      </c>
    </row>
    <row r="79" spans="1:11" x14ac:dyDescent="0.35">
      <c r="A79" t="s">
        <v>1182</v>
      </c>
      <c r="B79" t="s">
        <v>131</v>
      </c>
      <c r="C79">
        <v>20</v>
      </c>
      <c r="D79">
        <v>1525.6</v>
      </c>
      <c r="E79">
        <v>352</v>
      </c>
      <c r="F79" s="2">
        <v>1</v>
      </c>
      <c r="G79" s="9">
        <f>E79*F79</f>
        <v>352</v>
      </c>
      <c r="H79" s="9">
        <f>E79-G79</f>
        <v>0</v>
      </c>
      <c r="I79" s="9">
        <f>IFERROR(C79/G79,0)</f>
        <v>5.6818181818181816E-2</v>
      </c>
      <c r="J79" s="9">
        <f>I79*H79</f>
        <v>0</v>
      </c>
      <c r="K79" s="9">
        <f>IFERROR(J79*(D79/C79),0)</f>
        <v>0</v>
      </c>
    </row>
    <row r="80" spans="1:11" x14ac:dyDescent="0.35">
      <c r="A80" t="s">
        <v>1185</v>
      </c>
      <c r="B80" t="s">
        <v>131</v>
      </c>
      <c r="C80">
        <v>20</v>
      </c>
      <c r="D80">
        <v>3864.6</v>
      </c>
      <c r="E80">
        <v>396</v>
      </c>
      <c r="F80" s="2">
        <v>1</v>
      </c>
      <c r="G80" s="9">
        <f>E80*F80</f>
        <v>396</v>
      </c>
      <c r="H80" s="9">
        <f>E80-G80</f>
        <v>0</v>
      </c>
      <c r="I80" s="9">
        <f>IFERROR(C80/G80,0)</f>
        <v>5.0505050505050504E-2</v>
      </c>
      <c r="J80" s="9">
        <f>I80*H80</f>
        <v>0</v>
      </c>
      <c r="K80" s="9">
        <f>IFERROR(J80*(D80/C80),0)</f>
        <v>0</v>
      </c>
    </row>
    <row r="81" spans="1:11" x14ac:dyDescent="0.35">
      <c r="A81" t="s">
        <v>1143</v>
      </c>
      <c r="B81" t="s">
        <v>132</v>
      </c>
      <c r="C81">
        <v>1980</v>
      </c>
      <c r="D81">
        <v>45876.6</v>
      </c>
      <c r="E81">
        <v>12386</v>
      </c>
      <c r="F81" s="2">
        <v>0.9982238010657194</v>
      </c>
      <c r="G81" s="9">
        <f>E81*F81</f>
        <v>12364</v>
      </c>
      <c r="H81" s="9">
        <f>E81-G81</f>
        <v>22</v>
      </c>
      <c r="I81" s="9">
        <f>IFERROR(C81/G81,0)</f>
        <v>0.16014234875444841</v>
      </c>
      <c r="J81" s="9">
        <f>I81*H81</f>
        <v>3.5231316725978652</v>
      </c>
      <c r="K81" s="9">
        <f>IFERROR(J81*(D81/C81),0)</f>
        <v>81.630960854092535</v>
      </c>
    </row>
    <row r="82" spans="1:11" x14ac:dyDescent="0.35">
      <c r="A82" t="s">
        <v>1145</v>
      </c>
      <c r="B82" t="s">
        <v>132</v>
      </c>
      <c r="C82">
        <v>1580</v>
      </c>
      <c r="D82">
        <v>73217.2</v>
      </c>
      <c r="E82">
        <v>8096</v>
      </c>
      <c r="F82" s="2">
        <v>0.98913043478260865</v>
      </c>
      <c r="G82" s="9">
        <f>E82*F82</f>
        <v>8008</v>
      </c>
      <c r="H82" s="9">
        <f>E82-G82</f>
        <v>88</v>
      </c>
      <c r="I82" s="9">
        <f>IFERROR(C82/G82,0)</f>
        <v>0.19730269730269731</v>
      </c>
      <c r="J82" s="9">
        <f>I82*H82</f>
        <v>17.362637362637365</v>
      </c>
      <c r="K82" s="9">
        <f>IFERROR(J82*(D82/C82),0)</f>
        <v>804.5846153846154</v>
      </c>
    </row>
    <row r="83" spans="1:11" x14ac:dyDescent="0.35">
      <c r="A83" t="s">
        <v>1144</v>
      </c>
      <c r="B83" t="s">
        <v>132</v>
      </c>
      <c r="C83">
        <v>1520</v>
      </c>
      <c r="D83">
        <v>38000</v>
      </c>
      <c r="E83">
        <v>19404</v>
      </c>
      <c r="F83" s="2">
        <v>0.99546485260770978</v>
      </c>
      <c r="G83" s="9">
        <f>E83*F83</f>
        <v>19316</v>
      </c>
      <c r="H83" s="9">
        <f>E83-G83</f>
        <v>88</v>
      </c>
      <c r="I83" s="9">
        <f>IFERROR(C83/G83,0)</f>
        <v>7.8691240422447711E-2</v>
      </c>
      <c r="J83" s="9">
        <f>I83*H83</f>
        <v>6.9248291571753988</v>
      </c>
      <c r="K83" s="9">
        <f>IFERROR(J83*(D83/C83),0)</f>
        <v>173.12072892938497</v>
      </c>
    </row>
    <row r="84" spans="1:11" x14ac:dyDescent="0.35">
      <c r="A84" t="s">
        <v>1147</v>
      </c>
      <c r="B84" t="s">
        <v>132</v>
      </c>
      <c r="C84">
        <v>1040</v>
      </c>
      <c r="D84">
        <v>17628</v>
      </c>
      <c r="E84">
        <v>6688</v>
      </c>
      <c r="F84" s="2">
        <v>0.99671052631578949</v>
      </c>
      <c r="G84" s="9">
        <f>E84*F84</f>
        <v>6666</v>
      </c>
      <c r="H84" s="9">
        <f>E84-G84</f>
        <v>22</v>
      </c>
      <c r="I84" s="9">
        <f>IFERROR(C84/G84,0)</f>
        <v>0.15601560156015601</v>
      </c>
      <c r="J84" s="9">
        <f>I84*H84</f>
        <v>3.4323432343234321</v>
      </c>
      <c r="K84" s="9">
        <f>IFERROR(J84*(D84/C84),0)</f>
        <v>58.178217821782169</v>
      </c>
    </row>
    <row r="85" spans="1:11" x14ac:dyDescent="0.35">
      <c r="A85" t="s">
        <v>1149</v>
      </c>
      <c r="B85" t="s">
        <v>132</v>
      </c>
      <c r="C85">
        <v>780</v>
      </c>
      <c r="D85">
        <v>22916.399999999998</v>
      </c>
      <c r="E85">
        <v>6138</v>
      </c>
      <c r="F85" s="2">
        <v>0.99283154121863804</v>
      </c>
      <c r="G85" s="9">
        <f>E85*F85</f>
        <v>6094</v>
      </c>
      <c r="H85" s="9">
        <f>E85-G85</f>
        <v>44</v>
      </c>
      <c r="I85" s="9">
        <f>IFERROR(C85/G85,0)</f>
        <v>0.12799474893337709</v>
      </c>
      <c r="J85" s="9">
        <f>I85*H85</f>
        <v>5.6317689530685922</v>
      </c>
      <c r="K85" s="9">
        <f>IFERROR(J85*(D85/C85),0)</f>
        <v>165.4613718411552</v>
      </c>
    </row>
    <row r="86" spans="1:11" x14ac:dyDescent="0.35">
      <c r="A86" t="s">
        <v>1151</v>
      </c>
      <c r="B86" t="s">
        <v>132</v>
      </c>
      <c r="C86">
        <v>720</v>
      </c>
      <c r="D86">
        <v>15832.8</v>
      </c>
      <c r="E86">
        <v>5874</v>
      </c>
      <c r="F86" s="2">
        <v>0.98501872659176026</v>
      </c>
      <c r="G86" s="9">
        <f>E86*F86</f>
        <v>5786</v>
      </c>
      <c r="H86" s="9">
        <f>E86-G86</f>
        <v>88</v>
      </c>
      <c r="I86" s="9">
        <f>IFERROR(C86/G86,0)</f>
        <v>0.12443829934324231</v>
      </c>
      <c r="J86" s="9">
        <f>I86*H86</f>
        <v>10.950570342205323</v>
      </c>
      <c r="K86" s="9">
        <f>IFERROR(J86*(D86/C86),0)</f>
        <v>240.80304182509502</v>
      </c>
    </row>
    <row r="87" spans="1:11" x14ac:dyDescent="0.35">
      <c r="A87" t="s">
        <v>1150</v>
      </c>
      <c r="B87" t="s">
        <v>132</v>
      </c>
      <c r="C87">
        <v>540</v>
      </c>
      <c r="D87">
        <v>9153</v>
      </c>
      <c r="E87">
        <v>3476</v>
      </c>
      <c r="F87" s="2">
        <v>1</v>
      </c>
      <c r="G87" s="9">
        <f>E87*F87</f>
        <v>3476</v>
      </c>
      <c r="H87" s="9">
        <f>E87-G87</f>
        <v>0</v>
      </c>
      <c r="I87" s="9">
        <f>IFERROR(C87/G87,0)</f>
        <v>0.15535097813578827</v>
      </c>
      <c r="J87" s="9">
        <f>I87*H87</f>
        <v>0</v>
      </c>
      <c r="K87" s="9">
        <f>IFERROR(J87*(D87/C87),0)</f>
        <v>0</v>
      </c>
    </row>
    <row r="88" spans="1:11" x14ac:dyDescent="0.35">
      <c r="A88" t="s">
        <v>1146</v>
      </c>
      <c r="B88" t="s">
        <v>132</v>
      </c>
      <c r="C88">
        <v>460</v>
      </c>
      <c r="D88">
        <v>15635.4</v>
      </c>
      <c r="E88">
        <v>3234</v>
      </c>
      <c r="F88" s="2">
        <v>0.78911564625850339</v>
      </c>
      <c r="G88" s="9">
        <f>E88*F88</f>
        <v>2552</v>
      </c>
      <c r="H88" s="9">
        <f>E88-G88</f>
        <v>682</v>
      </c>
      <c r="I88" s="9">
        <f>IFERROR(C88/G88,0)</f>
        <v>0.18025078369905956</v>
      </c>
      <c r="J88" s="9">
        <f>I88*H88</f>
        <v>122.93103448275862</v>
      </c>
      <c r="K88" s="9">
        <f>IFERROR(J88*(D88/C88),0)</f>
        <v>4178.4258620689661</v>
      </c>
    </row>
    <row r="89" spans="1:11" x14ac:dyDescent="0.35">
      <c r="A89" t="s">
        <v>1156</v>
      </c>
      <c r="B89" t="s">
        <v>132</v>
      </c>
      <c r="C89">
        <v>320</v>
      </c>
      <c r="D89">
        <v>7840</v>
      </c>
      <c r="E89">
        <v>3740</v>
      </c>
      <c r="F89" s="2">
        <v>0.99411764705882355</v>
      </c>
      <c r="G89" s="9">
        <f>E89*F89</f>
        <v>3718</v>
      </c>
      <c r="H89" s="9">
        <f>E89-G89</f>
        <v>22</v>
      </c>
      <c r="I89" s="9">
        <f>IFERROR(C89/G89,0)</f>
        <v>8.606777837547068E-2</v>
      </c>
      <c r="J89" s="9">
        <f>I89*H89</f>
        <v>1.8934911242603549</v>
      </c>
      <c r="K89" s="9">
        <f>IFERROR(J89*(D89/C89),0)</f>
        <v>46.390532544378694</v>
      </c>
    </row>
    <row r="90" spans="1:11" x14ac:dyDescent="0.35">
      <c r="A90" t="s">
        <v>1155</v>
      </c>
      <c r="B90" t="s">
        <v>132</v>
      </c>
      <c r="C90">
        <v>280</v>
      </c>
      <c r="D90">
        <v>4620</v>
      </c>
      <c r="E90">
        <v>2794</v>
      </c>
      <c r="F90" s="2">
        <v>0.98425196850393704</v>
      </c>
      <c r="G90" s="9">
        <f>E90*F90</f>
        <v>2750</v>
      </c>
      <c r="H90" s="9">
        <f>E90-G90</f>
        <v>44</v>
      </c>
      <c r="I90" s="9">
        <f>IFERROR(C90/G90,0)</f>
        <v>0.10181818181818182</v>
      </c>
      <c r="J90" s="9">
        <f>I90*H90</f>
        <v>4.4800000000000004</v>
      </c>
      <c r="K90" s="9">
        <f>IFERROR(J90*(D90/C90),0)</f>
        <v>73.92</v>
      </c>
    </row>
    <row r="91" spans="1:11" x14ac:dyDescent="0.35">
      <c r="A91" t="s">
        <v>1157</v>
      </c>
      <c r="B91" t="s">
        <v>132</v>
      </c>
      <c r="C91">
        <v>320</v>
      </c>
      <c r="D91">
        <v>17596.8</v>
      </c>
      <c r="E91">
        <v>924</v>
      </c>
      <c r="F91" s="2">
        <v>0.9285714285714286</v>
      </c>
      <c r="G91" s="9">
        <f>E91*F91</f>
        <v>858</v>
      </c>
      <c r="H91" s="9">
        <f>E91-G91</f>
        <v>66</v>
      </c>
      <c r="I91" s="9">
        <f>IFERROR(C91/G91,0)</f>
        <v>0.37296037296037299</v>
      </c>
      <c r="J91" s="9">
        <f>I91*H91</f>
        <v>24.615384615384617</v>
      </c>
      <c r="K91" s="9">
        <f>IFERROR(J91*(D91/C91),0)</f>
        <v>1353.6</v>
      </c>
    </row>
    <row r="92" spans="1:11" x14ac:dyDescent="0.35">
      <c r="A92" t="s">
        <v>1153</v>
      </c>
      <c r="B92" t="s">
        <v>132</v>
      </c>
      <c r="C92">
        <v>260</v>
      </c>
      <c r="D92">
        <v>17625.400000000001</v>
      </c>
      <c r="E92">
        <v>1166</v>
      </c>
      <c r="F92" s="2">
        <v>0.94339622641509435</v>
      </c>
      <c r="G92" s="9">
        <f>E92*F92</f>
        <v>1100</v>
      </c>
      <c r="H92" s="9">
        <f>E92-G92</f>
        <v>66</v>
      </c>
      <c r="I92" s="9">
        <f>IFERROR(C92/G92,0)</f>
        <v>0.23636363636363636</v>
      </c>
      <c r="J92" s="9">
        <f>I92*H92</f>
        <v>15.6</v>
      </c>
      <c r="K92" s="9">
        <f>IFERROR(J92*(D92/C92),0)</f>
        <v>1057.5240000000001</v>
      </c>
    </row>
    <row r="93" spans="1:11" x14ac:dyDescent="0.35">
      <c r="A93" t="s">
        <v>1159</v>
      </c>
      <c r="B93" t="s">
        <v>132</v>
      </c>
      <c r="C93">
        <v>220</v>
      </c>
      <c r="D93">
        <v>24189</v>
      </c>
      <c r="E93">
        <v>2662</v>
      </c>
      <c r="F93" s="2">
        <v>1</v>
      </c>
      <c r="G93" s="9">
        <f>E93*F93</f>
        <v>2662</v>
      </c>
      <c r="H93" s="9">
        <f>E93-G93</f>
        <v>0</v>
      </c>
      <c r="I93" s="9">
        <f>IFERROR(C93/G93,0)</f>
        <v>8.2644628099173556E-2</v>
      </c>
      <c r="J93" s="9">
        <f>I93*H93</f>
        <v>0</v>
      </c>
      <c r="K93" s="9">
        <f>IFERROR(J93*(D93/C93),0)</f>
        <v>0</v>
      </c>
    </row>
    <row r="94" spans="1:11" x14ac:dyDescent="0.35">
      <c r="A94" t="s">
        <v>1162</v>
      </c>
      <c r="B94" t="s">
        <v>132</v>
      </c>
      <c r="C94">
        <v>160</v>
      </c>
      <c r="D94">
        <v>2960</v>
      </c>
      <c r="E94">
        <v>1254</v>
      </c>
      <c r="F94" s="2">
        <v>1</v>
      </c>
      <c r="G94" s="9">
        <f>E94*F94</f>
        <v>1254</v>
      </c>
      <c r="H94" s="9">
        <f>E94-G94</f>
        <v>0</v>
      </c>
      <c r="I94" s="9">
        <f>IFERROR(C94/G94,0)</f>
        <v>0.12759170653907495</v>
      </c>
      <c r="J94" s="9">
        <f>I94*H94</f>
        <v>0</v>
      </c>
      <c r="K94" s="9">
        <f>IFERROR(J94*(D94/C94),0)</f>
        <v>0</v>
      </c>
    </row>
    <row r="95" spans="1:11" x14ac:dyDescent="0.35">
      <c r="A95" t="s">
        <v>1177</v>
      </c>
      <c r="B95" t="s">
        <v>132</v>
      </c>
      <c r="C95">
        <v>120</v>
      </c>
      <c r="D95">
        <v>5152.7999999999993</v>
      </c>
      <c r="E95">
        <v>1078</v>
      </c>
      <c r="F95" s="2">
        <v>1</v>
      </c>
      <c r="G95" s="9">
        <f>E95*F95</f>
        <v>1078</v>
      </c>
      <c r="H95" s="9">
        <f>E95-G95</f>
        <v>0</v>
      </c>
      <c r="I95" s="9">
        <f>IFERROR(C95/G95,0)</f>
        <v>0.11131725417439703</v>
      </c>
      <c r="J95" s="9">
        <f>I95*H95</f>
        <v>0</v>
      </c>
      <c r="K95" s="9">
        <f>IFERROR(J95*(D95/C95),0)</f>
        <v>0</v>
      </c>
    </row>
    <row r="96" spans="1:11" x14ac:dyDescent="0.35">
      <c r="A96" t="s">
        <v>1163</v>
      </c>
      <c r="B96" t="s">
        <v>132</v>
      </c>
      <c r="C96">
        <v>100</v>
      </c>
      <c r="D96">
        <v>12500</v>
      </c>
      <c r="E96">
        <v>4092</v>
      </c>
      <c r="F96" s="2">
        <v>0.989247311827957</v>
      </c>
      <c r="G96" s="9">
        <f>E96*F96</f>
        <v>4048</v>
      </c>
      <c r="H96" s="9">
        <f>E96-G96</f>
        <v>44</v>
      </c>
      <c r="I96" s="9">
        <f>IFERROR(C96/G96,0)</f>
        <v>2.4703557312252964E-2</v>
      </c>
      <c r="J96" s="9">
        <f>I96*H96</f>
        <v>1.0869565217391304</v>
      </c>
      <c r="K96" s="9">
        <f>IFERROR(J96*(D96/C96),0)</f>
        <v>135.86956521739128</v>
      </c>
    </row>
    <row r="97" spans="1:11" x14ac:dyDescent="0.35">
      <c r="A97" t="s">
        <v>1161</v>
      </c>
      <c r="B97" t="s">
        <v>132</v>
      </c>
      <c r="C97">
        <v>100</v>
      </c>
      <c r="D97">
        <v>2260</v>
      </c>
      <c r="E97">
        <v>1298</v>
      </c>
      <c r="F97" s="2">
        <v>1</v>
      </c>
      <c r="G97" s="9">
        <f>E97*F97</f>
        <v>1298</v>
      </c>
      <c r="H97" s="9">
        <f>E97-G97</f>
        <v>0</v>
      </c>
      <c r="I97" s="9">
        <f>IFERROR(C97/G97,0)</f>
        <v>7.7041602465331274E-2</v>
      </c>
      <c r="J97" s="9">
        <f>I97*H97</f>
        <v>0</v>
      </c>
      <c r="K97" s="9">
        <f>IFERROR(J97*(D97/C97),0)</f>
        <v>0</v>
      </c>
    </row>
    <row r="98" spans="1:11" x14ac:dyDescent="0.35">
      <c r="A98" t="s">
        <v>1148</v>
      </c>
      <c r="B98" t="s">
        <v>132</v>
      </c>
      <c r="C98">
        <v>100</v>
      </c>
      <c r="D98">
        <v>2199</v>
      </c>
      <c r="E98">
        <v>242</v>
      </c>
      <c r="F98" s="2">
        <v>0.90909090909090906</v>
      </c>
      <c r="G98" s="9">
        <f>E98*F98</f>
        <v>220</v>
      </c>
      <c r="H98" s="9">
        <f>E98-G98</f>
        <v>22</v>
      </c>
      <c r="I98" s="9">
        <f>IFERROR(C98/G98,0)</f>
        <v>0.45454545454545453</v>
      </c>
      <c r="J98" s="9">
        <f>I98*H98</f>
        <v>10</v>
      </c>
      <c r="K98" s="9">
        <f>IFERROR(J98*(D98/C98),0)</f>
        <v>219.89999999999998</v>
      </c>
    </row>
    <row r="99" spans="1:11" x14ac:dyDescent="0.35">
      <c r="A99" t="s">
        <v>1160</v>
      </c>
      <c r="B99" t="s">
        <v>132</v>
      </c>
      <c r="C99">
        <v>80</v>
      </c>
      <c r="D99">
        <v>1320</v>
      </c>
      <c r="E99">
        <v>1254</v>
      </c>
      <c r="F99" s="2">
        <v>1</v>
      </c>
      <c r="G99" s="9">
        <f>E99*F99</f>
        <v>1254</v>
      </c>
      <c r="H99" s="9">
        <f>E99-G99</f>
        <v>0</v>
      </c>
      <c r="I99" s="9">
        <f>IFERROR(C99/G99,0)</f>
        <v>6.3795853269537475E-2</v>
      </c>
      <c r="J99" s="9">
        <f>I99*H99</f>
        <v>0</v>
      </c>
      <c r="K99" s="9">
        <f>IFERROR(J99*(D99/C99),0)</f>
        <v>0</v>
      </c>
    </row>
    <row r="100" spans="1:11" x14ac:dyDescent="0.35">
      <c r="A100" t="s">
        <v>1167</v>
      </c>
      <c r="B100" t="s">
        <v>132</v>
      </c>
      <c r="C100">
        <v>80</v>
      </c>
      <c r="D100">
        <v>6556</v>
      </c>
      <c r="E100">
        <v>880</v>
      </c>
      <c r="F100" s="2">
        <v>0.95</v>
      </c>
      <c r="G100" s="9">
        <f>E100*F100</f>
        <v>836</v>
      </c>
      <c r="H100" s="9">
        <f>E100-G100</f>
        <v>44</v>
      </c>
      <c r="I100" s="9">
        <f>IFERROR(C100/G100,0)</f>
        <v>9.569377990430622E-2</v>
      </c>
      <c r="J100" s="9">
        <f>I100*H100</f>
        <v>4.2105263157894735</v>
      </c>
      <c r="K100" s="9">
        <f>IFERROR(J100*(D100/C100),0)</f>
        <v>345.05263157894734</v>
      </c>
    </row>
    <row r="101" spans="1:11" x14ac:dyDescent="0.35">
      <c r="A101" t="s">
        <v>1172</v>
      </c>
      <c r="B101" t="s">
        <v>132</v>
      </c>
      <c r="C101">
        <v>80</v>
      </c>
      <c r="D101">
        <v>1898.4</v>
      </c>
      <c r="E101">
        <v>2156</v>
      </c>
      <c r="F101" s="2">
        <v>1</v>
      </c>
      <c r="G101" s="9">
        <f>E101*F101</f>
        <v>2156</v>
      </c>
      <c r="H101" s="9">
        <f>E101-G101</f>
        <v>0</v>
      </c>
      <c r="I101" s="9">
        <f>IFERROR(C101/G101,0)</f>
        <v>3.7105751391465679E-2</v>
      </c>
      <c r="J101" s="9">
        <f>I101*H101</f>
        <v>0</v>
      </c>
      <c r="K101" s="9">
        <f>IFERROR(J101*(D101/C101),0)</f>
        <v>0</v>
      </c>
    </row>
    <row r="102" spans="1:11" x14ac:dyDescent="0.35">
      <c r="A102" t="s">
        <v>1169</v>
      </c>
      <c r="B102" t="s">
        <v>132</v>
      </c>
      <c r="C102">
        <v>80</v>
      </c>
      <c r="D102">
        <v>2840</v>
      </c>
      <c r="E102">
        <v>1012</v>
      </c>
      <c r="F102" s="2">
        <v>0.93478260869565222</v>
      </c>
      <c r="G102" s="9">
        <f>E102*F102</f>
        <v>946</v>
      </c>
      <c r="H102" s="9">
        <f>E102-G102</f>
        <v>66</v>
      </c>
      <c r="I102" s="9">
        <f>IFERROR(C102/G102,0)</f>
        <v>8.4566596194503171E-2</v>
      </c>
      <c r="J102" s="9">
        <f>I102*H102</f>
        <v>5.5813953488372094</v>
      </c>
      <c r="K102" s="9">
        <f>IFERROR(J102*(D102/C102),0)</f>
        <v>198.13953488372093</v>
      </c>
    </row>
    <row r="103" spans="1:11" x14ac:dyDescent="0.35">
      <c r="A103" t="s">
        <v>1170</v>
      </c>
      <c r="B103" t="s">
        <v>132</v>
      </c>
      <c r="C103">
        <v>60</v>
      </c>
      <c r="D103">
        <v>7500</v>
      </c>
      <c r="E103">
        <v>5016</v>
      </c>
      <c r="F103" s="2">
        <v>0.97807017543859653</v>
      </c>
      <c r="G103" s="9">
        <f>E103*F103</f>
        <v>4906</v>
      </c>
      <c r="H103" s="9">
        <f>E103-G103</f>
        <v>110</v>
      </c>
      <c r="I103" s="9">
        <f>IFERROR(C103/G103,0)</f>
        <v>1.2229922543823889E-2</v>
      </c>
      <c r="J103" s="9">
        <f>I103*H103</f>
        <v>1.3452914798206279</v>
      </c>
      <c r="K103" s="9">
        <f>IFERROR(J103*(D103/C103),0)</f>
        <v>168.16143497757849</v>
      </c>
    </row>
    <row r="104" spans="1:11" x14ac:dyDescent="0.35">
      <c r="A104" t="s">
        <v>1165</v>
      </c>
      <c r="B104" t="s">
        <v>132</v>
      </c>
      <c r="C104">
        <v>60</v>
      </c>
      <c r="D104">
        <v>4746.2</v>
      </c>
      <c r="E104">
        <v>2486</v>
      </c>
      <c r="F104" s="2">
        <v>1</v>
      </c>
      <c r="G104" s="9">
        <f>E104*F104</f>
        <v>2486</v>
      </c>
      <c r="H104" s="9">
        <f>E104-G104</f>
        <v>0</v>
      </c>
      <c r="I104" s="9">
        <f>IFERROR(C104/G104,0)</f>
        <v>2.413515687851971E-2</v>
      </c>
      <c r="J104" s="9">
        <f>I104*H104</f>
        <v>0</v>
      </c>
      <c r="K104" s="9">
        <f>IFERROR(J104*(D104/C104),0)</f>
        <v>0</v>
      </c>
    </row>
    <row r="105" spans="1:11" x14ac:dyDescent="0.35">
      <c r="A105" t="s">
        <v>1184</v>
      </c>
      <c r="B105" t="s">
        <v>132</v>
      </c>
      <c r="C105">
        <v>60</v>
      </c>
      <c r="D105">
        <v>6644.6</v>
      </c>
      <c r="E105">
        <v>1122</v>
      </c>
      <c r="F105" s="2">
        <v>0.98039215686274506</v>
      </c>
      <c r="G105" s="9">
        <f>E105*F105</f>
        <v>1100</v>
      </c>
      <c r="H105" s="9">
        <f>E105-G105</f>
        <v>22</v>
      </c>
      <c r="I105" s="9">
        <f>IFERROR(C105/G105,0)</f>
        <v>5.4545454545454543E-2</v>
      </c>
      <c r="J105" s="9">
        <f>I105*H105</f>
        <v>1.2</v>
      </c>
      <c r="K105" s="9">
        <f>IFERROR(J105*(D105/C105),0)</f>
        <v>132.892</v>
      </c>
    </row>
    <row r="106" spans="1:11" x14ac:dyDescent="0.35">
      <c r="A106" t="s">
        <v>1166</v>
      </c>
      <c r="B106" t="s">
        <v>132</v>
      </c>
      <c r="C106">
        <v>60</v>
      </c>
      <c r="D106">
        <v>4065</v>
      </c>
      <c r="E106">
        <v>704</v>
      </c>
      <c r="F106" s="2">
        <v>0.96875</v>
      </c>
      <c r="G106" s="9">
        <f>E106*F106</f>
        <v>682</v>
      </c>
      <c r="H106" s="9">
        <f>E106-G106</f>
        <v>22</v>
      </c>
      <c r="I106" s="9">
        <f>IFERROR(C106/G106,0)</f>
        <v>8.797653958944282E-2</v>
      </c>
      <c r="J106" s="9">
        <f>I106*H106</f>
        <v>1.935483870967742</v>
      </c>
      <c r="K106" s="9">
        <f>IFERROR(J106*(D106/C106),0)</f>
        <v>131.12903225806451</v>
      </c>
    </row>
    <row r="107" spans="1:11" x14ac:dyDescent="0.35">
      <c r="A107" t="s">
        <v>1164</v>
      </c>
      <c r="B107" t="s">
        <v>132</v>
      </c>
      <c r="C107">
        <v>60</v>
      </c>
      <c r="D107">
        <v>8814</v>
      </c>
      <c r="E107">
        <v>1386</v>
      </c>
      <c r="F107" s="2">
        <v>1</v>
      </c>
      <c r="G107" s="9">
        <f>E107*F107</f>
        <v>1386</v>
      </c>
      <c r="H107" s="9">
        <f>E107-G107</f>
        <v>0</v>
      </c>
      <c r="I107" s="9">
        <f>IFERROR(C107/G107,0)</f>
        <v>4.3290043290043288E-2</v>
      </c>
      <c r="J107" s="9">
        <f>I107*H107</f>
        <v>0</v>
      </c>
      <c r="K107" s="9">
        <f>IFERROR(J107*(D107/C107),0)</f>
        <v>0</v>
      </c>
    </row>
    <row r="108" spans="1:11" x14ac:dyDescent="0.35">
      <c r="A108" t="s">
        <v>1186</v>
      </c>
      <c r="B108" t="s">
        <v>132</v>
      </c>
      <c r="C108">
        <v>60</v>
      </c>
      <c r="D108">
        <v>7500</v>
      </c>
      <c r="E108">
        <v>1782</v>
      </c>
      <c r="F108" s="2">
        <v>0.97530864197530864</v>
      </c>
      <c r="G108" s="9">
        <f>E108*F108</f>
        <v>1738</v>
      </c>
      <c r="H108" s="9">
        <f>E108-G108</f>
        <v>44</v>
      </c>
      <c r="I108" s="9">
        <f>IFERROR(C108/G108,0)</f>
        <v>3.4522439585730723E-2</v>
      </c>
      <c r="J108" s="9">
        <f>I108*H108</f>
        <v>1.5189873417721518</v>
      </c>
      <c r="K108" s="9">
        <f>IFERROR(J108*(D108/C108),0)</f>
        <v>189.87341772151896</v>
      </c>
    </row>
    <row r="109" spans="1:11" x14ac:dyDescent="0.35">
      <c r="A109" t="s">
        <v>1173</v>
      </c>
      <c r="B109" t="s">
        <v>132</v>
      </c>
      <c r="C109">
        <v>60</v>
      </c>
      <c r="D109">
        <v>8475</v>
      </c>
      <c r="E109">
        <v>968</v>
      </c>
      <c r="F109" s="2">
        <v>1</v>
      </c>
      <c r="G109" s="9">
        <f>E109*F109</f>
        <v>968</v>
      </c>
      <c r="H109" s="9">
        <f>E109-G109</f>
        <v>0</v>
      </c>
      <c r="I109" s="9">
        <f>IFERROR(C109/G109,0)</f>
        <v>6.1983471074380167E-2</v>
      </c>
      <c r="J109" s="9">
        <f>I109*H109</f>
        <v>0</v>
      </c>
      <c r="K109" s="9">
        <f>IFERROR(J109*(D109/C109),0)</f>
        <v>0</v>
      </c>
    </row>
    <row r="110" spans="1:11" x14ac:dyDescent="0.35">
      <c r="A110" t="s">
        <v>1178</v>
      </c>
      <c r="B110" t="s">
        <v>132</v>
      </c>
      <c r="C110">
        <v>60</v>
      </c>
      <c r="D110">
        <v>1017</v>
      </c>
      <c r="E110">
        <v>1430</v>
      </c>
      <c r="F110" s="2">
        <v>1</v>
      </c>
      <c r="G110" s="9">
        <f>E110*F110</f>
        <v>1430</v>
      </c>
      <c r="H110" s="9">
        <f>E110-G110</f>
        <v>0</v>
      </c>
      <c r="I110" s="9">
        <f>IFERROR(C110/G110,0)</f>
        <v>4.195804195804196E-2</v>
      </c>
      <c r="J110" s="9">
        <f>I110*H110</f>
        <v>0</v>
      </c>
      <c r="K110" s="9">
        <f>IFERROR(J110*(D110/C110),0)</f>
        <v>0</v>
      </c>
    </row>
    <row r="111" spans="1:11" x14ac:dyDescent="0.35">
      <c r="A111" t="s">
        <v>1179</v>
      </c>
      <c r="B111" t="s">
        <v>132</v>
      </c>
      <c r="C111">
        <v>40</v>
      </c>
      <c r="D111">
        <v>3114.2000000000003</v>
      </c>
      <c r="E111">
        <v>704</v>
      </c>
      <c r="F111" s="2">
        <v>0.96875</v>
      </c>
      <c r="G111" s="9">
        <f>E111*F111</f>
        <v>682</v>
      </c>
      <c r="H111" s="9">
        <f>E111-G111</f>
        <v>22</v>
      </c>
      <c r="I111" s="9">
        <f>IFERROR(C111/G111,0)</f>
        <v>5.865102639296188E-2</v>
      </c>
      <c r="J111" s="9">
        <f>I111*H111</f>
        <v>1.2903225806451615</v>
      </c>
      <c r="K111" s="9">
        <f>IFERROR(J111*(D111/C111),0)</f>
        <v>100.45806451612906</v>
      </c>
    </row>
    <row r="112" spans="1:11" x14ac:dyDescent="0.35">
      <c r="A112" t="s">
        <v>1183</v>
      </c>
      <c r="B112" t="s">
        <v>132</v>
      </c>
      <c r="C112">
        <v>40</v>
      </c>
      <c r="D112">
        <v>5582.2000000000007</v>
      </c>
      <c r="E112">
        <v>1848</v>
      </c>
      <c r="F112" s="2">
        <v>0.9285714285714286</v>
      </c>
      <c r="G112" s="9">
        <f>E112*F112</f>
        <v>1716</v>
      </c>
      <c r="H112" s="9">
        <f>E112-G112</f>
        <v>132</v>
      </c>
      <c r="I112" s="9">
        <f>IFERROR(C112/G112,0)</f>
        <v>2.3310023310023312E-2</v>
      </c>
      <c r="J112" s="9">
        <f>I112*H112</f>
        <v>3.0769230769230771</v>
      </c>
      <c r="K112" s="9">
        <f>IFERROR(J112*(D112/C112),0)</f>
        <v>429.40000000000003</v>
      </c>
    </row>
    <row r="113" spans="1:11" x14ac:dyDescent="0.35">
      <c r="A113" t="s">
        <v>1168</v>
      </c>
      <c r="B113" t="s">
        <v>132</v>
      </c>
      <c r="C113">
        <v>40</v>
      </c>
      <c r="D113">
        <v>4398</v>
      </c>
      <c r="E113">
        <v>1320</v>
      </c>
      <c r="F113" s="2">
        <v>0.98333333333333328</v>
      </c>
      <c r="G113" s="9">
        <f>E113*F113</f>
        <v>1298</v>
      </c>
      <c r="H113" s="9">
        <f>E113-G113</f>
        <v>22</v>
      </c>
      <c r="I113" s="9">
        <f>IFERROR(C113/G113,0)</f>
        <v>3.0816640986132512E-2</v>
      </c>
      <c r="J113" s="9">
        <f>I113*H113</f>
        <v>0.67796610169491522</v>
      </c>
      <c r="K113" s="9">
        <f>IFERROR(J113*(D113/C113),0)</f>
        <v>74.542372881355931</v>
      </c>
    </row>
    <row r="114" spans="1:11" x14ac:dyDescent="0.35">
      <c r="A114" t="s">
        <v>1174</v>
      </c>
      <c r="B114" t="s">
        <v>132</v>
      </c>
      <c r="C114">
        <v>20</v>
      </c>
      <c r="D114">
        <v>2938</v>
      </c>
      <c r="E114">
        <v>1408</v>
      </c>
      <c r="F114" s="2">
        <v>0.984375</v>
      </c>
      <c r="G114" s="9">
        <f>E114*F114</f>
        <v>1386</v>
      </c>
      <c r="H114" s="9">
        <f>E114-G114</f>
        <v>22</v>
      </c>
      <c r="I114" s="9">
        <f>IFERROR(C114/G114,0)</f>
        <v>1.443001443001443E-2</v>
      </c>
      <c r="J114" s="9">
        <f>I114*H114</f>
        <v>0.31746031746031744</v>
      </c>
      <c r="K114" s="9">
        <f>IFERROR(J114*(D114/C114),0)</f>
        <v>46.634920634920633</v>
      </c>
    </row>
    <row r="115" spans="1:11" x14ac:dyDescent="0.35">
      <c r="A115" t="s">
        <v>1187</v>
      </c>
      <c r="B115" t="s">
        <v>132</v>
      </c>
      <c r="C115">
        <v>20</v>
      </c>
      <c r="D115">
        <v>2090</v>
      </c>
      <c r="E115">
        <v>484</v>
      </c>
      <c r="F115" s="2">
        <v>1</v>
      </c>
      <c r="G115" s="9">
        <f>E115*F115</f>
        <v>484</v>
      </c>
      <c r="H115" s="9">
        <f>E115-G115</f>
        <v>0</v>
      </c>
      <c r="I115" s="9">
        <f>IFERROR(C115/G115,0)</f>
        <v>4.1322314049586778E-2</v>
      </c>
      <c r="J115" s="9">
        <f>I115*H115</f>
        <v>0</v>
      </c>
      <c r="K115" s="9">
        <f>IFERROR(J115*(D115/C115),0)</f>
        <v>0</v>
      </c>
    </row>
    <row r="116" spans="1:11" x14ac:dyDescent="0.35">
      <c r="A116" t="s">
        <v>1152</v>
      </c>
      <c r="B116" t="s">
        <v>132</v>
      </c>
      <c r="C116">
        <v>20</v>
      </c>
      <c r="D116">
        <v>349.79999999999995</v>
      </c>
      <c r="E116">
        <v>66</v>
      </c>
      <c r="F116" s="2">
        <v>0.33333333333333331</v>
      </c>
      <c r="G116" s="9">
        <f>E116*F116</f>
        <v>22</v>
      </c>
      <c r="H116" s="9">
        <f>E116-G116</f>
        <v>44</v>
      </c>
      <c r="I116" s="9">
        <f>IFERROR(C116/G116,0)</f>
        <v>0.90909090909090906</v>
      </c>
      <c r="J116" s="9">
        <f>I116*H116</f>
        <v>40</v>
      </c>
      <c r="K116" s="9">
        <f>IFERROR(J116*(D116/C116),0)</f>
        <v>699.59999999999991</v>
      </c>
    </row>
    <row r="117" spans="1:11" x14ac:dyDescent="0.35">
      <c r="A117" t="s">
        <v>1176</v>
      </c>
      <c r="B117" t="s">
        <v>132</v>
      </c>
      <c r="C117">
        <v>20</v>
      </c>
      <c r="D117">
        <v>1639</v>
      </c>
      <c r="E117">
        <v>352</v>
      </c>
      <c r="F117" s="2">
        <v>1</v>
      </c>
      <c r="G117" s="9">
        <f>E117*F117</f>
        <v>352</v>
      </c>
      <c r="H117" s="9">
        <f>E117-G117</f>
        <v>0</v>
      </c>
      <c r="I117" s="9">
        <f>IFERROR(C117/G117,0)</f>
        <v>5.6818181818181816E-2</v>
      </c>
      <c r="J117" s="9">
        <f>I117*H117</f>
        <v>0</v>
      </c>
      <c r="K117" s="9">
        <f>IFERROR(J117*(D117/C117),0)</f>
        <v>0</v>
      </c>
    </row>
    <row r="118" spans="1:11" x14ac:dyDescent="0.35">
      <c r="A118" t="s">
        <v>1145</v>
      </c>
      <c r="B118" t="s">
        <v>133</v>
      </c>
      <c r="C118">
        <v>1540</v>
      </c>
      <c r="D118">
        <v>71363.599999999991</v>
      </c>
      <c r="E118">
        <v>7480</v>
      </c>
      <c r="F118" s="2">
        <v>0.96470588235294119</v>
      </c>
      <c r="G118" s="9">
        <f>E118*F118</f>
        <v>7216</v>
      </c>
      <c r="H118" s="9">
        <f>E118-G118</f>
        <v>264</v>
      </c>
      <c r="I118" s="9">
        <f>IFERROR(C118/G118,0)</f>
        <v>0.21341463414634146</v>
      </c>
      <c r="J118" s="9">
        <f>I118*H118</f>
        <v>56.341463414634148</v>
      </c>
      <c r="K118" s="9">
        <f>IFERROR(J118*(D118/C118),0)</f>
        <v>2610.863414634146</v>
      </c>
    </row>
    <row r="119" spans="1:11" x14ac:dyDescent="0.35">
      <c r="A119" t="s">
        <v>1143</v>
      </c>
      <c r="B119" t="s">
        <v>133</v>
      </c>
      <c r="C119">
        <v>1320</v>
      </c>
      <c r="D119">
        <v>30584.400000000001</v>
      </c>
      <c r="E119">
        <v>6908</v>
      </c>
      <c r="F119" s="2">
        <v>0.99044585987261147</v>
      </c>
      <c r="G119" s="9">
        <f>E119*F119</f>
        <v>6842</v>
      </c>
      <c r="H119" s="9">
        <f>E119-G119</f>
        <v>66</v>
      </c>
      <c r="I119" s="9">
        <f>IFERROR(C119/G119,0)</f>
        <v>0.19292604501607716</v>
      </c>
      <c r="J119" s="9">
        <f>I119*H119</f>
        <v>12.733118971061092</v>
      </c>
      <c r="K119" s="9">
        <f>IFERROR(J119*(D119/C119),0)</f>
        <v>295.02636655948555</v>
      </c>
    </row>
    <row r="120" spans="1:11" x14ac:dyDescent="0.35">
      <c r="A120" t="s">
        <v>1147</v>
      </c>
      <c r="B120" t="s">
        <v>133</v>
      </c>
      <c r="C120">
        <v>1100</v>
      </c>
      <c r="D120">
        <v>18645</v>
      </c>
      <c r="E120">
        <v>6490</v>
      </c>
      <c r="F120" s="2">
        <v>0.99661016949152548</v>
      </c>
      <c r="G120" s="9">
        <f>E120*F120</f>
        <v>6468</v>
      </c>
      <c r="H120" s="9">
        <f>E120-G120</f>
        <v>22</v>
      </c>
      <c r="I120" s="9">
        <f>IFERROR(C120/G120,0)</f>
        <v>0.17006802721088435</v>
      </c>
      <c r="J120" s="9">
        <f>I120*H120</f>
        <v>3.7414965986394555</v>
      </c>
      <c r="K120" s="9">
        <f>IFERROR(J120*(D120/C120),0)</f>
        <v>63.418367346938766</v>
      </c>
    </row>
    <row r="121" spans="1:11" x14ac:dyDescent="0.35">
      <c r="A121" t="s">
        <v>1149</v>
      </c>
      <c r="B121" t="s">
        <v>133</v>
      </c>
      <c r="C121">
        <v>880</v>
      </c>
      <c r="D121">
        <v>25854.400000000001</v>
      </c>
      <c r="E121">
        <v>6864</v>
      </c>
      <c r="F121" s="2">
        <v>1</v>
      </c>
      <c r="G121" s="9">
        <f>E121*F121</f>
        <v>6864</v>
      </c>
      <c r="H121" s="9">
        <f>E121-G121</f>
        <v>0</v>
      </c>
      <c r="I121" s="9">
        <f>IFERROR(C121/G121,0)</f>
        <v>0.12820512820512819</v>
      </c>
      <c r="J121" s="9">
        <f>I121*H121</f>
        <v>0</v>
      </c>
      <c r="K121" s="9">
        <f>IFERROR(J121*(D121/C121),0)</f>
        <v>0</v>
      </c>
    </row>
    <row r="122" spans="1:11" x14ac:dyDescent="0.35">
      <c r="A122" t="s">
        <v>1151</v>
      </c>
      <c r="B122" t="s">
        <v>133</v>
      </c>
      <c r="C122">
        <v>900</v>
      </c>
      <c r="D122">
        <v>19791</v>
      </c>
      <c r="E122">
        <v>6644</v>
      </c>
      <c r="F122" s="2">
        <v>0.98013245033112584</v>
      </c>
      <c r="G122" s="9">
        <f>E122*F122</f>
        <v>6512</v>
      </c>
      <c r="H122" s="9">
        <f>E122-G122</f>
        <v>132</v>
      </c>
      <c r="I122" s="9">
        <f>IFERROR(C122/G122,0)</f>
        <v>0.1382063882063882</v>
      </c>
      <c r="J122" s="9">
        <f>I122*H122</f>
        <v>18.243243243243242</v>
      </c>
      <c r="K122" s="9">
        <f>IFERROR(J122*(D122/C122),0)</f>
        <v>401.16891891891885</v>
      </c>
    </row>
    <row r="123" spans="1:11" x14ac:dyDescent="0.35">
      <c r="A123" t="s">
        <v>1144</v>
      </c>
      <c r="B123" t="s">
        <v>133</v>
      </c>
      <c r="C123">
        <v>600</v>
      </c>
      <c r="D123">
        <v>15000</v>
      </c>
      <c r="E123">
        <v>7194</v>
      </c>
      <c r="F123" s="2">
        <v>0.98776758409785936</v>
      </c>
      <c r="G123" s="9">
        <f>E123*F123</f>
        <v>7106</v>
      </c>
      <c r="H123" s="9">
        <f>E123-G123</f>
        <v>88</v>
      </c>
      <c r="I123" s="9">
        <f>IFERROR(C123/G123,0)</f>
        <v>8.4435688150858432E-2</v>
      </c>
      <c r="J123" s="9">
        <f>I123*H123</f>
        <v>7.4303405572755423</v>
      </c>
      <c r="K123" s="9">
        <f>IFERROR(J123*(D123/C123),0)</f>
        <v>185.75851393188856</v>
      </c>
    </row>
    <row r="124" spans="1:11" x14ac:dyDescent="0.35">
      <c r="A124" t="s">
        <v>1146</v>
      </c>
      <c r="B124" t="s">
        <v>133</v>
      </c>
      <c r="C124">
        <v>440</v>
      </c>
      <c r="D124">
        <v>14955.599999999999</v>
      </c>
      <c r="E124">
        <v>2486</v>
      </c>
      <c r="F124" s="2">
        <v>0.93805309734513276</v>
      </c>
      <c r="G124" s="9">
        <f>E124*F124</f>
        <v>2332</v>
      </c>
      <c r="H124" s="9">
        <f>E124-G124</f>
        <v>154</v>
      </c>
      <c r="I124" s="9">
        <f>IFERROR(C124/G124,0)</f>
        <v>0.18867924528301888</v>
      </c>
      <c r="J124" s="9">
        <f>I124*H124</f>
        <v>29.056603773584907</v>
      </c>
      <c r="K124" s="9">
        <f>IFERROR(J124*(D124/C124),0)</f>
        <v>987.6339622641508</v>
      </c>
    </row>
    <row r="125" spans="1:11" x14ac:dyDescent="0.35">
      <c r="A125" t="s">
        <v>1150</v>
      </c>
      <c r="B125" t="s">
        <v>133</v>
      </c>
      <c r="C125">
        <v>420</v>
      </c>
      <c r="D125">
        <v>7119</v>
      </c>
      <c r="E125">
        <v>3454</v>
      </c>
      <c r="F125" s="2">
        <v>1</v>
      </c>
      <c r="G125" s="9">
        <f>E125*F125</f>
        <v>3454</v>
      </c>
      <c r="H125" s="9">
        <f>E125-G125</f>
        <v>0</v>
      </c>
      <c r="I125" s="9">
        <f>IFERROR(C125/G125,0)</f>
        <v>0.12159814707585408</v>
      </c>
      <c r="J125" s="9">
        <f>I125*H125</f>
        <v>0</v>
      </c>
      <c r="K125" s="9">
        <f>IFERROR(J125*(D125/C125),0)</f>
        <v>0</v>
      </c>
    </row>
    <row r="126" spans="1:11" x14ac:dyDescent="0.35">
      <c r="A126" t="s">
        <v>1155</v>
      </c>
      <c r="B126" t="s">
        <v>133</v>
      </c>
      <c r="C126">
        <v>340</v>
      </c>
      <c r="D126">
        <v>5610</v>
      </c>
      <c r="E126">
        <v>3366</v>
      </c>
      <c r="F126" s="2">
        <v>0.99346405228758172</v>
      </c>
      <c r="G126" s="9">
        <f>E126*F126</f>
        <v>3344</v>
      </c>
      <c r="H126" s="9">
        <f>E126-G126</f>
        <v>22</v>
      </c>
      <c r="I126" s="9">
        <f>IFERROR(C126/G126,0)</f>
        <v>0.10167464114832536</v>
      </c>
      <c r="J126" s="9">
        <f>I126*H126</f>
        <v>2.236842105263158</v>
      </c>
      <c r="K126" s="9">
        <f>IFERROR(J126*(D126/C126),0)</f>
        <v>36.90789473684211</v>
      </c>
    </row>
    <row r="127" spans="1:11" x14ac:dyDescent="0.35">
      <c r="A127" t="s">
        <v>1188</v>
      </c>
      <c r="B127" t="s">
        <v>133</v>
      </c>
      <c r="C127">
        <v>280</v>
      </c>
      <c r="D127">
        <v>7000</v>
      </c>
      <c r="E127">
        <v>4862</v>
      </c>
      <c r="F127" s="2">
        <v>0.99095022624434392</v>
      </c>
      <c r="G127" s="9">
        <f>E127*F127</f>
        <v>4818</v>
      </c>
      <c r="H127" s="9">
        <f>E127-G127</f>
        <v>44</v>
      </c>
      <c r="I127" s="9">
        <f>IFERROR(C127/G127,0)</f>
        <v>5.8115400581154004E-2</v>
      </c>
      <c r="J127" s="9">
        <f>I127*H127</f>
        <v>2.5570776255707761</v>
      </c>
      <c r="K127" s="9">
        <f>IFERROR(J127*(D127/C127),0)</f>
        <v>63.926940639269404</v>
      </c>
    </row>
    <row r="128" spans="1:11" x14ac:dyDescent="0.35">
      <c r="A128" t="s">
        <v>1156</v>
      </c>
      <c r="B128" t="s">
        <v>133</v>
      </c>
      <c r="C128">
        <v>280</v>
      </c>
      <c r="D128">
        <v>6860</v>
      </c>
      <c r="E128">
        <v>3014</v>
      </c>
      <c r="F128" s="2">
        <v>0.99270072992700731</v>
      </c>
      <c r="G128" s="9">
        <f>E128*F128</f>
        <v>2992</v>
      </c>
      <c r="H128" s="9">
        <f>E128-G128</f>
        <v>22</v>
      </c>
      <c r="I128" s="9">
        <f>IFERROR(C128/G128,0)</f>
        <v>9.3582887700534759E-2</v>
      </c>
      <c r="J128" s="9">
        <f>I128*H128</f>
        <v>2.0588235294117645</v>
      </c>
      <c r="K128" s="9">
        <f>IFERROR(J128*(D128/C128),0)</f>
        <v>50.441176470588232</v>
      </c>
    </row>
    <row r="129" spans="1:11" x14ac:dyDescent="0.35">
      <c r="A129" t="s">
        <v>1153</v>
      </c>
      <c r="B129" t="s">
        <v>133</v>
      </c>
      <c r="C129">
        <v>220</v>
      </c>
      <c r="D129">
        <v>14913.800000000001</v>
      </c>
      <c r="E129">
        <v>1078</v>
      </c>
      <c r="F129" s="2">
        <v>0.87755102040816324</v>
      </c>
      <c r="G129" s="9">
        <f>E129*F129</f>
        <v>946</v>
      </c>
      <c r="H129" s="9">
        <f>E129-G129</f>
        <v>132</v>
      </c>
      <c r="I129" s="9">
        <f>IFERROR(C129/G129,0)</f>
        <v>0.23255813953488372</v>
      </c>
      <c r="J129" s="9">
        <f>I129*H129</f>
        <v>30.697674418604652</v>
      </c>
      <c r="K129" s="9">
        <f>IFERROR(J129*(D129/C129),0)</f>
        <v>2080.9953488372098</v>
      </c>
    </row>
    <row r="130" spans="1:11" x14ac:dyDescent="0.35">
      <c r="A130" t="s">
        <v>1159</v>
      </c>
      <c r="B130" t="s">
        <v>133</v>
      </c>
      <c r="C130">
        <v>200</v>
      </c>
      <c r="D130">
        <v>21990</v>
      </c>
      <c r="E130">
        <v>2200</v>
      </c>
      <c r="F130" s="2">
        <v>0.99</v>
      </c>
      <c r="G130" s="9">
        <f>E130*F130</f>
        <v>2178</v>
      </c>
      <c r="H130" s="9">
        <f>E130-G130</f>
        <v>22</v>
      </c>
      <c r="I130" s="9">
        <f>IFERROR(C130/G130,0)</f>
        <v>9.1827364554637275E-2</v>
      </c>
      <c r="J130" s="9">
        <f>I130*H130</f>
        <v>2.0202020202020199</v>
      </c>
      <c r="K130" s="9">
        <f>IFERROR(J130*(D130/C130),0)</f>
        <v>222.1212121212121</v>
      </c>
    </row>
    <row r="131" spans="1:11" x14ac:dyDescent="0.35">
      <c r="A131" t="s">
        <v>1160</v>
      </c>
      <c r="B131" t="s">
        <v>133</v>
      </c>
      <c r="C131">
        <v>200</v>
      </c>
      <c r="D131">
        <v>3300</v>
      </c>
      <c r="E131">
        <v>1540</v>
      </c>
      <c r="F131" s="2">
        <v>1</v>
      </c>
      <c r="G131" s="9">
        <f>E131*F131</f>
        <v>1540</v>
      </c>
      <c r="H131" s="9">
        <f>E131-G131</f>
        <v>0</v>
      </c>
      <c r="I131" s="9">
        <f>IFERROR(C131/G131,0)</f>
        <v>0.12987012987012986</v>
      </c>
      <c r="J131" s="9">
        <f>I131*H131</f>
        <v>0</v>
      </c>
      <c r="K131" s="9">
        <f>IFERROR(J131*(D131/C131),0)</f>
        <v>0</v>
      </c>
    </row>
    <row r="132" spans="1:11" x14ac:dyDescent="0.35">
      <c r="A132" t="s">
        <v>1157</v>
      </c>
      <c r="B132" t="s">
        <v>133</v>
      </c>
      <c r="C132">
        <v>180</v>
      </c>
      <c r="D132">
        <v>9898.2000000000007</v>
      </c>
      <c r="E132">
        <v>726</v>
      </c>
      <c r="F132" s="2">
        <v>0.96969696969696972</v>
      </c>
      <c r="G132" s="9">
        <f>E132*F132</f>
        <v>704</v>
      </c>
      <c r="H132" s="9">
        <f>E132-G132</f>
        <v>22</v>
      </c>
      <c r="I132" s="9">
        <f>IFERROR(C132/G132,0)</f>
        <v>0.25568181818181818</v>
      </c>
      <c r="J132" s="9">
        <f>I132*H132</f>
        <v>5.625</v>
      </c>
      <c r="K132" s="9">
        <f>IFERROR(J132*(D132/C132),0)</f>
        <v>309.31875000000002</v>
      </c>
    </row>
    <row r="133" spans="1:11" x14ac:dyDescent="0.35">
      <c r="A133" t="s">
        <v>1170</v>
      </c>
      <c r="B133" t="s">
        <v>133</v>
      </c>
      <c r="C133">
        <v>160</v>
      </c>
      <c r="D133">
        <v>20000</v>
      </c>
      <c r="E133">
        <v>4400</v>
      </c>
      <c r="F133" s="2">
        <v>0.98499999999999999</v>
      </c>
      <c r="G133" s="9">
        <f>E133*F133</f>
        <v>4334</v>
      </c>
      <c r="H133" s="9">
        <f>E133-G133</f>
        <v>66</v>
      </c>
      <c r="I133" s="9">
        <f>IFERROR(C133/G133,0)</f>
        <v>3.6917397323488692E-2</v>
      </c>
      <c r="J133" s="9">
        <f>I133*H133</f>
        <v>2.4365482233502536</v>
      </c>
      <c r="K133" s="9">
        <f>IFERROR(J133*(D133/C133),0)</f>
        <v>304.56852791878168</v>
      </c>
    </row>
    <row r="134" spans="1:11" x14ac:dyDescent="0.35">
      <c r="A134" t="s">
        <v>1163</v>
      </c>
      <c r="B134" t="s">
        <v>133</v>
      </c>
      <c r="C134">
        <v>140</v>
      </c>
      <c r="D134">
        <v>17500</v>
      </c>
      <c r="E134">
        <v>4906</v>
      </c>
      <c r="F134" s="2">
        <v>0.96860986547085204</v>
      </c>
      <c r="G134" s="9">
        <f>E134*F134</f>
        <v>4752</v>
      </c>
      <c r="H134" s="9">
        <f>E134-G134</f>
        <v>154</v>
      </c>
      <c r="I134" s="9">
        <f>IFERROR(C134/G134,0)</f>
        <v>2.9461279461279462E-2</v>
      </c>
      <c r="J134" s="9">
        <f>I134*H134</f>
        <v>4.5370370370370372</v>
      </c>
      <c r="K134" s="9">
        <f>IFERROR(J134*(D134/C134),0)</f>
        <v>567.12962962962968</v>
      </c>
    </row>
    <row r="135" spans="1:11" x14ac:dyDescent="0.35">
      <c r="A135" t="s">
        <v>1161</v>
      </c>
      <c r="B135" t="s">
        <v>133</v>
      </c>
      <c r="C135">
        <v>140</v>
      </c>
      <c r="D135">
        <v>3164</v>
      </c>
      <c r="E135">
        <v>1210</v>
      </c>
      <c r="F135" s="2">
        <v>1</v>
      </c>
      <c r="G135" s="9">
        <f>E135*F135</f>
        <v>1210</v>
      </c>
      <c r="H135" s="9">
        <f>E135-G135</f>
        <v>0</v>
      </c>
      <c r="I135" s="9">
        <f>IFERROR(C135/G135,0)</f>
        <v>0.11570247933884298</v>
      </c>
      <c r="J135" s="9">
        <f>I135*H135</f>
        <v>0</v>
      </c>
      <c r="K135" s="9">
        <f>IFERROR(J135*(D135/C135),0)</f>
        <v>0</v>
      </c>
    </row>
    <row r="136" spans="1:11" x14ac:dyDescent="0.35">
      <c r="A136" t="s">
        <v>1162</v>
      </c>
      <c r="B136" t="s">
        <v>133</v>
      </c>
      <c r="C136">
        <v>160</v>
      </c>
      <c r="D136">
        <v>2960</v>
      </c>
      <c r="E136">
        <v>1276</v>
      </c>
      <c r="F136" s="2">
        <v>0.98275862068965514</v>
      </c>
      <c r="G136" s="9">
        <f>E136*F136</f>
        <v>1254</v>
      </c>
      <c r="H136" s="9">
        <f>E136-G136</f>
        <v>22</v>
      </c>
      <c r="I136" s="9">
        <f>IFERROR(C136/G136,0)</f>
        <v>0.12759170653907495</v>
      </c>
      <c r="J136" s="9">
        <f>I136*H136</f>
        <v>2.807017543859649</v>
      </c>
      <c r="K136" s="9">
        <f>IFERROR(J136*(D136/C136),0)</f>
        <v>51.929824561403507</v>
      </c>
    </row>
    <row r="137" spans="1:11" x14ac:dyDescent="0.35">
      <c r="A137" t="s">
        <v>1166</v>
      </c>
      <c r="B137" t="s">
        <v>133</v>
      </c>
      <c r="C137">
        <v>100</v>
      </c>
      <c r="D137">
        <v>6775</v>
      </c>
      <c r="E137">
        <v>484</v>
      </c>
      <c r="F137" s="2">
        <v>0.77272727272727271</v>
      </c>
      <c r="G137" s="9">
        <f>E137*F137</f>
        <v>374</v>
      </c>
      <c r="H137" s="9">
        <f>E137-G137</f>
        <v>110</v>
      </c>
      <c r="I137" s="9">
        <f>IFERROR(C137/G137,0)</f>
        <v>0.26737967914438504</v>
      </c>
      <c r="J137" s="9">
        <f>I137*H137</f>
        <v>29.411764705882355</v>
      </c>
      <c r="K137" s="9">
        <f>IFERROR(J137*(D137/C137),0)</f>
        <v>1992.6470588235295</v>
      </c>
    </row>
    <row r="138" spans="1:11" x14ac:dyDescent="0.35">
      <c r="A138" t="s">
        <v>1171</v>
      </c>
      <c r="B138" t="s">
        <v>133</v>
      </c>
      <c r="C138">
        <v>80</v>
      </c>
      <c r="D138">
        <v>7916.7999999999993</v>
      </c>
      <c r="E138">
        <v>1606</v>
      </c>
      <c r="F138" s="2">
        <v>1</v>
      </c>
      <c r="G138" s="9">
        <f>E138*F138</f>
        <v>1606</v>
      </c>
      <c r="H138" s="9">
        <f>E138-G138</f>
        <v>0</v>
      </c>
      <c r="I138" s="9">
        <f>IFERROR(C138/G138,0)</f>
        <v>4.9813200498132003E-2</v>
      </c>
      <c r="J138" s="9">
        <f>I138*H138</f>
        <v>0</v>
      </c>
      <c r="K138" s="9">
        <f>IFERROR(J138*(D138/C138),0)</f>
        <v>0</v>
      </c>
    </row>
    <row r="139" spans="1:11" x14ac:dyDescent="0.35">
      <c r="A139" t="s">
        <v>1165</v>
      </c>
      <c r="B139" t="s">
        <v>133</v>
      </c>
      <c r="C139">
        <v>80</v>
      </c>
      <c r="D139">
        <v>6102.4</v>
      </c>
      <c r="E139">
        <v>1584</v>
      </c>
      <c r="F139" s="2">
        <v>1</v>
      </c>
      <c r="G139" s="9">
        <f>E139*F139</f>
        <v>1584</v>
      </c>
      <c r="H139" s="9">
        <f>E139-G139</f>
        <v>0</v>
      </c>
      <c r="I139" s="9">
        <f>IFERROR(C139/G139,0)</f>
        <v>5.0505050505050504E-2</v>
      </c>
      <c r="J139" s="9">
        <f>I139*H139</f>
        <v>0</v>
      </c>
      <c r="K139" s="9">
        <f>IFERROR(J139*(D139/C139),0)</f>
        <v>0</v>
      </c>
    </row>
    <row r="140" spans="1:11" x14ac:dyDescent="0.35">
      <c r="A140" t="s">
        <v>1168</v>
      </c>
      <c r="B140" t="s">
        <v>133</v>
      </c>
      <c r="C140">
        <v>80</v>
      </c>
      <c r="D140">
        <v>8796</v>
      </c>
      <c r="E140">
        <v>1320</v>
      </c>
      <c r="F140" s="2">
        <v>0.98333333333333328</v>
      </c>
      <c r="G140" s="9">
        <f>E140*F140</f>
        <v>1298</v>
      </c>
      <c r="H140" s="9">
        <f>E140-G140</f>
        <v>22</v>
      </c>
      <c r="I140" s="9">
        <f>IFERROR(C140/G140,0)</f>
        <v>6.1633281972265024E-2</v>
      </c>
      <c r="J140" s="9">
        <f>I140*H140</f>
        <v>1.3559322033898304</v>
      </c>
      <c r="K140" s="9">
        <f>IFERROR(J140*(D140/C140),0)</f>
        <v>149.08474576271186</v>
      </c>
    </row>
    <row r="141" spans="1:11" x14ac:dyDescent="0.35">
      <c r="A141" t="s">
        <v>1178</v>
      </c>
      <c r="B141" t="s">
        <v>133</v>
      </c>
      <c r="C141">
        <v>160</v>
      </c>
      <c r="D141">
        <v>2712</v>
      </c>
      <c r="E141">
        <v>1518</v>
      </c>
      <c r="F141" s="2">
        <v>1</v>
      </c>
      <c r="G141" s="9">
        <f>E141*F141</f>
        <v>1518</v>
      </c>
      <c r="H141" s="9">
        <f>E141-G141</f>
        <v>0</v>
      </c>
      <c r="I141" s="9">
        <f>IFERROR(C141/G141,0)</f>
        <v>0.10540184453227931</v>
      </c>
      <c r="J141" s="9">
        <f>I141*H141</f>
        <v>0</v>
      </c>
      <c r="K141" s="9">
        <f>IFERROR(J141*(D141/C141),0)</f>
        <v>0</v>
      </c>
    </row>
    <row r="142" spans="1:11" x14ac:dyDescent="0.35">
      <c r="A142" t="s">
        <v>1179</v>
      </c>
      <c r="B142" t="s">
        <v>133</v>
      </c>
      <c r="C142">
        <v>60</v>
      </c>
      <c r="D142">
        <v>4425.6000000000004</v>
      </c>
      <c r="E142">
        <v>616</v>
      </c>
      <c r="F142" s="2">
        <v>0.9642857142857143</v>
      </c>
      <c r="G142" s="9">
        <f>E142*F142</f>
        <v>594</v>
      </c>
      <c r="H142" s="9">
        <f>E142-G142</f>
        <v>22</v>
      </c>
      <c r="I142" s="9">
        <f>IFERROR(C142/G142,0)</f>
        <v>0.10101010101010101</v>
      </c>
      <c r="J142" s="9">
        <f>I142*H142</f>
        <v>2.2222222222222223</v>
      </c>
      <c r="K142" s="9">
        <f>IFERROR(J142*(D142/C142),0)</f>
        <v>163.91111111111113</v>
      </c>
    </row>
    <row r="143" spans="1:11" x14ac:dyDescent="0.35">
      <c r="A143" t="s">
        <v>1164</v>
      </c>
      <c r="B143" t="s">
        <v>133</v>
      </c>
      <c r="C143">
        <v>80</v>
      </c>
      <c r="D143">
        <v>10576.800000000001</v>
      </c>
      <c r="E143">
        <v>1364</v>
      </c>
      <c r="F143" s="2">
        <v>1</v>
      </c>
      <c r="G143" s="9">
        <f>E143*F143</f>
        <v>1364</v>
      </c>
      <c r="H143" s="9">
        <f>E143-G143</f>
        <v>0</v>
      </c>
      <c r="I143" s="9">
        <f>IFERROR(C143/G143,0)</f>
        <v>5.865102639296188E-2</v>
      </c>
      <c r="J143" s="9">
        <f>I143*H143</f>
        <v>0</v>
      </c>
      <c r="K143" s="9">
        <f>IFERROR(J143*(D143/C143),0)</f>
        <v>0</v>
      </c>
    </row>
    <row r="144" spans="1:11" x14ac:dyDescent="0.35">
      <c r="A144" t="s">
        <v>1186</v>
      </c>
      <c r="B144" t="s">
        <v>133</v>
      </c>
      <c r="C144">
        <v>80</v>
      </c>
      <c r="D144">
        <v>10000</v>
      </c>
      <c r="E144">
        <v>2530</v>
      </c>
      <c r="F144" s="2">
        <v>0.97391304347826091</v>
      </c>
      <c r="G144" s="9">
        <f>E144*F144</f>
        <v>2464</v>
      </c>
      <c r="H144" s="9">
        <f>E144-G144</f>
        <v>66</v>
      </c>
      <c r="I144" s="9">
        <f>IFERROR(C144/G144,0)</f>
        <v>3.2467532467532464E-2</v>
      </c>
      <c r="J144" s="9">
        <f>I144*H144</f>
        <v>2.1428571428571428</v>
      </c>
      <c r="K144" s="9">
        <f>IFERROR(J144*(D144/C144),0)</f>
        <v>267.85714285714283</v>
      </c>
    </row>
    <row r="145" spans="1:11" x14ac:dyDescent="0.35">
      <c r="A145" t="s">
        <v>1177</v>
      </c>
      <c r="B145" t="s">
        <v>133</v>
      </c>
      <c r="C145">
        <v>60</v>
      </c>
      <c r="D145">
        <v>2576.3999999999996</v>
      </c>
      <c r="E145">
        <v>858</v>
      </c>
      <c r="F145" s="2">
        <v>1</v>
      </c>
      <c r="G145" s="9">
        <f>E145*F145</f>
        <v>858</v>
      </c>
      <c r="H145" s="9">
        <f>E145-G145</f>
        <v>0</v>
      </c>
      <c r="I145" s="9">
        <f>IFERROR(C145/G145,0)</f>
        <v>6.9930069930069935E-2</v>
      </c>
      <c r="J145" s="9">
        <f>I145*H145</f>
        <v>0</v>
      </c>
      <c r="K145" s="9">
        <f>IFERROR(J145*(D145/C145),0)</f>
        <v>0</v>
      </c>
    </row>
    <row r="146" spans="1:11" x14ac:dyDescent="0.35">
      <c r="A146" t="s">
        <v>1183</v>
      </c>
      <c r="B146" t="s">
        <v>133</v>
      </c>
      <c r="C146">
        <v>40</v>
      </c>
      <c r="D146">
        <v>5288.4000000000005</v>
      </c>
      <c r="E146">
        <v>1254</v>
      </c>
      <c r="F146" s="2">
        <v>0.96491228070175439</v>
      </c>
      <c r="G146" s="9">
        <f>E146*F146</f>
        <v>1210</v>
      </c>
      <c r="H146" s="9">
        <f>E146-G146</f>
        <v>44</v>
      </c>
      <c r="I146" s="9">
        <f>IFERROR(C146/G146,0)</f>
        <v>3.3057851239669422E-2</v>
      </c>
      <c r="J146" s="9">
        <f>I146*H146</f>
        <v>1.4545454545454546</v>
      </c>
      <c r="K146" s="9">
        <f>IFERROR(J146*(D146/C146),0)</f>
        <v>192.30545454545455</v>
      </c>
    </row>
    <row r="147" spans="1:11" x14ac:dyDescent="0.35">
      <c r="A147" t="s">
        <v>1180</v>
      </c>
      <c r="B147" t="s">
        <v>133</v>
      </c>
      <c r="C147">
        <v>40</v>
      </c>
      <c r="D147">
        <v>323.60000000000002</v>
      </c>
      <c r="E147">
        <v>220</v>
      </c>
      <c r="F147" s="2">
        <v>1</v>
      </c>
      <c r="G147" s="9">
        <f>E147*F147</f>
        <v>220</v>
      </c>
      <c r="H147" s="9">
        <f>E147-G147</f>
        <v>0</v>
      </c>
      <c r="I147" s="9">
        <f>IFERROR(C147/G147,0)</f>
        <v>0.18181818181818182</v>
      </c>
      <c r="J147" s="9">
        <f>I147*H147</f>
        <v>0</v>
      </c>
      <c r="K147" s="9">
        <f>IFERROR(J147*(D147/C147),0)</f>
        <v>0</v>
      </c>
    </row>
    <row r="148" spans="1:11" x14ac:dyDescent="0.35">
      <c r="A148" t="s">
        <v>1172</v>
      </c>
      <c r="B148" t="s">
        <v>133</v>
      </c>
      <c r="C148">
        <v>40</v>
      </c>
      <c r="D148">
        <v>949.2</v>
      </c>
      <c r="E148">
        <v>1980</v>
      </c>
      <c r="F148" s="2">
        <v>0.97777777777777775</v>
      </c>
      <c r="G148" s="9">
        <f>E148*F148</f>
        <v>1936</v>
      </c>
      <c r="H148" s="9">
        <f>E148-G148</f>
        <v>44</v>
      </c>
      <c r="I148" s="9">
        <f>IFERROR(C148/G148,0)</f>
        <v>2.0661157024793389E-2</v>
      </c>
      <c r="J148" s="9">
        <f>I148*H148</f>
        <v>0.90909090909090917</v>
      </c>
      <c r="K148" s="9">
        <f>IFERROR(J148*(D148/C148),0)</f>
        <v>21.572727272727274</v>
      </c>
    </row>
    <row r="149" spans="1:11" x14ac:dyDescent="0.35">
      <c r="A149" t="s">
        <v>1184</v>
      </c>
      <c r="B149" t="s">
        <v>133</v>
      </c>
      <c r="C149">
        <v>40</v>
      </c>
      <c r="D149">
        <v>4271.6000000000004</v>
      </c>
      <c r="E149">
        <v>1320</v>
      </c>
      <c r="F149" s="2">
        <v>0.98333333333333328</v>
      </c>
      <c r="G149" s="9">
        <f>E149*F149</f>
        <v>1298</v>
      </c>
      <c r="H149" s="9">
        <f>E149-G149</f>
        <v>22</v>
      </c>
      <c r="I149" s="9">
        <f>IFERROR(C149/G149,0)</f>
        <v>3.0816640986132512E-2</v>
      </c>
      <c r="J149" s="9">
        <f>I149*H149</f>
        <v>0.67796610169491522</v>
      </c>
      <c r="K149" s="9">
        <f>IFERROR(J149*(D149/C149),0)</f>
        <v>72.400000000000006</v>
      </c>
    </row>
    <row r="150" spans="1:11" x14ac:dyDescent="0.35">
      <c r="A150" t="s">
        <v>1169</v>
      </c>
      <c r="B150" t="s">
        <v>133</v>
      </c>
      <c r="C150">
        <v>40</v>
      </c>
      <c r="D150">
        <v>1420</v>
      </c>
      <c r="E150">
        <v>880</v>
      </c>
      <c r="F150" s="2">
        <v>0.97499999999999998</v>
      </c>
      <c r="G150" s="9">
        <f>E150*F150</f>
        <v>858</v>
      </c>
      <c r="H150" s="9">
        <f>E150-G150</f>
        <v>22</v>
      </c>
      <c r="I150" s="9">
        <f>IFERROR(C150/G150,0)</f>
        <v>4.6620046620046623E-2</v>
      </c>
      <c r="J150" s="9">
        <f>I150*H150</f>
        <v>1.0256410256410258</v>
      </c>
      <c r="K150" s="9">
        <f>IFERROR(J150*(D150/C150),0)</f>
        <v>36.410256410256416</v>
      </c>
    </row>
    <row r="151" spans="1:11" x14ac:dyDescent="0.35">
      <c r="A151" t="s">
        <v>1173</v>
      </c>
      <c r="B151" t="s">
        <v>133</v>
      </c>
      <c r="C151">
        <v>40</v>
      </c>
      <c r="D151">
        <v>5650</v>
      </c>
      <c r="E151">
        <v>902</v>
      </c>
      <c r="F151" s="2">
        <v>1</v>
      </c>
      <c r="G151" s="9">
        <f>E151*F151</f>
        <v>902</v>
      </c>
      <c r="H151" s="9">
        <f>E151-G151</f>
        <v>0</v>
      </c>
      <c r="I151" s="9">
        <f>IFERROR(C151/G151,0)</f>
        <v>4.4345898004434593E-2</v>
      </c>
      <c r="J151" s="9">
        <f>I151*H151</f>
        <v>0</v>
      </c>
      <c r="K151" s="9">
        <f>IFERROR(J151*(D151/C151),0)</f>
        <v>0</v>
      </c>
    </row>
    <row r="152" spans="1:11" x14ac:dyDescent="0.35">
      <c r="A152" t="s">
        <v>1174</v>
      </c>
      <c r="B152" t="s">
        <v>133</v>
      </c>
      <c r="C152">
        <v>20</v>
      </c>
      <c r="D152">
        <v>2644.2000000000003</v>
      </c>
      <c r="E152">
        <v>968</v>
      </c>
      <c r="F152" s="2">
        <v>1</v>
      </c>
      <c r="G152" s="9">
        <f>E152*F152</f>
        <v>968</v>
      </c>
      <c r="H152" s="9">
        <f>E152-G152</f>
        <v>0</v>
      </c>
      <c r="I152" s="9">
        <f>IFERROR(C152/G152,0)</f>
        <v>2.0661157024793389E-2</v>
      </c>
      <c r="J152" s="9">
        <f>I152*H152</f>
        <v>0</v>
      </c>
      <c r="K152" s="9">
        <f>IFERROR(J152*(D152/C152),0)</f>
        <v>0</v>
      </c>
    </row>
    <row r="153" spans="1:11" x14ac:dyDescent="0.35">
      <c r="A153" t="s">
        <v>1187</v>
      </c>
      <c r="B153" t="s">
        <v>133</v>
      </c>
      <c r="C153">
        <v>20</v>
      </c>
      <c r="D153">
        <v>1881</v>
      </c>
      <c r="E153">
        <v>330</v>
      </c>
      <c r="F153" s="2">
        <v>1</v>
      </c>
      <c r="G153" s="9">
        <f>E153*F153</f>
        <v>330</v>
      </c>
      <c r="H153" s="9">
        <f>E153-G153</f>
        <v>0</v>
      </c>
      <c r="I153" s="9">
        <f>IFERROR(C153/G153,0)</f>
        <v>6.0606060606060608E-2</v>
      </c>
      <c r="J153" s="9">
        <f>I153*H153</f>
        <v>0</v>
      </c>
      <c r="K153" s="9">
        <f>IFERROR(J153*(D153/C153),0)</f>
        <v>0</v>
      </c>
    </row>
    <row r="154" spans="1:11" x14ac:dyDescent="0.35">
      <c r="A154" t="s">
        <v>1189</v>
      </c>
      <c r="B154" t="s">
        <v>133</v>
      </c>
      <c r="C154">
        <v>20</v>
      </c>
      <c r="D154">
        <v>587.6</v>
      </c>
      <c r="E154">
        <v>22</v>
      </c>
      <c r="F154" s="2">
        <v>1</v>
      </c>
      <c r="G154" s="9">
        <f>E154*F154</f>
        <v>22</v>
      </c>
      <c r="H154" s="9">
        <f>E154-G154</f>
        <v>0</v>
      </c>
      <c r="I154" s="9">
        <f>IFERROR(C154/G154,0)</f>
        <v>0.90909090909090906</v>
      </c>
      <c r="J154" s="9">
        <f>I154*H154</f>
        <v>0</v>
      </c>
      <c r="K154" s="9">
        <f>IFERROR(J154*(D154/C154),0)</f>
        <v>0</v>
      </c>
    </row>
    <row r="155" spans="1:11" x14ac:dyDescent="0.35">
      <c r="A155" t="s">
        <v>1176</v>
      </c>
      <c r="B155" t="s">
        <v>133</v>
      </c>
      <c r="C155">
        <v>20</v>
      </c>
      <c r="D155">
        <v>1475.2</v>
      </c>
      <c r="E155">
        <v>462</v>
      </c>
      <c r="F155" s="2">
        <v>0.76190476190476186</v>
      </c>
      <c r="G155" s="9">
        <f>E155*F155</f>
        <v>352</v>
      </c>
      <c r="H155" s="9">
        <f>E155-G155</f>
        <v>110</v>
      </c>
      <c r="I155" s="9">
        <f>IFERROR(C155/G155,0)</f>
        <v>5.6818181818181816E-2</v>
      </c>
      <c r="J155" s="9">
        <f>I155*H155</f>
        <v>6.25</v>
      </c>
      <c r="K155" s="9">
        <f>IFERROR(J155*(D155/C155),0)</f>
        <v>461.00000000000006</v>
      </c>
    </row>
    <row r="156" spans="1:11" x14ac:dyDescent="0.35">
      <c r="A156" t="s">
        <v>1145</v>
      </c>
      <c r="B156" t="s">
        <v>134</v>
      </c>
      <c r="C156">
        <v>2620</v>
      </c>
      <c r="D156">
        <v>121410.8</v>
      </c>
      <c r="E156">
        <v>9900</v>
      </c>
      <c r="F156" s="2">
        <v>0.94444444444444442</v>
      </c>
      <c r="G156" s="9">
        <f>E156*F156</f>
        <v>9350</v>
      </c>
      <c r="H156" s="9">
        <f>E156-G156</f>
        <v>550</v>
      </c>
      <c r="I156" s="9">
        <f>IFERROR(C156/G156,0)</f>
        <v>0.28021390374331551</v>
      </c>
      <c r="J156" s="9">
        <f>I156*H156</f>
        <v>154.11764705882354</v>
      </c>
      <c r="K156" s="9">
        <f>IFERROR(J156*(D156/C156),0)</f>
        <v>7141.8117647058834</v>
      </c>
    </row>
    <row r="157" spans="1:11" x14ac:dyDescent="0.35">
      <c r="A157" t="s">
        <v>1147</v>
      </c>
      <c r="B157" t="s">
        <v>134</v>
      </c>
      <c r="C157">
        <v>1260</v>
      </c>
      <c r="D157">
        <v>21357</v>
      </c>
      <c r="E157">
        <v>6380</v>
      </c>
      <c r="F157" s="2">
        <v>1</v>
      </c>
      <c r="G157" s="9">
        <f>E157*F157</f>
        <v>6380</v>
      </c>
      <c r="H157" s="9">
        <f>E157-G157</f>
        <v>0</v>
      </c>
      <c r="I157" s="9">
        <f>IFERROR(C157/G157,0)</f>
        <v>0.19749216300940439</v>
      </c>
      <c r="J157" s="9">
        <f>I157*H157</f>
        <v>0</v>
      </c>
      <c r="K157" s="9">
        <f>IFERROR(J157*(D157/C157),0)</f>
        <v>0</v>
      </c>
    </row>
    <row r="158" spans="1:11" x14ac:dyDescent="0.35">
      <c r="A158" t="s">
        <v>1151</v>
      </c>
      <c r="B158" t="s">
        <v>134</v>
      </c>
      <c r="C158">
        <v>860</v>
      </c>
      <c r="D158">
        <v>18911.400000000001</v>
      </c>
      <c r="E158">
        <v>8492</v>
      </c>
      <c r="F158" s="2">
        <v>0.97409326424870468</v>
      </c>
      <c r="G158" s="9">
        <f>E158*F158</f>
        <v>8272</v>
      </c>
      <c r="H158" s="9">
        <f>E158-G158</f>
        <v>220</v>
      </c>
      <c r="I158" s="9">
        <f>IFERROR(C158/G158,0)</f>
        <v>0.1039651837524178</v>
      </c>
      <c r="J158" s="9">
        <f>I158*H158</f>
        <v>22.872340425531917</v>
      </c>
      <c r="K158" s="9">
        <f>IFERROR(J158*(D158/C158),0)</f>
        <v>502.96276595744689</v>
      </c>
    </row>
    <row r="159" spans="1:11" x14ac:dyDescent="0.35">
      <c r="A159" t="s">
        <v>1149</v>
      </c>
      <c r="B159" t="s">
        <v>134</v>
      </c>
      <c r="C159">
        <v>680</v>
      </c>
      <c r="D159">
        <v>19978.399999999998</v>
      </c>
      <c r="E159">
        <v>7678</v>
      </c>
      <c r="F159" s="2">
        <v>0.99713467048710602</v>
      </c>
      <c r="G159" s="9">
        <f>E159*F159</f>
        <v>7656</v>
      </c>
      <c r="H159" s="9">
        <f>E159-G159</f>
        <v>22</v>
      </c>
      <c r="I159" s="9">
        <f>IFERROR(C159/G159,0)</f>
        <v>8.8819226750261229E-2</v>
      </c>
      <c r="J159" s="9">
        <f>I159*H159</f>
        <v>1.954022988505747</v>
      </c>
      <c r="K159" s="9">
        <f>IFERROR(J159*(D159/C159),0)</f>
        <v>57.409195402298835</v>
      </c>
    </row>
    <row r="160" spans="1:11" x14ac:dyDescent="0.35">
      <c r="A160" t="s">
        <v>1150</v>
      </c>
      <c r="B160" t="s">
        <v>134</v>
      </c>
      <c r="C160">
        <v>640</v>
      </c>
      <c r="D160">
        <v>10848</v>
      </c>
      <c r="E160">
        <v>4004</v>
      </c>
      <c r="F160" s="2">
        <v>0.99450549450549453</v>
      </c>
      <c r="G160" s="9">
        <f>E160*F160</f>
        <v>3982</v>
      </c>
      <c r="H160" s="9">
        <f>E160-G160</f>
        <v>22</v>
      </c>
      <c r="I160" s="9">
        <f>IFERROR(C160/G160,0)</f>
        <v>0.16072325464590659</v>
      </c>
      <c r="J160" s="9">
        <f>I160*H160</f>
        <v>3.535911602209945</v>
      </c>
      <c r="K160" s="9">
        <f>IFERROR(J160*(D160/C160),0)</f>
        <v>59.933701657458563</v>
      </c>
    </row>
    <row r="161" spans="1:11" x14ac:dyDescent="0.35">
      <c r="A161" t="s">
        <v>1146</v>
      </c>
      <c r="B161" t="s">
        <v>134</v>
      </c>
      <c r="C161">
        <v>520</v>
      </c>
      <c r="D161">
        <v>17674.8</v>
      </c>
      <c r="E161">
        <v>2926</v>
      </c>
      <c r="F161" s="2">
        <v>0.89473684210526316</v>
      </c>
      <c r="G161" s="9">
        <f>E161*F161</f>
        <v>2618</v>
      </c>
      <c r="H161" s="9">
        <f>E161-G161</f>
        <v>308</v>
      </c>
      <c r="I161" s="9">
        <f>IFERROR(C161/G161,0)</f>
        <v>0.19862490450725745</v>
      </c>
      <c r="J161" s="9">
        <f>I161*H161</f>
        <v>61.176470588235297</v>
      </c>
      <c r="K161" s="9">
        <f>IFERROR(J161*(D161/C161),0)</f>
        <v>2079.3882352941177</v>
      </c>
    </row>
    <row r="162" spans="1:11" x14ac:dyDescent="0.35">
      <c r="A162" t="s">
        <v>1156</v>
      </c>
      <c r="B162" t="s">
        <v>134</v>
      </c>
      <c r="C162">
        <v>480</v>
      </c>
      <c r="D162">
        <v>11760</v>
      </c>
      <c r="E162">
        <v>3542</v>
      </c>
      <c r="F162" s="2">
        <v>0.99378881987577639</v>
      </c>
      <c r="G162" s="9">
        <f>E162*F162</f>
        <v>3520</v>
      </c>
      <c r="H162" s="9">
        <f>E162-G162</f>
        <v>22</v>
      </c>
      <c r="I162" s="9">
        <f>IFERROR(C162/G162,0)</f>
        <v>0.13636363636363635</v>
      </c>
      <c r="J162" s="9">
        <f>I162*H162</f>
        <v>3</v>
      </c>
      <c r="K162" s="9">
        <f>IFERROR(J162*(D162/C162),0)</f>
        <v>73.5</v>
      </c>
    </row>
    <row r="163" spans="1:11" x14ac:dyDescent="0.35">
      <c r="A163" t="s">
        <v>1188</v>
      </c>
      <c r="B163" t="s">
        <v>134</v>
      </c>
      <c r="C163">
        <v>440</v>
      </c>
      <c r="D163">
        <v>11000</v>
      </c>
      <c r="E163">
        <v>7898</v>
      </c>
      <c r="F163" s="2">
        <v>0.99442896935933145</v>
      </c>
      <c r="G163" s="9">
        <f>E163*F163</f>
        <v>7854</v>
      </c>
      <c r="H163" s="9">
        <f>E163-G163</f>
        <v>44</v>
      </c>
      <c r="I163" s="9">
        <f>IFERROR(C163/G163,0)</f>
        <v>5.6022408963585436E-2</v>
      </c>
      <c r="J163" s="9">
        <f>I163*H163</f>
        <v>2.4649859943977592</v>
      </c>
      <c r="K163" s="9">
        <f>IFERROR(J163*(D163/C163),0)</f>
        <v>61.624649859943979</v>
      </c>
    </row>
    <row r="164" spans="1:11" x14ac:dyDescent="0.35">
      <c r="A164" t="s">
        <v>1155</v>
      </c>
      <c r="B164" t="s">
        <v>134</v>
      </c>
      <c r="C164">
        <v>420</v>
      </c>
      <c r="D164">
        <v>6930</v>
      </c>
      <c r="E164">
        <v>2882</v>
      </c>
      <c r="F164" s="2">
        <v>0.99236641221374045</v>
      </c>
      <c r="G164" s="9">
        <f>E164*F164</f>
        <v>2860</v>
      </c>
      <c r="H164" s="9">
        <f>E164-G164</f>
        <v>22</v>
      </c>
      <c r="I164" s="9">
        <f>IFERROR(C164/G164,0)</f>
        <v>0.14685314685314685</v>
      </c>
      <c r="J164" s="9">
        <f>I164*H164</f>
        <v>3.2307692307692308</v>
      </c>
      <c r="K164" s="9">
        <f>IFERROR(J164*(D164/C164),0)</f>
        <v>53.307692307692307</v>
      </c>
    </row>
    <row r="165" spans="1:11" x14ac:dyDescent="0.35">
      <c r="A165" t="s">
        <v>1157</v>
      </c>
      <c r="B165" t="s">
        <v>134</v>
      </c>
      <c r="C165">
        <v>440</v>
      </c>
      <c r="D165">
        <v>24195.599999999999</v>
      </c>
      <c r="E165">
        <v>1078</v>
      </c>
      <c r="F165" s="2">
        <v>0.97959183673469385</v>
      </c>
      <c r="G165" s="9">
        <f>E165*F165</f>
        <v>1056</v>
      </c>
      <c r="H165" s="9">
        <f>E165-G165</f>
        <v>22</v>
      </c>
      <c r="I165" s="9">
        <f>IFERROR(C165/G165,0)</f>
        <v>0.41666666666666669</v>
      </c>
      <c r="J165" s="9">
        <f>I165*H165</f>
        <v>9.1666666666666679</v>
      </c>
      <c r="K165" s="9">
        <f>IFERROR(J165*(D165/C165),0)</f>
        <v>504.07500000000005</v>
      </c>
    </row>
    <row r="166" spans="1:11" x14ac:dyDescent="0.35">
      <c r="A166" t="s">
        <v>1153</v>
      </c>
      <c r="B166" t="s">
        <v>134</v>
      </c>
      <c r="C166">
        <v>340</v>
      </c>
      <c r="D166">
        <v>23048.600000000002</v>
      </c>
      <c r="E166">
        <v>1100</v>
      </c>
      <c r="F166" s="2">
        <v>0.94</v>
      </c>
      <c r="G166" s="9">
        <f>E166*F166</f>
        <v>1034</v>
      </c>
      <c r="H166" s="9">
        <f>E166-G166</f>
        <v>66</v>
      </c>
      <c r="I166" s="9">
        <f>IFERROR(C166/G166,0)</f>
        <v>0.32882011605415862</v>
      </c>
      <c r="J166" s="9">
        <f>I166*H166</f>
        <v>21.702127659574469</v>
      </c>
      <c r="K166" s="9">
        <f>IFERROR(J166*(D166/C166),0)</f>
        <v>1471.1872340425534</v>
      </c>
    </row>
    <row r="167" spans="1:11" x14ac:dyDescent="0.35">
      <c r="A167" t="s">
        <v>1160</v>
      </c>
      <c r="B167" t="s">
        <v>134</v>
      </c>
      <c r="C167">
        <v>160</v>
      </c>
      <c r="D167">
        <v>2640</v>
      </c>
      <c r="E167">
        <v>1320</v>
      </c>
      <c r="F167" s="2">
        <v>1</v>
      </c>
      <c r="G167" s="9">
        <f>E167*F167</f>
        <v>1320</v>
      </c>
      <c r="H167" s="9">
        <f>E167-G167</f>
        <v>0</v>
      </c>
      <c r="I167" s="9">
        <f>IFERROR(C167/G167,0)</f>
        <v>0.12121212121212122</v>
      </c>
      <c r="J167" s="9">
        <f>I167*H167</f>
        <v>0</v>
      </c>
      <c r="K167" s="9">
        <f>IFERROR(J167*(D167/C167),0)</f>
        <v>0</v>
      </c>
    </row>
    <row r="168" spans="1:11" x14ac:dyDescent="0.35">
      <c r="A168" t="s">
        <v>1163</v>
      </c>
      <c r="B168" t="s">
        <v>134</v>
      </c>
      <c r="C168">
        <v>140</v>
      </c>
      <c r="D168">
        <v>17500</v>
      </c>
      <c r="E168">
        <v>5038</v>
      </c>
      <c r="F168" s="2">
        <v>0.99563318777292575</v>
      </c>
      <c r="G168" s="9">
        <f>E168*F168</f>
        <v>5016</v>
      </c>
      <c r="H168" s="9">
        <f>E168-G168</f>
        <v>22</v>
      </c>
      <c r="I168" s="9">
        <f>IFERROR(C168/G168,0)</f>
        <v>2.7910685805422646E-2</v>
      </c>
      <c r="J168" s="9">
        <f>I168*H168</f>
        <v>0.61403508771929827</v>
      </c>
      <c r="K168" s="9">
        <f>IFERROR(J168*(D168/C168),0)</f>
        <v>76.754385964912288</v>
      </c>
    </row>
    <row r="169" spans="1:11" x14ac:dyDescent="0.35">
      <c r="A169" t="s">
        <v>1165</v>
      </c>
      <c r="B169" t="s">
        <v>134</v>
      </c>
      <c r="C169">
        <v>120</v>
      </c>
      <c r="D169">
        <v>9153.6</v>
      </c>
      <c r="E169">
        <v>2134</v>
      </c>
      <c r="F169" s="2">
        <v>1</v>
      </c>
      <c r="G169" s="9">
        <f>E169*F169</f>
        <v>2134</v>
      </c>
      <c r="H169" s="9">
        <f>E169-G169</f>
        <v>0</v>
      </c>
      <c r="I169" s="9">
        <f>IFERROR(C169/G169,0)</f>
        <v>5.6232427366447985E-2</v>
      </c>
      <c r="J169" s="9">
        <f>I169*H169</f>
        <v>0</v>
      </c>
      <c r="K169" s="9">
        <f>IFERROR(J169*(D169/C169),0)</f>
        <v>0</v>
      </c>
    </row>
    <row r="170" spans="1:11" x14ac:dyDescent="0.35">
      <c r="A170" t="s">
        <v>1168</v>
      </c>
      <c r="B170" t="s">
        <v>134</v>
      </c>
      <c r="C170">
        <v>120</v>
      </c>
      <c r="D170">
        <v>13194</v>
      </c>
      <c r="E170">
        <v>1298</v>
      </c>
      <c r="F170" s="2">
        <v>0.96610169491525422</v>
      </c>
      <c r="G170" s="9">
        <f>E170*F170</f>
        <v>1254</v>
      </c>
      <c r="H170" s="9">
        <f>E170-G170</f>
        <v>44</v>
      </c>
      <c r="I170" s="9">
        <f>IFERROR(C170/G170,0)</f>
        <v>9.569377990430622E-2</v>
      </c>
      <c r="J170" s="9">
        <f>I170*H170</f>
        <v>4.2105263157894735</v>
      </c>
      <c r="K170" s="9">
        <f>IFERROR(J170*(D170/C170),0)</f>
        <v>462.9473684210526</v>
      </c>
    </row>
    <row r="171" spans="1:11" x14ac:dyDescent="0.35">
      <c r="A171" t="s">
        <v>1170</v>
      </c>
      <c r="B171" t="s">
        <v>134</v>
      </c>
      <c r="C171">
        <v>140</v>
      </c>
      <c r="D171">
        <v>17500</v>
      </c>
      <c r="E171">
        <v>4752</v>
      </c>
      <c r="F171" s="2">
        <v>0.9907407407407407</v>
      </c>
      <c r="G171" s="9">
        <f>E171*F171</f>
        <v>4708</v>
      </c>
      <c r="H171" s="9">
        <f>E171-G171</f>
        <v>44</v>
      </c>
      <c r="I171" s="9">
        <f>IFERROR(C171/G171,0)</f>
        <v>2.9736618521665252E-2</v>
      </c>
      <c r="J171" s="9">
        <f>I171*H171</f>
        <v>1.3084112149532712</v>
      </c>
      <c r="K171" s="9">
        <f>IFERROR(J171*(D171/C171),0)</f>
        <v>163.55140186915889</v>
      </c>
    </row>
    <row r="172" spans="1:11" x14ac:dyDescent="0.35">
      <c r="A172" t="s">
        <v>1172</v>
      </c>
      <c r="B172" t="s">
        <v>134</v>
      </c>
      <c r="C172">
        <v>80</v>
      </c>
      <c r="D172">
        <v>1898.4</v>
      </c>
      <c r="E172">
        <v>1826</v>
      </c>
      <c r="F172" s="2">
        <v>1</v>
      </c>
      <c r="G172" s="9">
        <f>E172*F172</f>
        <v>1826</v>
      </c>
      <c r="H172" s="9">
        <f>E172-G172</f>
        <v>0</v>
      </c>
      <c r="I172" s="9">
        <f>IFERROR(C172/G172,0)</f>
        <v>4.3811610076670317E-2</v>
      </c>
      <c r="J172" s="9">
        <f>I172*H172</f>
        <v>0</v>
      </c>
      <c r="K172" s="9">
        <f>IFERROR(J172*(D172/C172),0)</f>
        <v>0</v>
      </c>
    </row>
    <row r="173" spans="1:11" x14ac:dyDescent="0.35">
      <c r="A173" t="s">
        <v>1164</v>
      </c>
      <c r="B173" t="s">
        <v>134</v>
      </c>
      <c r="C173">
        <v>80</v>
      </c>
      <c r="D173">
        <v>10576.800000000001</v>
      </c>
      <c r="E173">
        <v>1386</v>
      </c>
      <c r="F173" s="2">
        <v>1</v>
      </c>
      <c r="G173" s="9">
        <f>E173*F173</f>
        <v>1386</v>
      </c>
      <c r="H173" s="9">
        <f>E173-G173</f>
        <v>0</v>
      </c>
      <c r="I173" s="9">
        <f>IFERROR(C173/G173,0)</f>
        <v>5.772005772005772E-2</v>
      </c>
      <c r="J173" s="9">
        <f>I173*H173</f>
        <v>0</v>
      </c>
      <c r="K173" s="9">
        <f>IFERROR(J173*(D173/C173),0)</f>
        <v>0</v>
      </c>
    </row>
    <row r="174" spans="1:11" x14ac:dyDescent="0.35">
      <c r="A174" t="s">
        <v>1159</v>
      </c>
      <c r="B174" t="s">
        <v>134</v>
      </c>
      <c r="C174">
        <v>60</v>
      </c>
      <c r="D174">
        <v>6597</v>
      </c>
      <c r="E174">
        <v>2684</v>
      </c>
      <c r="F174" s="2">
        <v>0.97540983606557374</v>
      </c>
      <c r="G174" s="9">
        <f>E174*F174</f>
        <v>2618</v>
      </c>
      <c r="H174" s="9">
        <f>E174-G174</f>
        <v>66</v>
      </c>
      <c r="I174" s="9">
        <f>IFERROR(C174/G174,0)</f>
        <v>2.291825821237586E-2</v>
      </c>
      <c r="J174" s="9">
        <f>I174*H174</f>
        <v>1.5126050420168067</v>
      </c>
      <c r="K174" s="9">
        <f>IFERROR(J174*(D174/C174),0)</f>
        <v>166.31092436974791</v>
      </c>
    </row>
    <row r="175" spans="1:11" x14ac:dyDescent="0.35">
      <c r="A175" t="s">
        <v>1161</v>
      </c>
      <c r="B175" t="s">
        <v>134</v>
      </c>
      <c r="C175">
        <v>80</v>
      </c>
      <c r="D175">
        <v>1808</v>
      </c>
      <c r="E175">
        <v>1276</v>
      </c>
      <c r="F175" s="2">
        <v>1</v>
      </c>
      <c r="G175" s="9">
        <f>E175*F175</f>
        <v>1276</v>
      </c>
      <c r="H175" s="9">
        <f>E175-G175</f>
        <v>0</v>
      </c>
      <c r="I175" s="9">
        <f>IFERROR(C175/G175,0)</f>
        <v>6.2695924764890276E-2</v>
      </c>
      <c r="J175" s="9">
        <f>I175*H175</f>
        <v>0</v>
      </c>
      <c r="K175" s="9">
        <f>IFERROR(J175*(D175/C175),0)</f>
        <v>0</v>
      </c>
    </row>
    <row r="176" spans="1:11" x14ac:dyDescent="0.35">
      <c r="A176" t="s">
        <v>1174</v>
      </c>
      <c r="B176" t="s">
        <v>134</v>
      </c>
      <c r="C176">
        <v>60</v>
      </c>
      <c r="D176">
        <v>7932.6</v>
      </c>
      <c r="E176">
        <v>1276</v>
      </c>
      <c r="F176" s="2">
        <v>0.96551724137931039</v>
      </c>
      <c r="G176" s="9">
        <f>E176*F176</f>
        <v>1232</v>
      </c>
      <c r="H176" s="9">
        <f>E176-G176</f>
        <v>44</v>
      </c>
      <c r="I176" s="9">
        <f>IFERROR(C176/G176,0)</f>
        <v>4.8701298701298704E-2</v>
      </c>
      <c r="J176" s="9">
        <f>I176*H176</f>
        <v>2.1428571428571428</v>
      </c>
      <c r="K176" s="9">
        <f>IFERROR(J176*(D176/C176),0)</f>
        <v>283.30714285714288</v>
      </c>
    </row>
    <row r="177" spans="1:11" x14ac:dyDescent="0.35">
      <c r="A177" t="s">
        <v>1162</v>
      </c>
      <c r="B177" t="s">
        <v>134</v>
      </c>
      <c r="C177">
        <v>60</v>
      </c>
      <c r="D177">
        <v>1110</v>
      </c>
      <c r="E177">
        <v>1122</v>
      </c>
      <c r="F177" s="2">
        <v>0.98039215686274506</v>
      </c>
      <c r="G177" s="9">
        <f>E177*F177</f>
        <v>1100</v>
      </c>
      <c r="H177" s="9">
        <f>E177-G177</f>
        <v>22</v>
      </c>
      <c r="I177" s="9">
        <f>IFERROR(C177/G177,0)</f>
        <v>5.4545454545454543E-2</v>
      </c>
      <c r="J177" s="9">
        <f>I177*H177</f>
        <v>1.2</v>
      </c>
      <c r="K177" s="9">
        <f>IFERROR(J177*(D177/C177),0)</f>
        <v>22.2</v>
      </c>
    </row>
    <row r="178" spans="1:11" x14ac:dyDescent="0.35">
      <c r="A178" t="s">
        <v>1186</v>
      </c>
      <c r="B178" t="s">
        <v>134</v>
      </c>
      <c r="C178">
        <v>60</v>
      </c>
      <c r="D178">
        <v>7500</v>
      </c>
      <c r="E178">
        <v>4158</v>
      </c>
      <c r="F178" s="2">
        <v>0.97354497354497349</v>
      </c>
      <c r="G178" s="9">
        <f>E178*F178</f>
        <v>4048</v>
      </c>
      <c r="H178" s="9">
        <f>E178-G178</f>
        <v>110</v>
      </c>
      <c r="I178" s="9">
        <f>IFERROR(C178/G178,0)</f>
        <v>1.4822134387351778E-2</v>
      </c>
      <c r="J178" s="9">
        <f>I178*H178</f>
        <v>1.6304347826086956</v>
      </c>
      <c r="K178" s="9">
        <f>IFERROR(J178*(D178/C178),0)</f>
        <v>203.80434782608694</v>
      </c>
    </row>
    <row r="179" spans="1:11" x14ac:dyDescent="0.35">
      <c r="A179" t="s">
        <v>1179</v>
      </c>
      <c r="B179" t="s">
        <v>134</v>
      </c>
      <c r="C179">
        <v>40</v>
      </c>
      <c r="D179">
        <v>2950.4</v>
      </c>
      <c r="E179">
        <v>792</v>
      </c>
      <c r="F179" s="2">
        <v>1</v>
      </c>
      <c r="G179" s="9">
        <f>E179*F179</f>
        <v>792</v>
      </c>
      <c r="H179" s="9">
        <f>E179-G179</f>
        <v>0</v>
      </c>
      <c r="I179" s="9">
        <f>IFERROR(C179/G179,0)</f>
        <v>5.0505050505050504E-2</v>
      </c>
      <c r="J179" s="9">
        <f>I179*H179</f>
        <v>0</v>
      </c>
      <c r="K179" s="9">
        <f>IFERROR(J179*(D179/C179),0)</f>
        <v>0</v>
      </c>
    </row>
    <row r="180" spans="1:11" x14ac:dyDescent="0.35">
      <c r="A180" t="s">
        <v>1180</v>
      </c>
      <c r="B180" t="s">
        <v>134</v>
      </c>
      <c r="C180">
        <v>40</v>
      </c>
      <c r="D180">
        <v>323.60000000000002</v>
      </c>
      <c r="E180">
        <v>132</v>
      </c>
      <c r="F180" s="2">
        <v>1</v>
      </c>
      <c r="G180" s="9">
        <f>E180*F180</f>
        <v>132</v>
      </c>
      <c r="H180" s="9">
        <f>E180-G180</f>
        <v>0</v>
      </c>
      <c r="I180" s="9">
        <f>IFERROR(C180/G180,0)</f>
        <v>0.30303030303030304</v>
      </c>
      <c r="J180" s="9">
        <f>I180*H180</f>
        <v>0</v>
      </c>
      <c r="K180" s="9">
        <f>IFERROR(J180*(D180/C180),0)</f>
        <v>0</v>
      </c>
    </row>
    <row r="181" spans="1:11" x14ac:dyDescent="0.35">
      <c r="A181" t="s">
        <v>1166</v>
      </c>
      <c r="B181" t="s">
        <v>134</v>
      </c>
      <c r="C181">
        <v>40</v>
      </c>
      <c r="D181">
        <v>2710</v>
      </c>
      <c r="E181">
        <v>704</v>
      </c>
      <c r="F181" s="2">
        <v>0.9375</v>
      </c>
      <c r="G181" s="9">
        <f>E181*F181</f>
        <v>660</v>
      </c>
      <c r="H181" s="9">
        <f>E181-G181</f>
        <v>44</v>
      </c>
      <c r="I181" s="9">
        <f>IFERROR(C181/G181,0)</f>
        <v>6.0606060606060608E-2</v>
      </c>
      <c r="J181" s="9">
        <f>I181*H181</f>
        <v>2.666666666666667</v>
      </c>
      <c r="K181" s="9">
        <f>IFERROR(J181*(D181/C181),0)</f>
        <v>180.66666666666669</v>
      </c>
    </row>
    <row r="182" spans="1:11" x14ac:dyDescent="0.35">
      <c r="A182" t="s">
        <v>1190</v>
      </c>
      <c r="B182" t="s">
        <v>134</v>
      </c>
      <c r="C182">
        <v>40</v>
      </c>
      <c r="D182">
        <v>3051.2</v>
      </c>
      <c r="E182">
        <v>286</v>
      </c>
      <c r="F182" s="2">
        <v>0.76923076923076927</v>
      </c>
      <c r="G182" s="9">
        <f>E182*F182</f>
        <v>220</v>
      </c>
      <c r="H182" s="9">
        <f>E182-G182</f>
        <v>66</v>
      </c>
      <c r="I182" s="9">
        <f>IFERROR(C182/G182,0)</f>
        <v>0.18181818181818182</v>
      </c>
      <c r="J182" s="9">
        <f>I182*H182</f>
        <v>12</v>
      </c>
      <c r="K182" s="9">
        <f>IFERROR(J182*(D182/C182),0)</f>
        <v>915.36</v>
      </c>
    </row>
    <row r="183" spans="1:11" x14ac:dyDescent="0.35">
      <c r="A183" t="s">
        <v>1178</v>
      </c>
      <c r="B183" t="s">
        <v>134</v>
      </c>
      <c r="C183">
        <v>80</v>
      </c>
      <c r="D183">
        <v>1356</v>
      </c>
      <c r="E183">
        <v>1188</v>
      </c>
      <c r="F183" s="2">
        <v>1</v>
      </c>
      <c r="G183" s="9">
        <f>E183*F183</f>
        <v>1188</v>
      </c>
      <c r="H183" s="9">
        <f>E183-G183</f>
        <v>0</v>
      </c>
      <c r="I183" s="9">
        <f>IFERROR(C183/G183,0)</f>
        <v>6.7340067340067339E-2</v>
      </c>
      <c r="J183" s="9">
        <f>I183*H183</f>
        <v>0</v>
      </c>
      <c r="K183" s="9">
        <f>IFERROR(J183*(D183/C183),0)</f>
        <v>0</v>
      </c>
    </row>
    <row r="184" spans="1:11" x14ac:dyDescent="0.35">
      <c r="A184" t="s">
        <v>1171</v>
      </c>
      <c r="B184" t="s">
        <v>134</v>
      </c>
      <c r="C184">
        <v>20</v>
      </c>
      <c r="D184">
        <v>1979.1999999999998</v>
      </c>
      <c r="E184">
        <v>2266</v>
      </c>
      <c r="F184" s="2">
        <v>0.98058252427184467</v>
      </c>
      <c r="G184" s="9">
        <f>E184*F184</f>
        <v>2222</v>
      </c>
      <c r="H184" s="9">
        <f>E184-G184</f>
        <v>44</v>
      </c>
      <c r="I184" s="9">
        <f>IFERROR(C184/G184,0)</f>
        <v>9.0009000900090012E-3</v>
      </c>
      <c r="J184" s="9">
        <f>I184*H184</f>
        <v>0.39603960396039606</v>
      </c>
      <c r="K184" s="9">
        <f>IFERROR(J184*(D184/C184),0)</f>
        <v>39.192079207920791</v>
      </c>
    </row>
    <row r="185" spans="1:11" x14ac:dyDescent="0.35">
      <c r="A185" t="s">
        <v>1167</v>
      </c>
      <c r="B185" t="s">
        <v>134</v>
      </c>
      <c r="C185">
        <v>20</v>
      </c>
      <c r="D185">
        <v>1475.2</v>
      </c>
      <c r="E185">
        <v>836</v>
      </c>
      <c r="F185" s="2">
        <v>1</v>
      </c>
      <c r="G185" s="9">
        <f>E185*F185</f>
        <v>836</v>
      </c>
      <c r="H185" s="9">
        <f>E185-G185</f>
        <v>0</v>
      </c>
      <c r="I185" s="9">
        <f>IFERROR(C185/G185,0)</f>
        <v>2.3923444976076555E-2</v>
      </c>
      <c r="J185" s="9">
        <f>I185*H185</f>
        <v>0</v>
      </c>
      <c r="K185" s="9">
        <f>IFERROR(J185*(D185/C185),0)</f>
        <v>0</v>
      </c>
    </row>
    <row r="186" spans="1:11" x14ac:dyDescent="0.35">
      <c r="A186" t="s">
        <v>1144</v>
      </c>
      <c r="B186" t="s">
        <v>134</v>
      </c>
      <c r="C186">
        <v>20</v>
      </c>
      <c r="D186">
        <v>500</v>
      </c>
      <c r="E186">
        <v>198</v>
      </c>
      <c r="F186" s="2">
        <v>1</v>
      </c>
      <c r="G186" s="9">
        <f>E186*F186</f>
        <v>198</v>
      </c>
      <c r="H186" s="9">
        <f>E186-G186</f>
        <v>0</v>
      </c>
      <c r="I186" s="9">
        <f>IFERROR(C186/G186,0)</f>
        <v>0.10101010101010101</v>
      </c>
      <c r="J186" s="9">
        <f>I186*H186</f>
        <v>0</v>
      </c>
      <c r="K186" s="9">
        <f>IFERROR(J186*(D186/C186),0)</f>
        <v>0</v>
      </c>
    </row>
    <row r="187" spans="1:11" x14ac:dyDescent="0.35">
      <c r="A187" t="s">
        <v>1183</v>
      </c>
      <c r="B187" t="s">
        <v>134</v>
      </c>
      <c r="C187">
        <v>20</v>
      </c>
      <c r="D187">
        <v>2644.2000000000003</v>
      </c>
      <c r="E187">
        <v>1694</v>
      </c>
      <c r="F187" s="2">
        <v>1</v>
      </c>
      <c r="G187" s="9">
        <f>E187*F187</f>
        <v>1694</v>
      </c>
      <c r="H187" s="9">
        <f>E187-G187</f>
        <v>0</v>
      </c>
      <c r="I187" s="9">
        <f>IFERROR(C187/G187,0)</f>
        <v>1.1806375442739079E-2</v>
      </c>
      <c r="J187" s="9">
        <f>I187*H187</f>
        <v>0</v>
      </c>
      <c r="K187" s="9">
        <f>IFERROR(J187*(D187/C187),0)</f>
        <v>0</v>
      </c>
    </row>
    <row r="188" spans="1:11" x14ac:dyDescent="0.35">
      <c r="A188" t="s">
        <v>1181</v>
      </c>
      <c r="B188" t="s">
        <v>134</v>
      </c>
      <c r="C188">
        <v>20</v>
      </c>
      <c r="D188">
        <v>679.80000000000007</v>
      </c>
      <c r="E188">
        <v>462</v>
      </c>
      <c r="F188" s="2">
        <v>0.8571428571428571</v>
      </c>
      <c r="G188" s="9">
        <f>E188*F188</f>
        <v>396</v>
      </c>
      <c r="H188" s="9">
        <f>E188-G188</f>
        <v>66</v>
      </c>
      <c r="I188" s="9">
        <f>IFERROR(C188/G188,0)</f>
        <v>5.0505050505050504E-2</v>
      </c>
      <c r="J188" s="9">
        <f>I188*H188</f>
        <v>3.3333333333333335</v>
      </c>
      <c r="K188" s="9">
        <f>IFERROR(J188*(D188/C188),0)</f>
        <v>113.30000000000001</v>
      </c>
    </row>
    <row r="189" spans="1:11" x14ac:dyDescent="0.35">
      <c r="A189" t="s">
        <v>1176</v>
      </c>
      <c r="B189" t="s">
        <v>134</v>
      </c>
      <c r="C189">
        <v>20</v>
      </c>
      <c r="D189">
        <v>1475.2</v>
      </c>
      <c r="E189">
        <v>462</v>
      </c>
      <c r="F189" s="2">
        <v>1</v>
      </c>
      <c r="G189" s="9">
        <f>E189*F189</f>
        <v>462</v>
      </c>
      <c r="H189" s="9">
        <f>E189-G189</f>
        <v>0</v>
      </c>
      <c r="I189" s="9">
        <f>IFERROR(C189/G189,0)</f>
        <v>4.3290043290043288E-2</v>
      </c>
      <c r="J189" s="9">
        <f>I189*H189</f>
        <v>0</v>
      </c>
      <c r="K189" s="9">
        <f>IFERROR(J189*(D189/C189),0)</f>
        <v>0</v>
      </c>
    </row>
    <row r="190" spans="1:11" x14ac:dyDescent="0.35">
      <c r="A190" t="s">
        <v>1154</v>
      </c>
      <c r="B190" t="s">
        <v>134</v>
      </c>
      <c r="C190">
        <v>20</v>
      </c>
      <c r="D190">
        <v>565</v>
      </c>
      <c r="E190">
        <v>22</v>
      </c>
      <c r="F190" s="2">
        <v>1</v>
      </c>
      <c r="G190" s="9">
        <f>E190*F190</f>
        <v>22</v>
      </c>
      <c r="H190" s="9">
        <f>E190-G190</f>
        <v>0</v>
      </c>
      <c r="I190" s="9">
        <f>IFERROR(C190/G190,0)</f>
        <v>0.90909090909090906</v>
      </c>
      <c r="J190" s="9">
        <f>I190*H190</f>
        <v>0</v>
      </c>
      <c r="K190" s="9">
        <f>IFERROR(J190*(D190/C190),0)</f>
        <v>0</v>
      </c>
    </row>
    <row r="191" spans="1:11" x14ac:dyDescent="0.35">
      <c r="A191" t="s">
        <v>1169</v>
      </c>
      <c r="B191" t="s">
        <v>134</v>
      </c>
      <c r="C191">
        <v>20</v>
      </c>
      <c r="D191">
        <v>710</v>
      </c>
      <c r="E191">
        <v>704</v>
      </c>
      <c r="F191" s="2">
        <v>0.9375</v>
      </c>
      <c r="G191" s="9">
        <f>E191*F191</f>
        <v>660</v>
      </c>
      <c r="H191" s="9">
        <f>E191-G191</f>
        <v>44</v>
      </c>
      <c r="I191" s="9">
        <f>IFERROR(C191/G191,0)</f>
        <v>3.0303030303030304E-2</v>
      </c>
      <c r="J191" s="9">
        <f>I191*H191</f>
        <v>1.3333333333333335</v>
      </c>
      <c r="K191" s="9">
        <f>IFERROR(J191*(D191/C191),0)</f>
        <v>47.333333333333336</v>
      </c>
    </row>
    <row r="192" spans="1:11" x14ac:dyDescent="0.35">
      <c r="A192" t="s">
        <v>1177</v>
      </c>
      <c r="B192" t="s">
        <v>134</v>
      </c>
      <c r="C192">
        <v>20</v>
      </c>
      <c r="D192">
        <v>858.8</v>
      </c>
      <c r="E192">
        <v>682</v>
      </c>
      <c r="F192" s="2">
        <v>1</v>
      </c>
      <c r="G192" s="9">
        <f>E192*F192</f>
        <v>682</v>
      </c>
      <c r="H192" s="9">
        <f>E192-G192</f>
        <v>0</v>
      </c>
      <c r="I192" s="9">
        <f>IFERROR(C192/G192,0)</f>
        <v>2.932551319648094E-2</v>
      </c>
      <c r="J192" s="9">
        <f>I192*H192</f>
        <v>0</v>
      </c>
      <c r="K192" s="9">
        <f>IFERROR(J192*(D192/C192),0)</f>
        <v>0</v>
      </c>
    </row>
    <row r="193" spans="1:11" x14ac:dyDescent="0.35">
      <c r="A193" t="s">
        <v>1147</v>
      </c>
      <c r="B193" t="s">
        <v>135</v>
      </c>
      <c r="C193">
        <v>1400</v>
      </c>
      <c r="D193">
        <v>23730</v>
      </c>
      <c r="E193">
        <v>5764</v>
      </c>
      <c r="F193" s="2">
        <v>0.99236641221374045</v>
      </c>
      <c r="G193" s="9">
        <f>E193*F193</f>
        <v>5720</v>
      </c>
      <c r="H193" s="9">
        <f>E193-G193</f>
        <v>44</v>
      </c>
      <c r="I193" s="9">
        <f>IFERROR(C193/G193,0)</f>
        <v>0.24475524475524477</v>
      </c>
      <c r="J193" s="9">
        <f>I193*H193</f>
        <v>10.76923076923077</v>
      </c>
      <c r="K193" s="9">
        <f>IFERROR(J193*(D193/C193),0)</f>
        <v>182.53846153846155</v>
      </c>
    </row>
    <row r="194" spans="1:11" x14ac:dyDescent="0.35">
      <c r="A194" t="s">
        <v>1149</v>
      </c>
      <c r="B194" t="s">
        <v>135</v>
      </c>
      <c r="C194">
        <v>620</v>
      </c>
      <c r="D194">
        <v>18215.599999999999</v>
      </c>
      <c r="E194">
        <v>6710</v>
      </c>
      <c r="F194" s="2">
        <v>1</v>
      </c>
      <c r="G194" s="9">
        <f>E194*F194</f>
        <v>6710</v>
      </c>
      <c r="H194" s="9">
        <f>E194-G194</f>
        <v>0</v>
      </c>
      <c r="I194" s="9">
        <f>IFERROR(C194/G194,0)</f>
        <v>9.2399403874813713E-2</v>
      </c>
      <c r="J194" s="9">
        <f>I194*H194</f>
        <v>0</v>
      </c>
      <c r="K194" s="9">
        <f>IFERROR(J194*(D194/C194),0)</f>
        <v>0</v>
      </c>
    </row>
    <row r="195" spans="1:11" x14ac:dyDescent="0.35">
      <c r="A195" t="s">
        <v>1151</v>
      </c>
      <c r="B195" t="s">
        <v>135</v>
      </c>
      <c r="C195">
        <v>600</v>
      </c>
      <c r="D195">
        <v>13194</v>
      </c>
      <c r="E195">
        <v>7150</v>
      </c>
      <c r="F195" s="2">
        <v>0.98153846153846158</v>
      </c>
      <c r="G195" s="9">
        <f>E195*F195</f>
        <v>7018</v>
      </c>
      <c r="H195" s="9">
        <f>E195-G195</f>
        <v>132</v>
      </c>
      <c r="I195" s="9">
        <f>IFERROR(C195/G195,0)</f>
        <v>8.5494442861214021E-2</v>
      </c>
      <c r="J195" s="9">
        <f>I195*H195</f>
        <v>11.285266457680251</v>
      </c>
      <c r="K195" s="9">
        <f>IFERROR(J195*(D195/C195),0)</f>
        <v>248.1630094043887</v>
      </c>
    </row>
    <row r="196" spans="1:11" x14ac:dyDescent="0.35">
      <c r="A196" t="s">
        <v>1156</v>
      </c>
      <c r="B196" t="s">
        <v>135</v>
      </c>
      <c r="C196">
        <v>580</v>
      </c>
      <c r="D196">
        <v>14210</v>
      </c>
      <c r="E196">
        <v>3014</v>
      </c>
      <c r="F196" s="2">
        <v>0.99270072992700731</v>
      </c>
      <c r="G196" s="9">
        <f>E196*F196</f>
        <v>2992</v>
      </c>
      <c r="H196" s="9">
        <f>E196-G196</f>
        <v>22</v>
      </c>
      <c r="I196" s="9">
        <f>IFERROR(C196/G196,0)</f>
        <v>0.19385026737967914</v>
      </c>
      <c r="J196" s="9">
        <f>I196*H196</f>
        <v>4.2647058823529411</v>
      </c>
      <c r="K196" s="9">
        <f>IFERROR(J196*(D196/C196),0)</f>
        <v>104.48529411764706</v>
      </c>
    </row>
    <row r="197" spans="1:11" x14ac:dyDescent="0.35">
      <c r="A197" t="s">
        <v>1188</v>
      </c>
      <c r="B197" t="s">
        <v>135</v>
      </c>
      <c r="C197">
        <v>580</v>
      </c>
      <c r="D197">
        <v>14500</v>
      </c>
      <c r="E197">
        <v>7854</v>
      </c>
      <c r="F197" s="2">
        <v>0.99159663865546221</v>
      </c>
      <c r="G197" s="9">
        <f>E197*F197</f>
        <v>7788</v>
      </c>
      <c r="H197" s="9">
        <f>E197-G197</f>
        <v>66</v>
      </c>
      <c r="I197" s="9">
        <f>IFERROR(C197/G197,0)</f>
        <v>7.4473549049820231E-2</v>
      </c>
      <c r="J197" s="9">
        <f>I197*H197</f>
        <v>4.9152542372881349</v>
      </c>
      <c r="K197" s="9">
        <f>IFERROR(J197*(D197/C197),0)</f>
        <v>122.88135593220338</v>
      </c>
    </row>
    <row r="198" spans="1:11" x14ac:dyDescent="0.35">
      <c r="A198" t="s">
        <v>1146</v>
      </c>
      <c r="B198" t="s">
        <v>135</v>
      </c>
      <c r="C198">
        <v>400</v>
      </c>
      <c r="D198">
        <v>13596</v>
      </c>
      <c r="E198">
        <v>2860</v>
      </c>
      <c r="F198" s="2">
        <v>0.84615384615384615</v>
      </c>
      <c r="G198" s="9">
        <f>E198*F198</f>
        <v>2420</v>
      </c>
      <c r="H198" s="9">
        <f>E198-G198</f>
        <v>440</v>
      </c>
      <c r="I198" s="9">
        <f>IFERROR(C198/G198,0)</f>
        <v>0.16528925619834711</v>
      </c>
      <c r="J198" s="9">
        <f>I198*H198</f>
        <v>72.727272727272734</v>
      </c>
      <c r="K198" s="9">
        <f>IFERROR(J198*(D198/C198),0)</f>
        <v>2472.0000000000005</v>
      </c>
    </row>
    <row r="199" spans="1:11" x14ac:dyDescent="0.35">
      <c r="A199" t="s">
        <v>1155</v>
      </c>
      <c r="B199" t="s">
        <v>135</v>
      </c>
      <c r="C199">
        <v>380</v>
      </c>
      <c r="D199">
        <v>6270</v>
      </c>
      <c r="E199">
        <v>3410</v>
      </c>
      <c r="F199" s="2">
        <v>0.98709677419354835</v>
      </c>
      <c r="G199" s="9">
        <f>E199*F199</f>
        <v>3366</v>
      </c>
      <c r="H199" s="9">
        <f>E199-G199</f>
        <v>44</v>
      </c>
      <c r="I199" s="9">
        <f>IFERROR(C199/G199,0)</f>
        <v>0.11289364230540701</v>
      </c>
      <c r="J199" s="9">
        <f>I199*H199</f>
        <v>4.9673202614379086</v>
      </c>
      <c r="K199" s="9">
        <f>IFERROR(J199*(D199/C199),0)</f>
        <v>81.960784313725497</v>
      </c>
    </row>
    <row r="200" spans="1:11" x14ac:dyDescent="0.35">
      <c r="A200" t="s">
        <v>1150</v>
      </c>
      <c r="B200" t="s">
        <v>135</v>
      </c>
      <c r="C200">
        <v>420</v>
      </c>
      <c r="D200">
        <v>7119</v>
      </c>
      <c r="E200">
        <v>3696</v>
      </c>
      <c r="F200" s="2">
        <v>1</v>
      </c>
      <c r="G200" s="9">
        <f>E200*F200</f>
        <v>3696</v>
      </c>
      <c r="H200" s="9">
        <f>E200-G200</f>
        <v>0</v>
      </c>
      <c r="I200" s="9">
        <f>IFERROR(C200/G200,0)</f>
        <v>0.11363636363636363</v>
      </c>
      <c r="J200" s="9">
        <f>I200*H200</f>
        <v>0</v>
      </c>
      <c r="K200" s="9">
        <f>IFERROR(J200*(D200/C200),0)</f>
        <v>0</v>
      </c>
    </row>
    <row r="201" spans="1:11" x14ac:dyDescent="0.35">
      <c r="A201" t="s">
        <v>1153</v>
      </c>
      <c r="B201" t="s">
        <v>135</v>
      </c>
      <c r="C201">
        <v>320</v>
      </c>
      <c r="D201">
        <v>21692.800000000003</v>
      </c>
      <c r="E201">
        <v>880</v>
      </c>
      <c r="F201" s="2">
        <v>0.92500000000000004</v>
      </c>
      <c r="G201" s="9">
        <f>E201*F201</f>
        <v>814</v>
      </c>
      <c r="H201" s="9">
        <f>E201-G201</f>
        <v>66</v>
      </c>
      <c r="I201" s="9">
        <f>IFERROR(C201/G201,0)</f>
        <v>0.3931203931203931</v>
      </c>
      <c r="J201" s="9">
        <f>I201*H201</f>
        <v>25.945945945945944</v>
      </c>
      <c r="K201" s="9">
        <f>IFERROR(J201*(D201/C201),0)</f>
        <v>1758.8756756756757</v>
      </c>
    </row>
    <row r="202" spans="1:11" x14ac:dyDescent="0.35">
      <c r="A202" t="s">
        <v>1157</v>
      </c>
      <c r="B202" t="s">
        <v>135</v>
      </c>
      <c r="C202">
        <v>280</v>
      </c>
      <c r="D202">
        <v>15397.2</v>
      </c>
      <c r="E202">
        <v>858</v>
      </c>
      <c r="F202" s="2">
        <v>0.94871794871794868</v>
      </c>
      <c r="G202" s="9">
        <f>E202*F202</f>
        <v>814</v>
      </c>
      <c r="H202" s="9">
        <f>E202-G202</f>
        <v>44</v>
      </c>
      <c r="I202" s="9">
        <f>IFERROR(C202/G202,0)</f>
        <v>0.34398034398034399</v>
      </c>
      <c r="J202" s="9">
        <f>I202*H202</f>
        <v>15.135135135135135</v>
      </c>
      <c r="K202" s="9">
        <f>IFERROR(J202*(D202/C202),0)</f>
        <v>832.28108108108108</v>
      </c>
    </row>
    <row r="203" spans="1:11" x14ac:dyDescent="0.35">
      <c r="A203" t="s">
        <v>1166</v>
      </c>
      <c r="B203" t="s">
        <v>135</v>
      </c>
      <c r="C203">
        <v>160</v>
      </c>
      <c r="D203">
        <v>10840</v>
      </c>
      <c r="E203">
        <v>770</v>
      </c>
      <c r="F203" s="2">
        <v>0.97142857142857142</v>
      </c>
      <c r="G203" s="9">
        <f>E203*F203</f>
        <v>748</v>
      </c>
      <c r="H203" s="9">
        <f>E203-G203</f>
        <v>22</v>
      </c>
      <c r="I203" s="9">
        <f>IFERROR(C203/G203,0)</f>
        <v>0.21390374331550802</v>
      </c>
      <c r="J203" s="9">
        <f>I203*H203</f>
        <v>4.7058823529411766</v>
      </c>
      <c r="K203" s="9">
        <f>IFERROR(J203*(D203/C203),0)</f>
        <v>318.8235294117647</v>
      </c>
    </row>
    <row r="204" spans="1:11" x14ac:dyDescent="0.35">
      <c r="A204" t="s">
        <v>1159</v>
      </c>
      <c r="B204" t="s">
        <v>135</v>
      </c>
      <c r="C204">
        <v>140</v>
      </c>
      <c r="D204">
        <v>15393</v>
      </c>
      <c r="E204">
        <v>2024</v>
      </c>
      <c r="F204" s="2">
        <v>1</v>
      </c>
      <c r="G204" s="9">
        <f>E204*F204</f>
        <v>2024</v>
      </c>
      <c r="H204" s="9">
        <f>E204-G204</f>
        <v>0</v>
      </c>
      <c r="I204" s="9">
        <f>IFERROR(C204/G204,0)</f>
        <v>6.9169960474308304E-2</v>
      </c>
      <c r="J204" s="9">
        <f>I204*H204</f>
        <v>0</v>
      </c>
      <c r="K204" s="9">
        <f>IFERROR(J204*(D204/C204),0)</f>
        <v>0</v>
      </c>
    </row>
    <row r="205" spans="1:11" x14ac:dyDescent="0.35">
      <c r="A205" t="s">
        <v>1163</v>
      </c>
      <c r="B205" t="s">
        <v>135</v>
      </c>
      <c r="C205">
        <v>140</v>
      </c>
      <c r="D205">
        <v>17500</v>
      </c>
      <c r="E205">
        <v>4114</v>
      </c>
      <c r="F205" s="2">
        <v>0.95721925133689845</v>
      </c>
      <c r="G205" s="9">
        <f>E205*F205</f>
        <v>3938</v>
      </c>
      <c r="H205" s="9">
        <f>E205-G205</f>
        <v>176</v>
      </c>
      <c r="I205" s="9">
        <f>IFERROR(C205/G205,0)</f>
        <v>3.5551041137633313E-2</v>
      </c>
      <c r="J205" s="9">
        <f>I205*H205</f>
        <v>6.2569832402234633</v>
      </c>
      <c r="K205" s="9">
        <f>IFERROR(J205*(D205/C205),0)</f>
        <v>782.12290502793292</v>
      </c>
    </row>
    <row r="206" spans="1:11" x14ac:dyDescent="0.35">
      <c r="A206" t="s">
        <v>1160</v>
      </c>
      <c r="B206" t="s">
        <v>135</v>
      </c>
      <c r="C206">
        <v>140</v>
      </c>
      <c r="D206">
        <v>2310</v>
      </c>
      <c r="E206">
        <v>1452</v>
      </c>
      <c r="F206" s="2">
        <v>0.96969696969696972</v>
      </c>
      <c r="G206" s="9">
        <f>E206*F206</f>
        <v>1408</v>
      </c>
      <c r="H206" s="9">
        <f>E206-G206</f>
        <v>44</v>
      </c>
      <c r="I206" s="9">
        <f>IFERROR(C206/G206,0)</f>
        <v>9.9431818181818177E-2</v>
      </c>
      <c r="J206" s="9">
        <f>I206*H206</f>
        <v>4.375</v>
      </c>
      <c r="K206" s="9">
        <f>IFERROR(J206*(D206/C206),0)</f>
        <v>72.1875</v>
      </c>
    </row>
    <row r="207" spans="1:11" x14ac:dyDescent="0.35">
      <c r="A207" t="s">
        <v>1144</v>
      </c>
      <c r="B207" t="s">
        <v>135</v>
      </c>
      <c r="C207">
        <v>100</v>
      </c>
      <c r="D207">
        <v>2500</v>
      </c>
      <c r="E207">
        <v>2376</v>
      </c>
      <c r="F207" s="2">
        <v>0.9907407407407407</v>
      </c>
      <c r="G207" s="9">
        <f>E207*F207</f>
        <v>2354</v>
      </c>
      <c r="H207" s="9">
        <f>E207-G207</f>
        <v>22</v>
      </c>
      <c r="I207" s="9">
        <f>IFERROR(C207/G207,0)</f>
        <v>4.2480883602378929E-2</v>
      </c>
      <c r="J207" s="9">
        <f>I207*H207</f>
        <v>0.93457943925233644</v>
      </c>
      <c r="K207" s="9">
        <f>IFERROR(J207*(D207/C207),0)</f>
        <v>23.364485981308412</v>
      </c>
    </row>
    <row r="208" spans="1:11" x14ac:dyDescent="0.35">
      <c r="A208" t="s">
        <v>1186</v>
      </c>
      <c r="B208" t="s">
        <v>135</v>
      </c>
      <c r="C208">
        <v>100</v>
      </c>
      <c r="D208">
        <v>12500</v>
      </c>
      <c r="E208">
        <v>3058</v>
      </c>
      <c r="F208" s="2">
        <v>0.97841726618705038</v>
      </c>
      <c r="G208" s="9">
        <f>E208*F208</f>
        <v>2992</v>
      </c>
      <c r="H208" s="9">
        <f>E208-G208</f>
        <v>66</v>
      </c>
      <c r="I208" s="9">
        <f>IFERROR(C208/G208,0)</f>
        <v>3.342245989304813E-2</v>
      </c>
      <c r="J208" s="9">
        <f>I208*H208</f>
        <v>2.2058823529411766</v>
      </c>
      <c r="K208" s="9">
        <f>IFERROR(J208*(D208/C208),0)</f>
        <v>275.73529411764707</v>
      </c>
    </row>
    <row r="209" spans="1:11" x14ac:dyDescent="0.35">
      <c r="A209" t="s">
        <v>1145</v>
      </c>
      <c r="B209" t="s">
        <v>135</v>
      </c>
      <c r="C209">
        <v>100</v>
      </c>
      <c r="D209">
        <v>4634</v>
      </c>
      <c r="E209">
        <v>2486</v>
      </c>
      <c r="F209" s="2">
        <v>0.33628318584070799</v>
      </c>
      <c r="G209" s="9">
        <f>E209*F209</f>
        <v>836.00000000000011</v>
      </c>
      <c r="H209" s="9">
        <f>E209-G209</f>
        <v>1650</v>
      </c>
      <c r="I209" s="9">
        <f>IFERROR(C209/G209,0)</f>
        <v>0.11961722488038276</v>
      </c>
      <c r="J209" s="9">
        <f>I209*H209</f>
        <v>197.36842105263156</v>
      </c>
      <c r="K209" s="9">
        <f>IFERROR(J209*(D209/C209),0)</f>
        <v>9146.0526315789466</v>
      </c>
    </row>
    <row r="210" spans="1:11" x14ac:dyDescent="0.35">
      <c r="A210" t="s">
        <v>1170</v>
      </c>
      <c r="B210" t="s">
        <v>135</v>
      </c>
      <c r="C210">
        <v>80</v>
      </c>
      <c r="D210">
        <v>10000</v>
      </c>
      <c r="E210">
        <v>3696</v>
      </c>
      <c r="F210" s="2">
        <v>1</v>
      </c>
      <c r="G210" s="9">
        <f>E210*F210</f>
        <v>3696</v>
      </c>
      <c r="H210" s="9">
        <f>E210-G210</f>
        <v>0</v>
      </c>
      <c r="I210" s="9">
        <f>IFERROR(C210/G210,0)</f>
        <v>2.1645021645021644E-2</v>
      </c>
      <c r="J210" s="9">
        <f>I210*H210</f>
        <v>0</v>
      </c>
      <c r="K210" s="9">
        <f>IFERROR(J210*(D210/C210),0)</f>
        <v>0</v>
      </c>
    </row>
    <row r="211" spans="1:11" x14ac:dyDescent="0.35">
      <c r="A211" t="s">
        <v>1172</v>
      </c>
      <c r="B211" t="s">
        <v>135</v>
      </c>
      <c r="C211">
        <v>80</v>
      </c>
      <c r="D211">
        <v>1898.4</v>
      </c>
      <c r="E211">
        <v>1518</v>
      </c>
      <c r="F211" s="2">
        <v>0.97101449275362317</v>
      </c>
      <c r="G211" s="9">
        <f>E211*F211</f>
        <v>1474</v>
      </c>
      <c r="H211" s="9">
        <f>E211-G211</f>
        <v>44</v>
      </c>
      <c r="I211" s="9">
        <f>IFERROR(C211/G211,0)</f>
        <v>5.4274084124830396E-2</v>
      </c>
      <c r="J211" s="9">
        <f>I211*H211</f>
        <v>2.3880597014925375</v>
      </c>
      <c r="K211" s="9">
        <f>IFERROR(J211*(D211/C211),0)</f>
        <v>56.668656716417914</v>
      </c>
    </row>
    <row r="212" spans="1:11" x14ac:dyDescent="0.35">
      <c r="A212" t="s">
        <v>1168</v>
      </c>
      <c r="B212" t="s">
        <v>135</v>
      </c>
      <c r="C212">
        <v>80</v>
      </c>
      <c r="D212">
        <v>7916.7999999999993</v>
      </c>
      <c r="E212">
        <v>968</v>
      </c>
      <c r="F212" s="2">
        <v>1</v>
      </c>
      <c r="G212" s="9">
        <f>E212*F212</f>
        <v>968</v>
      </c>
      <c r="H212" s="9">
        <f>E212-G212</f>
        <v>0</v>
      </c>
      <c r="I212" s="9">
        <f>IFERROR(C212/G212,0)</f>
        <v>8.2644628099173556E-2</v>
      </c>
      <c r="J212" s="9">
        <f>I212*H212</f>
        <v>0</v>
      </c>
      <c r="K212" s="9">
        <f>IFERROR(J212*(D212/C212),0)</f>
        <v>0</v>
      </c>
    </row>
    <row r="213" spans="1:11" x14ac:dyDescent="0.35">
      <c r="A213" t="s">
        <v>1165</v>
      </c>
      <c r="B213" t="s">
        <v>135</v>
      </c>
      <c r="C213">
        <v>60</v>
      </c>
      <c r="D213">
        <v>4746.2</v>
      </c>
      <c r="E213">
        <v>2002</v>
      </c>
      <c r="F213" s="2">
        <v>0.97802197802197799</v>
      </c>
      <c r="G213" s="9">
        <f>E213*F213</f>
        <v>1958</v>
      </c>
      <c r="H213" s="9">
        <f>E213-G213</f>
        <v>44</v>
      </c>
      <c r="I213" s="9">
        <f>IFERROR(C213/G213,0)</f>
        <v>3.0643513789581207E-2</v>
      </c>
      <c r="J213" s="9">
        <f>I213*H213</f>
        <v>1.348314606741573</v>
      </c>
      <c r="K213" s="9">
        <f>IFERROR(J213*(D213/C213),0)</f>
        <v>106.65617977528089</v>
      </c>
    </row>
    <row r="214" spans="1:11" x14ac:dyDescent="0.35">
      <c r="A214" t="s">
        <v>1162</v>
      </c>
      <c r="B214" t="s">
        <v>135</v>
      </c>
      <c r="C214">
        <v>60</v>
      </c>
      <c r="D214">
        <v>1110</v>
      </c>
      <c r="E214">
        <v>1320</v>
      </c>
      <c r="F214" s="2">
        <v>0.96666666666666667</v>
      </c>
      <c r="G214" s="9">
        <f>E214*F214</f>
        <v>1276</v>
      </c>
      <c r="H214" s="9">
        <f>E214-G214</f>
        <v>44</v>
      </c>
      <c r="I214" s="9">
        <f>IFERROR(C214/G214,0)</f>
        <v>4.7021943573667714E-2</v>
      </c>
      <c r="J214" s="9">
        <f>I214*H214</f>
        <v>2.0689655172413794</v>
      </c>
      <c r="K214" s="9">
        <f>IFERROR(J214*(D214/C214),0)</f>
        <v>38.275862068965523</v>
      </c>
    </row>
    <row r="215" spans="1:11" x14ac:dyDescent="0.35">
      <c r="A215" t="s">
        <v>1177</v>
      </c>
      <c r="B215" t="s">
        <v>135</v>
      </c>
      <c r="C215">
        <v>60</v>
      </c>
      <c r="D215">
        <v>2576.3999999999996</v>
      </c>
      <c r="E215">
        <v>748</v>
      </c>
      <c r="F215" s="2">
        <v>1</v>
      </c>
      <c r="G215" s="9">
        <f>E215*F215</f>
        <v>748</v>
      </c>
      <c r="H215" s="9">
        <f>E215-G215</f>
        <v>0</v>
      </c>
      <c r="I215" s="9">
        <f>IFERROR(C215/G215,0)</f>
        <v>8.0213903743315509E-2</v>
      </c>
      <c r="J215" s="9">
        <f>I215*H215</f>
        <v>0</v>
      </c>
      <c r="K215" s="9">
        <f>IFERROR(J215*(D215/C215),0)</f>
        <v>0</v>
      </c>
    </row>
    <row r="216" spans="1:11" x14ac:dyDescent="0.35">
      <c r="A216" t="s">
        <v>1173</v>
      </c>
      <c r="B216" t="s">
        <v>135</v>
      </c>
      <c r="C216">
        <v>60</v>
      </c>
      <c r="D216">
        <v>8475</v>
      </c>
      <c r="E216">
        <v>836</v>
      </c>
      <c r="F216" s="2">
        <v>0.92105263157894735</v>
      </c>
      <c r="G216" s="9">
        <f>E216*F216</f>
        <v>770</v>
      </c>
      <c r="H216" s="9">
        <f>E216-G216</f>
        <v>66</v>
      </c>
      <c r="I216" s="9">
        <f>IFERROR(C216/G216,0)</f>
        <v>7.792207792207792E-2</v>
      </c>
      <c r="J216" s="9">
        <f>I216*H216</f>
        <v>5.1428571428571423</v>
      </c>
      <c r="K216" s="9">
        <f>IFERROR(J216*(D216/C216),0)</f>
        <v>726.42857142857133</v>
      </c>
    </row>
    <row r="217" spans="1:11" x14ac:dyDescent="0.35">
      <c r="A217" t="s">
        <v>1167</v>
      </c>
      <c r="B217" t="s">
        <v>135</v>
      </c>
      <c r="C217">
        <v>40</v>
      </c>
      <c r="D217">
        <v>3278</v>
      </c>
      <c r="E217">
        <v>682</v>
      </c>
      <c r="F217" s="2">
        <v>0.90322580645161288</v>
      </c>
      <c r="G217" s="9">
        <f>E217*F217</f>
        <v>616</v>
      </c>
      <c r="H217" s="9">
        <f>E217-G217</f>
        <v>66</v>
      </c>
      <c r="I217" s="9">
        <f>IFERROR(C217/G217,0)</f>
        <v>6.4935064935064929E-2</v>
      </c>
      <c r="J217" s="9">
        <f>I217*H217</f>
        <v>4.2857142857142856</v>
      </c>
      <c r="K217" s="9">
        <f>IFERROR(J217*(D217/C217),0)</f>
        <v>351.21428571428572</v>
      </c>
    </row>
    <row r="218" spans="1:11" x14ac:dyDescent="0.35">
      <c r="A218" t="s">
        <v>1161</v>
      </c>
      <c r="B218" t="s">
        <v>135</v>
      </c>
      <c r="C218">
        <v>40</v>
      </c>
      <c r="D218">
        <v>904</v>
      </c>
      <c r="E218">
        <v>1100</v>
      </c>
      <c r="F218" s="2">
        <v>0.98</v>
      </c>
      <c r="G218" s="9">
        <f>E218*F218</f>
        <v>1078</v>
      </c>
      <c r="H218" s="9">
        <f>E218-G218</f>
        <v>22</v>
      </c>
      <c r="I218" s="9">
        <f>IFERROR(C218/G218,0)</f>
        <v>3.7105751391465679E-2</v>
      </c>
      <c r="J218" s="9">
        <f>I218*H218</f>
        <v>0.81632653061224492</v>
      </c>
      <c r="K218" s="9">
        <f>IFERROR(J218*(D218/C218),0)</f>
        <v>18.448979591836736</v>
      </c>
    </row>
    <row r="219" spans="1:11" x14ac:dyDescent="0.35">
      <c r="A219" t="s">
        <v>1174</v>
      </c>
      <c r="B219" t="s">
        <v>135</v>
      </c>
      <c r="C219">
        <v>40</v>
      </c>
      <c r="D219">
        <v>5582.2000000000007</v>
      </c>
      <c r="E219">
        <v>1056</v>
      </c>
      <c r="F219" s="2">
        <v>0.97916666666666663</v>
      </c>
      <c r="G219" s="9">
        <f>E219*F219</f>
        <v>1034</v>
      </c>
      <c r="H219" s="9">
        <f>E219-G219</f>
        <v>22</v>
      </c>
      <c r="I219" s="9">
        <f>IFERROR(C219/G219,0)</f>
        <v>3.8684719535783368E-2</v>
      </c>
      <c r="J219" s="9">
        <f>I219*H219</f>
        <v>0.85106382978723416</v>
      </c>
      <c r="K219" s="9">
        <f>IFERROR(J219*(D219/C219),0)</f>
        <v>118.77021276595747</v>
      </c>
    </row>
    <row r="220" spans="1:11" x14ac:dyDescent="0.35">
      <c r="A220" t="s">
        <v>1183</v>
      </c>
      <c r="B220" t="s">
        <v>135</v>
      </c>
      <c r="C220">
        <v>40</v>
      </c>
      <c r="D220">
        <v>5582.2000000000007</v>
      </c>
      <c r="E220">
        <v>1452</v>
      </c>
      <c r="F220" s="2">
        <v>0.98484848484848486</v>
      </c>
      <c r="G220" s="9">
        <f>E220*F220</f>
        <v>1430</v>
      </c>
      <c r="H220" s="9">
        <f>E220-G220</f>
        <v>22</v>
      </c>
      <c r="I220" s="9">
        <f>IFERROR(C220/G220,0)</f>
        <v>2.7972027972027972E-2</v>
      </c>
      <c r="J220" s="9">
        <f>I220*H220</f>
        <v>0.61538461538461542</v>
      </c>
      <c r="K220" s="9">
        <f>IFERROR(J220*(D220/C220),0)</f>
        <v>85.88000000000001</v>
      </c>
    </row>
    <row r="221" spans="1:11" x14ac:dyDescent="0.35">
      <c r="A221" t="s">
        <v>1184</v>
      </c>
      <c r="B221" t="s">
        <v>135</v>
      </c>
      <c r="C221">
        <v>40</v>
      </c>
      <c r="D221">
        <v>4746</v>
      </c>
      <c r="E221">
        <v>1100</v>
      </c>
      <c r="F221" s="2">
        <v>0.96</v>
      </c>
      <c r="G221" s="9">
        <f>E221*F221</f>
        <v>1056</v>
      </c>
      <c r="H221" s="9">
        <f>E221-G221</f>
        <v>44</v>
      </c>
      <c r="I221" s="9">
        <f>IFERROR(C221/G221,0)</f>
        <v>3.787878787878788E-2</v>
      </c>
      <c r="J221" s="9">
        <f>I221*H221</f>
        <v>1.6666666666666667</v>
      </c>
      <c r="K221" s="9">
        <f>IFERROR(J221*(D221/C221),0)</f>
        <v>197.75000000000003</v>
      </c>
    </row>
    <row r="222" spans="1:11" x14ac:dyDescent="0.35">
      <c r="A222" t="s">
        <v>1169</v>
      </c>
      <c r="B222" t="s">
        <v>135</v>
      </c>
      <c r="C222">
        <v>40</v>
      </c>
      <c r="D222">
        <v>1420</v>
      </c>
      <c r="E222">
        <v>836</v>
      </c>
      <c r="F222" s="2">
        <v>0.97368421052631582</v>
      </c>
      <c r="G222" s="9">
        <f>E222*F222</f>
        <v>814</v>
      </c>
      <c r="H222" s="9">
        <f>E222-G222</f>
        <v>22</v>
      </c>
      <c r="I222" s="9">
        <f>IFERROR(C222/G222,0)</f>
        <v>4.9140049140049137E-2</v>
      </c>
      <c r="J222" s="9">
        <f>I222*H222</f>
        <v>1.0810810810810809</v>
      </c>
      <c r="K222" s="9">
        <f>IFERROR(J222*(D222/C222),0)</f>
        <v>38.378378378378372</v>
      </c>
    </row>
    <row r="223" spans="1:11" x14ac:dyDescent="0.35">
      <c r="A223" t="s">
        <v>1179</v>
      </c>
      <c r="B223" t="s">
        <v>135</v>
      </c>
      <c r="C223">
        <v>20</v>
      </c>
      <c r="D223">
        <v>1475.2</v>
      </c>
      <c r="E223">
        <v>352</v>
      </c>
      <c r="F223" s="2">
        <v>0.9375</v>
      </c>
      <c r="G223" s="9">
        <f>E223*F223</f>
        <v>330</v>
      </c>
      <c r="H223" s="9">
        <f>E223-G223</f>
        <v>22</v>
      </c>
      <c r="I223" s="9">
        <f>IFERROR(C223/G223,0)</f>
        <v>6.0606060606060608E-2</v>
      </c>
      <c r="J223" s="9">
        <f>I223*H223</f>
        <v>1.3333333333333335</v>
      </c>
      <c r="K223" s="9">
        <f>IFERROR(J223*(D223/C223),0)</f>
        <v>98.346666666666678</v>
      </c>
    </row>
    <row r="224" spans="1:11" x14ac:dyDescent="0.35">
      <c r="A224" t="s">
        <v>1143</v>
      </c>
      <c r="B224" t="s">
        <v>135</v>
      </c>
      <c r="C224">
        <v>20</v>
      </c>
      <c r="D224">
        <v>463.40000000000003</v>
      </c>
      <c r="E224">
        <v>154</v>
      </c>
      <c r="F224" s="2">
        <v>0.2857142857142857</v>
      </c>
      <c r="G224" s="9">
        <f>E224*F224</f>
        <v>44</v>
      </c>
      <c r="H224" s="9">
        <f>E224-G224</f>
        <v>110</v>
      </c>
      <c r="I224" s="9">
        <f>IFERROR(C224/G224,0)</f>
        <v>0.45454545454545453</v>
      </c>
      <c r="J224" s="9">
        <f>I224*H224</f>
        <v>50</v>
      </c>
      <c r="K224" s="9">
        <f>IFERROR(J224*(D224/C224),0)</f>
        <v>1158.5</v>
      </c>
    </row>
    <row r="225" spans="1:11" x14ac:dyDescent="0.35">
      <c r="A225" t="s">
        <v>1180</v>
      </c>
      <c r="B225" t="s">
        <v>135</v>
      </c>
      <c r="C225">
        <v>20</v>
      </c>
      <c r="D225">
        <v>179.8</v>
      </c>
      <c r="E225">
        <v>88</v>
      </c>
      <c r="F225" s="2">
        <v>0.75</v>
      </c>
      <c r="G225" s="9">
        <f>E225*F225</f>
        <v>66</v>
      </c>
      <c r="H225" s="9">
        <f>E225-G225</f>
        <v>22</v>
      </c>
      <c r="I225" s="9">
        <f>IFERROR(C225/G225,0)</f>
        <v>0.30303030303030304</v>
      </c>
      <c r="J225" s="9">
        <f>I225*H225</f>
        <v>6.666666666666667</v>
      </c>
      <c r="K225" s="9">
        <f>IFERROR(J225*(D225/C225),0)</f>
        <v>59.933333333333337</v>
      </c>
    </row>
    <row r="226" spans="1:11" x14ac:dyDescent="0.35">
      <c r="A226" t="s">
        <v>1190</v>
      </c>
      <c r="B226" t="s">
        <v>135</v>
      </c>
      <c r="C226">
        <v>20</v>
      </c>
      <c r="D226">
        <v>1695</v>
      </c>
      <c r="E226">
        <v>506</v>
      </c>
      <c r="F226" s="2">
        <v>1</v>
      </c>
      <c r="G226" s="9">
        <f>E226*F226</f>
        <v>506</v>
      </c>
      <c r="H226" s="9">
        <f>E226-G226</f>
        <v>0</v>
      </c>
      <c r="I226" s="9">
        <f>IFERROR(C226/G226,0)</f>
        <v>3.9525691699604744E-2</v>
      </c>
      <c r="J226" s="9">
        <f>I226*H226</f>
        <v>0</v>
      </c>
      <c r="K226" s="9">
        <f>IFERROR(J226*(D226/C226),0)</f>
        <v>0</v>
      </c>
    </row>
    <row r="227" spans="1:11" x14ac:dyDescent="0.35">
      <c r="A227" t="s">
        <v>1178</v>
      </c>
      <c r="B227" t="s">
        <v>135</v>
      </c>
      <c r="C227">
        <v>20</v>
      </c>
      <c r="D227">
        <v>339</v>
      </c>
      <c r="E227">
        <v>1386</v>
      </c>
      <c r="F227" s="2">
        <v>0.98412698412698407</v>
      </c>
      <c r="G227" s="9">
        <f>E227*F227</f>
        <v>1364</v>
      </c>
      <c r="H227" s="9">
        <f>E227-G227</f>
        <v>22</v>
      </c>
      <c r="I227" s="9">
        <f>IFERROR(C227/G227,0)</f>
        <v>1.466275659824047E-2</v>
      </c>
      <c r="J227" s="9">
        <f>I227*H227</f>
        <v>0.32258064516129037</v>
      </c>
      <c r="K227" s="9">
        <f>IFERROR(J227*(D227/C227),0)</f>
        <v>5.4677419354838719</v>
      </c>
    </row>
    <row r="228" spans="1:11" x14ac:dyDescent="0.35">
      <c r="A228" t="s">
        <v>1147</v>
      </c>
      <c r="B228" t="s">
        <v>136</v>
      </c>
      <c r="C228">
        <v>1300</v>
      </c>
      <c r="D228">
        <v>22035</v>
      </c>
      <c r="E228">
        <v>5192</v>
      </c>
      <c r="F228" s="2">
        <v>0.99152542372881358</v>
      </c>
      <c r="G228" s="9">
        <f>E228*F228</f>
        <v>5148</v>
      </c>
      <c r="H228" s="9">
        <f>E228-G228</f>
        <v>44</v>
      </c>
      <c r="I228" s="9">
        <f>IFERROR(C228/G228,0)</f>
        <v>0.25252525252525254</v>
      </c>
      <c r="J228" s="9">
        <f>I228*H228</f>
        <v>11.111111111111112</v>
      </c>
      <c r="K228" s="9">
        <f>IFERROR(J228*(D228/C228),0)</f>
        <v>188.33333333333334</v>
      </c>
    </row>
    <row r="229" spans="1:11" x14ac:dyDescent="0.35">
      <c r="A229" t="s">
        <v>1188</v>
      </c>
      <c r="B229" t="s">
        <v>136</v>
      </c>
      <c r="C229">
        <v>920</v>
      </c>
      <c r="D229">
        <v>23000</v>
      </c>
      <c r="E229">
        <v>7634</v>
      </c>
      <c r="F229" s="2">
        <v>0.99711815561959649</v>
      </c>
      <c r="G229" s="9">
        <f>E229*F229</f>
        <v>7612</v>
      </c>
      <c r="H229" s="9">
        <f>E229-G229</f>
        <v>22</v>
      </c>
      <c r="I229" s="9">
        <f>IFERROR(C229/G229,0)</f>
        <v>0.1208617971623752</v>
      </c>
      <c r="J229" s="9">
        <f>I229*H229</f>
        <v>2.6589595375722546</v>
      </c>
      <c r="K229" s="9">
        <f>IFERROR(J229*(D229/C229),0)</f>
        <v>66.473988439306368</v>
      </c>
    </row>
    <row r="230" spans="1:11" x14ac:dyDescent="0.35">
      <c r="A230" t="s">
        <v>1149</v>
      </c>
      <c r="B230" t="s">
        <v>136</v>
      </c>
      <c r="C230">
        <v>800</v>
      </c>
      <c r="D230">
        <v>23504</v>
      </c>
      <c r="E230">
        <v>5852</v>
      </c>
      <c r="F230" s="2">
        <v>0.98872180451127822</v>
      </c>
      <c r="G230" s="9">
        <f>E230*F230</f>
        <v>5786</v>
      </c>
      <c r="H230" s="9">
        <f>E230-G230</f>
        <v>66</v>
      </c>
      <c r="I230" s="9">
        <f>IFERROR(C230/G230,0)</f>
        <v>0.13826477704804702</v>
      </c>
      <c r="J230" s="9">
        <f>I230*H230</f>
        <v>9.1254752851711025</v>
      </c>
      <c r="K230" s="9">
        <f>IFERROR(J230*(D230/C230),0)</f>
        <v>268.10646387832696</v>
      </c>
    </row>
    <row r="231" spans="1:11" x14ac:dyDescent="0.35">
      <c r="A231" t="s">
        <v>1151</v>
      </c>
      <c r="B231" t="s">
        <v>136</v>
      </c>
      <c r="C231">
        <v>660</v>
      </c>
      <c r="D231">
        <v>14513.4</v>
      </c>
      <c r="E231">
        <v>5456</v>
      </c>
      <c r="F231" s="2">
        <v>0.99193548387096775</v>
      </c>
      <c r="G231" s="9">
        <f>E231*F231</f>
        <v>5412</v>
      </c>
      <c r="H231" s="9">
        <f>E231-G231</f>
        <v>44</v>
      </c>
      <c r="I231" s="9">
        <f>IFERROR(C231/G231,0)</f>
        <v>0.12195121951219512</v>
      </c>
      <c r="J231" s="9">
        <f>I231*H231</f>
        <v>5.3658536585365848</v>
      </c>
      <c r="K231" s="9">
        <f>IFERROR(J231*(D231/C231),0)</f>
        <v>117.99512195121949</v>
      </c>
    </row>
    <row r="232" spans="1:11" x14ac:dyDescent="0.35">
      <c r="A232" t="s">
        <v>1146</v>
      </c>
      <c r="B232" t="s">
        <v>136</v>
      </c>
      <c r="C232">
        <v>620</v>
      </c>
      <c r="D232">
        <v>21073.800000000003</v>
      </c>
      <c r="E232">
        <v>2310</v>
      </c>
      <c r="F232" s="2">
        <v>0.98095238095238091</v>
      </c>
      <c r="G232" s="9">
        <f>E232*F232</f>
        <v>2266</v>
      </c>
      <c r="H232" s="9">
        <f>E232-G232</f>
        <v>44</v>
      </c>
      <c r="I232" s="9">
        <f>IFERROR(C232/G232,0)</f>
        <v>0.27360988526037072</v>
      </c>
      <c r="J232" s="9">
        <f>I232*H232</f>
        <v>12.038834951456312</v>
      </c>
      <c r="K232" s="9">
        <f>IFERROR(J232*(D232/C232),0)</f>
        <v>409.2000000000001</v>
      </c>
    </row>
    <row r="233" spans="1:11" x14ac:dyDescent="0.35">
      <c r="A233" t="s">
        <v>1153</v>
      </c>
      <c r="B233" t="s">
        <v>136</v>
      </c>
      <c r="C233">
        <v>500</v>
      </c>
      <c r="D233">
        <v>33895</v>
      </c>
      <c r="E233">
        <v>836</v>
      </c>
      <c r="F233" s="2">
        <v>0.97368421052631582</v>
      </c>
      <c r="G233" s="9">
        <f>E233*F233</f>
        <v>814</v>
      </c>
      <c r="H233" s="9">
        <f>E233-G233</f>
        <v>22</v>
      </c>
      <c r="I233" s="9">
        <f>IFERROR(C233/G233,0)</f>
        <v>0.61425061425061422</v>
      </c>
      <c r="J233" s="9">
        <f>I233*H233</f>
        <v>13.513513513513512</v>
      </c>
      <c r="K233" s="9">
        <f>IFERROR(J233*(D233/C233),0)</f>
        <v>916.08108108108104</v>
      </c>
    </row>
    <row r="234" spans="1:11" x14ac:dyDescent="0.35">
      <c r="A234" t="s">
        <v>1145</v>
      </c>
      <c r="B234" t="s">
        <v>136</v>
      </c>
      <c r="C234">
        <v>460</v>
      </c>
      <c r="D234">
        <v>21316.399999999998</v>
      </c>
      <c r="E234">
        <v>2684</v>
      </c>
      <c r="F234" s="2">
        <v>0.60655737704918034</v>
      </c>
      <c r="G234" s="9">
        <f>E234*F234</f>
        <v>1628</v>
      </c>
      <c r="H234" s="9">
        <f>E234-G234</f>
        <v>1056</v>
      </c>
      <c r="I234" s="9">
        <f>IFERROR(C234/G234,0)</f>
        <v>0.28255528255528256</v>
      </c>
      <c r="J234" s="9">
        <f>I234*H234</f>
        <v>298.37837837837839</v>
      </c>
      <c r="K234" s="9">
        <f>IFERROR(J234*(D234/C234),0)</f>
        <v>13826.854054054053</v>
      </c>
    </row>
    <row r="235" spans="1:11" x14ac:dyDescent="0.35">
      <c r="A235" t="s">
        <v>1150</v>
      </c>
      <c r="B235" t="s">
        <v>136</v>
      </c>
      <c r="C235">
        <v>460</v>
      </c>
      <c r="D235">
        <v>7797</v>
      </c>
      <c r="E235">
        <v>3300</v>
      </c>
      <c r="F235" s="2">
        <v>0.99333333333333329</v>
      </c>
      <c r="G235" s="9">
        <f>E235*F235</f>
        <v>3278</v>
      </c>
      <c r="H235" s="9">
        <f>E235-G235</f>
        <v>22</v>
      </c>
      <c r="I235" s="9">
        <f>IFERROR(C235/G235,0)</f>
        <v>0.14032946918852959</v>
      </c>
      <c r="J235" s="9">
        <f>I235*H235</f>
        <v>3.087248322147651</v>
      </c>
      <c r="K235" s="9">
        <f>IFERROR(J235*(D235/C235),0)</f>
        <v>52.328859060402685</v>
      </c>
    </row>
    <row r="236" spans="1:11" x14ac:dyDescent="0.35">
      <c r="A236" t="s">
        <v>1144</v>
      </c>
      <c r="B236" t="s">
        <v>136</v>
      </c>
      <c r="C236">
        <v>420</v>
      </c>
      <c r="D236">
        <v>10500</v>
      </c>
      <c r="E236">
        <v>8954</v>
      </c>
      <c r="F236" s="2">
        <v>1</v>
      </c>
      <c r="G236" s="9">
        <f>E236*F236</f>
        <v>8954</v>
      </c>
      <c r="H236" s="9">
        <f>E236-G236</f>
        <v>0</v>
      </c>
      <c r="I236" s="9">
        <f>IFERROR(C236/G236,0)</f>
        <v>4.6906410542774182E-2</v>
      </c>
      <c r="J236" s="9">
        <f>I236*H236</f>
        <v>0</v>
      </c>
      <c r="K236" s="9">
        <f>IFERROR(J236*(D236/C236),0)</f>
        <v>0</v>
      </c>
    </row>
    <row r="237" spans="1:11" x14ac:dyDescent="0.35">
      <c r="A237" t="s">
        <v>1143</v>
      </c>
      <c r="B237" t="s">
        <v>136</v>
      </c>
      <c r="C237">
        <v>380</v>
      </c>
      <c r="D237">
        <v>8804.6</v>
      </c>
      <c r="E237">
        <v>3564</v>
      </c>
      <c r="F237" s="2">
        <v>0.96296296296296291</v>
      </c>
      <c r="G237" s="9">
        <f>E237*F237</f>
        <v>3432</v>
      </c>
      <c r="H237" s="9">
        <f>E237-G237</f>
        <v>132</v>
      </c>
      <c r="I237" s="9">
        <f>IFERROR(C237/G237,0)</f>
        <v>0.11072261072261072</v>
      </c>
      <c r="J237" s="9">
        <f>I237*H237</f>
        <v>14.615384615384615</v>
      </c>
      <c r="K237" s="9">
        <f>IFERROR(J237*(D237/C237),0)</f>
        <v>338.63846153846157</v>
      </c>
    </row>
    <row r="238" spans="1:11" x14ac:dyDescent="0.35">
      <c r="A238" t="s">
        <v>1156</v>
      </c>
      <c r="B238" t="s">
        <v>136</v>
      </c>
      <c r="C238">
        <v>360</v>
      </c>
      <c r="D238">
        <v>8820</v>
      </c>
      <c r="E238">
        <v>2750</v>
      </c>
      <c r="F238" s="2">
        <v>1</v>
      </c>
      <c r="G238" s="9">
        <f>E238*F238</f>
        <v>2750</v>
      </c>
      <c r="H238" s="9">
        <f>E238-G238</f>
        <v>0</v>
      </c>
      <c r="I238" s="9">
        <f>IFERROR(C238/G238,0)</f>
        <v>0.13090909090909092</v>
      </c>
      <c r="J238" s="9">
        <f>I238*H238</f>
        <v>0</v>
      </c>
      <c r="K238" s="9">
        <f>IFERROR(J238*(D238/C238),0)</f>
        <v>0</v>
      </c>
    </row>
    <row r="239" spans="1:11" x14ac:dyDescent="0.35">
      <c r="A239" t="s">
        <v>1157</v>
      </c>
      <c r="B239" t="s">
        <v>136</v>
      </c>
      <c r="C239">
        <v>340</v>
      </c>
      <c r="D239">
        <v>18696.600000000002</v>
      </c>
      <c r="E239">
        <v>858</v>
      </c>
      <c r="F239" s="2">
        <v>1</v>
      </c>
      <c r="G239" s="9">
        <f>E239*F239</f>
        <v>858</v>
      </c>
      <c r="H239" s="9">
        <f>E239-G239</f>
        <v>0</v>
      </c>
      <c r="I239" s="9">
        <f>IFERROR(C239/G239,0)</f>
        <v>0.39627039627039629</v>
      </c>
      <c r="J239" s="9">
        <f>I239*H239</f>
        <v>0</v>
      </c>
      <c r="K239" s="9">
        <f>IFERROR(J239*(D239/C239),0)</f>
        <v>0</v>
      </c>
    </row>
    <row r="240" spans="1:11" x14ac:dyDescent="0.35">
      <c r="A240" t="s">
        <v>1155</v>
      </c>
      <c r="B240" t="s">
        <v>136</v>
      </c>
      <c r="C240">
        <v>240</v>
      </c>
      <c r="D240">
        <v>3960</v>
      </c>
      <c r="E240">
        <v>2552</v>
      </c>
      <c r="F240" s="2">
        <v>0.96551724137931039</v>
      </c>
      <c r="G240" s="9">
        <f>E240*F240</f>
        <v>2464</v>
      </c>
      <c r="H240" s="9">
        <f>E240-G240</f>
        <v>88</v>
      </c>
      <c r="I240" s="9">
        <f>IFERROR(C240/G240,0)</f>
        <v>9.7402597402597407E-2</v>
      </c>
      <c r="J240" s="9">
        <f>I240*H240</f>
        <v>8.5714285714285712</v>
      </c>
      <c r="K240" s="9">
        <f>IFERROR(J240*(D240/C240),0)</f>
        <v>141.42857142857142</v>
      </c>
    </row>
    <row r="241" spans="1:11" x14ac:dyDescent="0.35">
      <c r="A241" t="s">
        <v>1171</v>
      </c>
      <c r="B241" t="s">
        <v>136</v>
      </c>
      <c r="C241">
        <v>160</v>
      </c>
      <c r="D241">
        <v>15833.599999999999</v>
      </c>
      <c r="E241">
        <v>1518</v>
      </c>
      <c r="F241" s="2">
        <v>0.95652173913043481</v>
      </c>
      <c r="G241" s="9">
        <f>E241*F241</f>
        <v>1452</v>
      </c>
      <c r="H241" s="9">
        <f>E241-G241</f>
        <v>66</v>
      </c>
      <c r="I241" s="9">
        <f>IFERROR(C241/G241,0)</f>
        <v>0.11019283746556474</v>
      </c>
      <c r="J241" s="9">
        <f>I241*H241</f>
        <v>7.2727272727272734</v>
      </c>
      <c r="K241" s="9">
        <f>IFERROR(J241*(D241/C241),0)</f>
        <v>719.70909090909095</v>
      </c>
    </row>
    <row r="242" spans="1:11" x14ac:dyDescent="0.35">
      <c r="A242" t="s">
        <v>1161</v>
      </c>
      <c r="B242" t="s">
        <v>136</v>
      </c>
      <c r="C242">
        <v>120</v>
      </c>
      <c r="D242">
        <v>2712</v>
      </c>
      <c r="E242">
        <v>748</v>
      </c>
      <c r="F242" s="2">
        <v>1</v>
      </c>
      <c r="G242" s="9">
        <f>E242*F242</f>
        <v>748</v>
      </c>
      <c r="H242" s="9">
        <f>E242-G242</f>
        <v>0</v>
      </c>
      <c r="I242" s="9">
        <f>IFERROR(C242/G242,0)</f>
        <v>0.16042780748663102</v>
      </c>
      <c r="J242" s="9">
        <f>I242*H242</f>
        <v>0</v>
      </c>
      <c r="K242" s="9">
        <f>IFERROR(J242*(D242/C242),0)</f>
        <v>0</v>
      </c>
    </row>
    <row r="243" spans="1:11" x14ac:dyDescent="0.35">
      <c r="A243" t="s">
        <v>1172</v>
      </c>
      <c r="B243" t="s">
        <v>136</v>
      </c>
      <c r="C243">
        <v>100</v>
      </c>
      <c r="D243">
        <v>2373</v>
      </c>
      <c r="E243">
        <v>1408</v>
      </c>
      <c r="F243" s="2">
        <v>1</v>
      </c>
      <c r="G243" s="9">
        <f>E243*F243</f>
        <v>1408</v>
      </c>
      <c r="H243" s="9">
        <f>E243-G243</f>
        <v>0</v>
      </c>
      <c r="I243" s="9">
        <f>IFERROR(C243/G243,0)</f>
        <v>7.1022727272727279E-2</v>
      </c>
      <c r="J243" s="9">
        <f>I243*H243</f>
        <v>0</v>
      </c>
      <c r="K243" s="9">
        <f>IFERROR(J243*(D243/C243),0)</f>
        <v>0</v>
      </c>
    </row>
    <row r="244" spans="1:11" x14ac:dyDescent="0.35">
      <c r="A244" t="s">
        <v>1166</v>
      </c>
      <c r="B244" t="s">
        <v>136</v>
      </c>
      <c r="C244">
        <v>100</v>
      </c>
      <c r="D244">
        <v>6775</v>
      </c>
      <c r="E244">
        <v>814</v>
      </c>
      <c r="F244" s="2">
        <v>0.97297297297297303</v>
      </c>
      <c r="G244" s="9">
        <f>E244*F244</f>
        <v>792</v>
      </c>
      <c r="H244" s="9">
        <f>E244-G244</f>
        <v>22</v>
      </c>
      <c r="I244" s="9">
        <f>IFERROR(C244/G244,0)</f>
        <v>0.12626262626262627</v>
      </c>
      <c r="J244" s="9">
        <f>I244*H244</f>
        <v>2.7777777777777781</v>
      </c>
      <c r="K244" s="9">
        <f>IFERROR(J244*(D244/C244),0)</f>
        <v>188.19444444444446</v>
      </c>
    </row>
    <row r="245" spans="1:11" x14ac:dyDescent="0.35">
      <c r="A245" t="s">
        <v>1159</v>
      </c>
      <c r="B245" t="s">
        <v>136</v>
      </c>
      <c r="C245">
        <v>80</v>
      </c>
      <c r="D245">
        <v>8796</v>
      </c>
      <c r="E245">
        <v>1584</v>
      </c>
      <c r="F245" s="2">
        <v>0.98611111111111116</v>
      </c>
      <c r="G245" s="9">
        <f>E245*F245</f>
        <v>1562</v>
      </c>
      <c r="H245" s="9">
        <f>E245-G245</f>
        <v>22</v>
      </c>
      <c r="I245" s="9">
        <f>IFERROR(C245/G245,0)</f>
        <v>5.1216389244558257E-2</v>
      </c>
      <c r="J245" s="9">
        <f>I245*H245</f>
        <v>1.1267605633802817</v>
      </c>
      <c r="K245" s="9">
        <f>IFERROR(J245*(D245/C245),0)</f>
        <v>123.88732394366198</v>
      </c>
    </row>
    <row r="246" spans="1:11" x14ac:dyDescent="0.35">
      <c r="A246" t="s">
        <v>1186</v>
      </c>
      <c r="B246" t="s">
        <v>136</v>
      </c>
      <c r="C246">
        <v>80</v>
      </c>
      <c r="D246">
        <v>10000</v>
      </c>
      <c r="E246">
        <v>2046</v>
      </c>
      <c r="F246" s="2">
        <v>0.956989247311828</v>
      </c>
      <c r="G246" s="9">
        <f>E246*F246</f>
        <v>1958</v>
      </c>
      <c r="H246" s="9">
        <f>E246-G246</f>
        <v>88</v>
      </c>
      <c r="I246" s="9">
        <f>IFERROR(C246/G246,0)</f>
        <v>4.0858018386108273E-2</v>
      </c>
      <c r="J246" s="9">
        <f>I246*H246</f>
        <v>3.595505617977528</v>
      </c>
      <c r="K246" s="9">
        <f>IFERROR(J246*(D246/C246),0)</f>
        <v>449.43820224719099</v>
      </c>
    </row>
    <row r="247" spans="1:11" x14ac:dyDescent="0.35">
      <c r="A247" t="s">
        <v>1178</v>
      </c>
      <c r="B247" t="s">
        <v>136</v>
      </c>
      <c r="C247">
        <v>100</v>
      </c>
      <c r="D247">
        <v>1695</v>
      </c>
      <c r="E247">
        <v>1078</v>
      </c>
      <c r="F247" s="2">
        <v>0.97959183673469385</v>
      </c>
      <c r="G247" s="9">
        <f>E247*F247</f>
        <v>1056</v>
      </c>
      <c r="H247" s="9">
        <f>E247-G247</f>
        <v>22</v>
      </c>
      <c r="I247" s="9">
        <f>IFERROR(C247/G247,0)</f>
        <v>9.4696969696969696E-2</v>
      </c>
      <c r="J247" s="9">
        <f>I247*H247</f>
        <v>2.0833333333333335</v>
      </c>
      <c r="K247" s="9">
        <f>IFERROR(J247*(D247/C247),0)</f>
        <v>35.3125</v>
      </c>
    </row>
    <row r="248" spans="1:11" x14ac:dyDescent="0.35">
      <c r="A248" t="s">
        <v>1163</v>
      </c>
      <c r="B248" t="s">
        <v>136</v>
      </c>
      <c r="C248">
        <v>60</v>
      </c>
      <c r="D248">
        <v>7500</v>
      </c>
      <c r="E248">
        <v>2904</v>
      </c>
      <c r="F248" s="2">
        <v>0.98484848484848486</v>
      </c>
      <c r="G248" s="9">
        <f>E248*F248</f>
        <v>2860</v>
      </c>
      <c r="H248" s="9">
        <f>E248-G248</f>
        <v>44</v>
      </c>
      <c r="I248" s="9">
        <f>IFERROR(C248/G248,0)</f>
        <v>2.097902097902098E-2</v>
      </c>
      <c r="J248" s="9">
        <f>I248*H248</f>
        <v>0.92307692307692313</v>
      </c>
      <c r="K248" s="9">
        <f>IFERROR(J248*(D248/C248),0)</f>
        <v>115.38461538461539</v>
      </c>
    </row>
    <row r="249" spans="1:11" x14ac:dyDescent="0.35">
      <c r="A249" t="s">
        <v>1167</v>
      </c>
      <c r="B249" t="s">
        <v>136</v>
      </c>
      <c r="C249">
        <v>60</v>
      </c>
      <c r="D249">
        <v>4425.6000000000004</v>
      </c>
      <c r="E249">
        <v>220</v>
      </c>
      <c r="F249" s="2">
        <v>0.7</v>
      </c>
      <c r="G249" s="9">
        <f>E249*F249</f>
        <v>154</v>
      </c>
      <c r="H249" s="9">
        <f>E249-G249</f>
        <v>66</v>
      </c>
      <c r="I249" s="9">
        <f>IFERROR(C249/G249,0)</f>
        <v>0.38961038961038963</v>
      </c>
      <c r="J249" s="9">
        <f>I249*H249</f>
        <v>25.714285714285715</v>
      </c>
      <c r="K249" s="9">
        <f>IFERROR(J249*(D249/C249),0)</f>
        <v>1896.6857142857145</v>
      </c>
    </row>
    <row r="250" spans="1:11" x14ac:dyDescent="0.35">
      <c r="A250" t="s">
        <v>1165</v>
      </c>
      <c r="B250" t="s">
        <v>136</v>
      </c>
      <c r="C250">
        <v>60</v>
      </c>
      <c r="D250">
        <v>4576.8</v>
      </c>
      <c r="E250">
        <v>1430</v>
      </c>
      <c r="F250" s="2">
        <v>1</v>
      </c>
      <c r="G250" s="9">
        <f>E250*F250</f>
        <v>1430</v>
      </c>
      <c r="H250" s="9">
        <f>E250-G250</f>
        <v>0</v>
      </c>
      <c r="I250" s="9">
        <f>IFERROR(C250/G250,0)</f>
        <v>4.195804195804196E-2</v>
      </c>
      <c r="J250" s="9">
        <f>I250*H250</f>
        <v>0</v>
      </c>
      <c r="K250" s="9">
        <f>IFERROR(J250*(D250/C250),0)</f>
        <v>0</v>
      </c>
    </row>
    <row r="251" spans="1:11" x14ac:dyDescent="0.35">
      <c r="A251" t="s">
        <v>1174</v>
      </c>
      <c r="B251" t="s">
        <v>136</v>
      </c>
      <c r="C251">
        <v>60</v>
      </c>
      <c r="D251">
        <v>7932.6</v>
      </c>
      <c r="E251">
        <v>858</v>
      </c>
      <c r="F251" s="2">
        <v>1</v>
      </c>
      <c r="G251" s="9">
        <f>E251*F251</f>
        <v>858</v>
      </c>
      <c r="H251" s="9">
        <f>E251-G251</f>
        <v>0</v>
      </c>
      <c r="I251" s="9">
        <f>IFERROR(C251/G251,0)</f>
        <v>6.9930069930069935E-2</v>
      </c>
      <c r="J251" s="9">
        <f>I251*H251</f>
        <v>0</v>
      </c>
      <c r="K251" s="9">
        <f>IFERROR(J251*(D251/C251),0)</f>
        <v>0</v>
      </c>
    </row>
    <row r="252" spans="1:11" x14ac:dyDescent="0.35">
      <c r="A252" t="s">
        <v>1184</v>
      </c>
      <c r="B252" t="s">
        <v>136</v>
      </c>
      <c r="C252">
        <v>60</v>
      </c>
      <c r="D252">
        <v>6407.4</v>
      </c>
      <c r="E252">
        <v>968</v>
      </c>
      <c r="F252" s="2">
        <v>1</v>
      </c>
      <c r="G252" s="9">
        <f>E252*F252</f>
        <v>968</v>
      </c>
      <c r="H252" s="9">
        <f>E252-G252</f>
        <v>0</v>
      </c>
      <c r="I252" s="9">
        <f>IFERROR(C252/G252,0)</f>
        <v>6.1983471074380167E-2</v>
      </c>
      <c r="J252" s="9">
        <f>I252*H252</f>
        <v>0</v>
      </c>
      <c r="K252" s="9">
        <f>IFERROR(J252*(D252/C252),0)</f>
        <v>0</v>
      </c>
    </row>
    <row r="253" spans="1:11" x14ac:dyDescent="0.35">
      <c r="A253" t="s">
        <v>1168</v>
      </c>
      <c r="B253" t="s">
        <v>136</v>
      </c>
      <c r="C253">
        <v>80</v>
      </c>
      <c r="D253">
        <v>7916.7999999999993</v>
      </c>
      <c r="E253">
        <v>1386</v>
      </c>
      <c r="F253" s="2">
        <v>0.92063492063492058</v>
      </c>
      <c r="G253" s="9">
        <f>E253*F253</f>
        <v>1276</v>
      </c>
      <c r="H253" s="9">
        <f>E253-G253</f>
        <v>110</v>
      </c>
      <c r="I253" s="9">
        <f>IFERROR(C253/G253,0)</f>
        <v>6.2695924764890276E-2</v>
      </c>
      <c r="J253" s="9">
        <f>I253*H253</f>
        <v>6.8965517241379306</v>
      </c>
      <c r="K253" s="9">
        <f>IFERROR(J253*(D253/C253),0)</f>
        <v>682.48275862068954</v>
      </c>
    </row>
    <row r="254" spans="1:11" x14ac:dyDescent="0.35">
      <c r="A254" t="s">
        <v>1164</v>
      </c>
      <c r="B254" t="s">
        <v>136</v>
      </c>
      <c r="C254">
        <v>60</v>
      </c>
      <c r="D254">
        <v>7932.6</v>
      </c>
      <c r="E254">
        <v>1100</v>
      </c>
      <c r="F254" s="2">
        <v>1</v>
      </c>
      <c r="G254" s="9">
        <f>E254*F254</f>
        <v>1100</v>
      </c>
      <c r="H254" s="9">
        <f>E254-G254</f>
        <v>0</v>
      </c>
      <c r="I254" s="9">
        <f>IFERROR(C254/G254,0)</f>
        <v>5.4545454545454543E-2</v>
      </c>
      <c r="J254" s="9">
        <f>I254*H254</f>
        <v>0</v>
      </c>
      <c r="K254" s="9">
        <f>IFERROR(J254*(D254/C254),0)</f>
        <v>0</v>
      </c>
    </row>
    <row r="255" spans="1:11" x14ac:dyDescent="0.35">
      <c r="A255" t="s">
        <v>1170</v>
      </c>
      <c r="B255" t="s">
        <v>136</v>
      </c>
      <c r="C255">
        <v>40</v>
      </c>
      <c r="D255">
        <v>5000</v>
      </c>
      <c r="E255">
        <v>3256</v>
      </c>
      <c r="F255" s="2">
        <v>0.98648648648648651</v>
      </c>
      <c r="G255" s="9">
        <f>E255*F255</f>
        <v>3212</v>
      </c>
      <c r="H255" s="9">
        <f>E255-G255</f>
        <v>44</v>
      </c>
      <c r="I255" s="9">
        <f>IFERROR(C255/G255,0)</f>
        <v>1.2453300124533001E-2</v>
      </c>
      <c r="J255" s="9">
        <f>I255*H255</f>
        <v>0.54794520547945202</v>
      </c>
      <c r="K255" s="9">
        <f>IFERROR(J255*(D255/C255),0)</f>
        <v>68.493150684931507</v>
      </c>
    </row>
    <row r="256" spans="1:11" x14ac:dyDescent="0.35">
      <c r="A256" t="s">
        <v>1160</v>
      </c>
      <c r="B256" t="s">
        <v>136</v>
      </c>
      <c r="C256">
        <v>60</v>
      </c>
      <c r="D256">
        <v>990</v>
      </c>
      <c r="E256">
        <v>1078</v>
      </c>
      <c r="F256" s="2">
        <v>0.97959183673469385</v>
      </c>
      <c r="G256" s="9">
        <f>E256*F256</f>
        <v>1056</v>
      </c>
      <c r="H256" s="9">
        <f>E256-G256</f>
        <v>22</v>
      </c>
      <c r="I256" s="9">
        <f>IFERROR(C256/G256,0)</f>
        <v>5.6818181818181816E-2</v>
      </c>
      <c r="J256" s="9">
        <f>I256*H256</f>
        <v>1.25</v>
      </c>
      <c r="K256" s="9">
        <f>IFERROR(J256*(D256/C256),0)</f>
        <v>20.625</v>
      </c>
    </row>
    <row r="257" spans="1:11" x14ac:dyDescent="0.35">
      <c r="A257" t="s">
        <v>1162</v>
      </c>
      <c r="B257" t="s">
        <v>136</v>
      </c>
      <c r="C257">
        <v>40</v>
      </c>
      <c r="D257">
        <v>740</v>
      </c>
      <c r="E257">
        <v>946</v>
      </c>
      <c r="F257" s="2">
        <v>0.97674418604651159</v>
      </c>
      <c r="G257" s="9">
        <f>E257*F257</f>
        <v>924</v>
      </c>
      <c r="H257" s="9">
        <f>E257-G257</f>
        <v>22</v>
      </c>
      <c r="I257" s="9">
        <f>IFERROR(C257/G257,0)</f>
        <v>4.3290043290043288E-2</v>
      </c>
      <c r="J257" s="9">
        <f>I257*H257</f>
        <v>0.95238095238095233</v>
      </c>
      <c r="K257" s="9">
        <f>IFERROR(J257*(D257/C257),0)</f>
        <v>17.619047619047617</v>
      </c>
    </row>
    <row r="258" spans="1:11" x14ac:dyDescent="0.35">
      <c r="A258" t="s">
        <v>1169</v>
      </c>
      <c r="B258" t="s">
        <v>136</v>
      </c>
      <c r="C258">
        <v>40</v>
      </c>
      <c r="D258">
        <v>1420</v>
      </c>
      <c r="E258">
        <v>484</v>
      </c>
      <c r="F258" s="2">
        <v>0.95454545454545459</v>
      </c>
      <c r="G258" s="9">
        <f>E258*F258</f>
        <v>462</v>
      </c>
      <c r="H258" s="9">
        <f>E258-G258</f>
        <v>22</v>
      </c>
      <c r="I258" s="9">
        <f>IFERROR(C258/G258,0)</f>
        <v>8.6580086580086577E-2</v>
      </c>
      <c r="J258" s="9">
        <f>I258*H258</f>
        <v>1.9047619047619047</v>
      </c>
      <c r="K258" s="9">
        <f>IFERROR(J258*(D258/C258),0)</f>
        <v>67.61904761904762</v>
      </c>
    </row>
    <row r="259" spans="1:11" x14ac:dyDescent="0.35">
      <c r="A259" t="s">
        <v>1179</v>
      </c>
      <c r="B259" t="s">
        <v>136</v>
      </c>
      <c r="C259">
        <v>20</v>
      </c>
      <c r="D259">
        <v>1475.2</v>
      </c>
      <c r="E259">
        <v>110</v>
      </c>
      <c r="F259" s="2">
        <v>1</v>
      </c>
      <c r="G259" s="9">
        <f>E259*F259</f>
        <v>110</v>
      </c>
      <c r="H259" s="9">
        <f>E259-G259</f>
        <v>0</v>
      </c>
      <c r="I259" s="9">
        <f>IFERROR(C259/G259,0)</f>
        <v>0.18181818181818182</v>
      </c>
      <c r="J259" s="9">
        <f>I259*H259</f>
        <v>0</v>
      </c>
      <c r="K259" s="9">
        <f>IFERROR(J259*(D259/C259),0)</f>
        <v>0</v>
      </c>
    </row>
    <row r="260" spans="1:11" x14ac:dyDescent="0.35">
      <c r="A260" t="s">
        <v>1183</v>
      </c>
      <c r="B260" t="s">
        <v>136</v>
      </c>
      <c r="C260">
        <v>20</v>
      </c>
      <c r="D260">
        <v>2644.2000000000003</v>
      </c>
      <c r="E260">
        <v>1144</v>
      </c>
      <c r="F260" s="2">
        <v>1</v>
      </c>
      <c r="G260" s="9">
        <f>E260*F260</f>
        <v>1144</v>
      </c>
      <c r="H260" s="9">
        <f>E260-G260</f>
        <v>0</v>
      </c>
      <c r="I260" s="9">
        <f>IFERROR(C260/G260,0)</f>
        <v>1.7482517482517484E-2</v>
      </c>
      <c r="J260" s="9">
        <f>I260*H260</f>
        <v>0</v>
      </c>
      <c r="K260" s="9">
        <f>IFERROR(J260*(D260/C260),0)</f>
        <v>0</v>
      </c>
    </row>
    <row r="261" spans="1:11" x14ac:dyDescent="0.35">
      <c r="A261" t="s">
        <v>1180</v>
      </c>
      <c r="B261" t="s">
        <v>136</v>
      </c>
      <c r="C261">
        <v>20</v>
      </c>
      <c r="D261">
        <v>161.80000000000001</v>
      </c>
      <c r="E261">
        <v>44</v>
      </c>
      <c r="F261" s="2">
        <v>1</v>
      </c>
      <c r="G261" s="9">
        <f>E261*F261</f>
        <v>44</v>
      </c>
      <c r="H261" s="9">
        <f>E261-G261</f>
        <v>0</v>
      </c>
      <c r="I261" s="9">
        <f>IFERROR(C261/G261,0)</f>
        <v>0.45454545454545453</v>
      </c>
      <c r="J261" s="9">
        <f>I261*H261</f>
        <v>0</v>
      </c>
      <c r="K261" s="9">
        <f>IFERROR(J261*(D261/C261),0)</f>
        <v>0</v>
      </c>
    </row>
    <row r="262" spans="1:11" x14ac:dyDescent="0.35">
      <c r="A262" t="s">
        <v>1176</v>
      </c>
      <c r="B262" t="s">
        <v>136</v>
      </c>
      <c r="C262">
        <v>20</v>
      </c>
      <c r="D262">
        <v>1475.2</v>
      </c>
      <c r="E262">
        <v>308</v>
      </c>
      <c r="F262" s="2">
        <v>1</v>
      </c>
      <c r="G262" s="9">
        <f>E262*F262</f>
        <v>308</v>
      </c>
      <c r="H262" s="9">
        <f>E262-G262</f>
        <v>0</v>
      </c>
      <c r="I262" s="9">
        <f>IFERROR(C262/G262,0)</f>
        <v>6.4935064935064929E-2</v>
      </c>
      <c r="J262" s="9">
        <f>I262*H262</f>
        <v>0</v>
      </c>
      <c r="K262" s="9">
        <f>IFERROR(J262*(D262/C262),0)</f>
        <v>0</v>
      </c>
    </row>
    <row r="263" spans="1:11" x14ac:dyDescent="0.35">
      <c r="A263" t="s">
        <v>1190</v>
      </c>
      <c r="B263" t="s">
        <v>136</v>
      </c>
      <c r="C263">
        <v>20</v>
      </c>
      <c r="D263">
        <v>1525.6</v>
      </c>
      <c r="E263">
        <v>440</v>
      </c>
      <c r="F263" s="2">
        <v>1</v>
      </c>
      <c r="G263" s="9">
        <f>E263*F263</f>
        <v>440</v>
      </c>
      <c r="H263" s="9">
        <f>E263-G263</f>
        <v>0</v>
      </c>
      <c r="I263" s="9">
        <f>IFERROR(C263/G263,0)</f>
        <v>4.5454545454545456E-2</v>
      </c>
      <c r="J263" s="9">
        <f>I263*H263</f>
        <v>0</v>
      </c>
      <c r="K263" s="9">
        <f>IFERROR(J263*(D263/C263),0)</f>
        <v>0</v>
      </c>
    </row>
    <row r="264" spans="1:11" x14ac:dyDescent="0.35">
      <c r="A264" t="s">
        <v>1145</v>
      </c>
      <c r="B264" t="s">
        <v>137</v>
      </c>
      <c r="C264">
        <v>1360</v>
      </c>
      <c r="D264">
        <v>63022.399999999994</v>
      </c>
      <c r="E264">
        <v>6864</v>
      </c>
      <c r="F264" s="2">
        <v>0.98717948717948723</v>
      </c>
      <c r="G264" s="9">
        <f>E264*F264</f>
        <v>6776</v>
      </c>
      <c r="H264" s="9">
        <f>E264-G264</f>
        <v>88</v>
      </c>
      <c r="I264" s="9">
        <f>IFERROR(C264/G264,0)</f>
        <v>0.20070838252656434</v>
      </c>
      <c r="J264" s="9">
        <f>I264*H264</f>
        <v>17.662337662337663</v>
      </c>
      <c r="K264" s="9">
        <f>IFERROR(J264*(D264/C264),0)</f>
        <v>818.47272727272718</v>
      </c>
    </row>
    <row r="265" spans="1:11" x14ac:dyDescent="0.35">
      <c r="A265" t="s">
        <v>1143</v>
      </c>
      <c r="B265" t="s">
        <v>137</v>
      </c>
      <c r="C265">
        <v>1340</v>
      </c>
      <c r="D265">
        <v>31047.800000000003</v>
      </c>
      <c r="E265">
        <v>8976</v>
      </c>
      <c r="F265" s="2">
        <v>0.99019607843137258</v>
      </c>
      <c r="G265" s="9">
        <f>E265*F265</f>
        <v>8888</v>
      </c>
      <c r="H265" s="9">
        <f>E265-G265</f>
        <v>88</v>
      </c>
      <c r="I265" s="9">
        <f>IFERROR(C265/G265,0)</f>
        <v>0.15076507650765075</v>
      </c>
      <c r="J265" s="9">
        <f>I265*H265</f>
        <v>13.267326732673267</v>
      </c>
      <c r="K265" s="9">
        <f>IFERROR(J265*(D265/C265),0)</f>
        <v>307.40396039603962</v>
      </c>
    </row>
    <row r="266" spans="1:11" x14ac:dyDescent="0.35">
      <c r="A266" t="s">
        <v>1150</v>
      </c>
      <c r="B266" t="s">
        <v>137</v>
      </c>
      <c r="C266">
        <v>1300</v>
      </c>
      <c r="D266">
        <v>22035</v>
      </c>
      <c r="E266">
        <v>5324</v>
      </c>
      <c r="F266" s="2">
        <v>1</v>
      </c>
      <c r="G266" s="9">
        <f>E266*F266</f>
        <v>5324</v>
      </c>
      <c r="H266" s="9">
        <f>E266-G266</f>
        <v>0</v>
      </c>
      <c r="I266" s="9">
        <f>IFERROR(C266/G266,0)</f>
        <v>0.24417731029301276</v>
      </c>
      <c r="J266" s="9">
        <f>I266*H266</f>
        <v>0</v>
      </c>
      <c r="K266" s="9">
        <f>IFERROR(J266*(D266/C266),0)</f>
        <v>0</v>
      </c>
    </row>
    <row r="267" spans="1:11" x14ac:dyDescent="0.35">
      <c r="A267" t="s">
        <v>1188</v>
      </c>
      <c r="B267" t="s">
        <v>137</v>
      </c>
      <c r="C267">
        <v>940</v>
      </c>
      <c r="D267">
        <v>23500</v>
      </c>
      <c r="E267">
        <v>9592</v>
      </c>
      <c r="F267" s="2">
        <v>0.99770642201834858</v>
      </c>
      <c r="G267" s="9">
        <f>E267*F267</f>
        <v>9570</v>
      </c>
      <c r="H267" s="9">
        <f>E267-G267</f>
        <v>22</v>
      </c>
      <c r="I267" s="9">
        <f>IFERROR(C267/G267,0)</f>
        <v>9.8223615464994779E-2</v>
      </c>
      <c r="J267" s="9">
        <f>I267*H267</f>
        <v>2.1609195402298851</v>
      </c>
      <c r="K267" s="9">
        <f>IFERROR(J267*(D267/C267),0)</f>
        <v>54.022988505747129</v>
      </c>
    </row>
    <row r="268" spans="1:11" x14ac:dyDescent="0.35">
      <c r="A268" t="s">
        <v>1147</v>
      </c>
      <c r="B268" t="s">
        <v>137</v>
      </c>
      <c r="C268">
        <v>980</v>
      </c>
      <c r="D268">
        <v>16611</v>
      </c>
      <c r="E268">
        <v>5764</v>
      </c>
      <c r="F268" s="2">
        <v>1</v>
      </c>
      <c r="G268" s="9">
        <f>E268*F268</f>
        <v>5764</v>
      </c>
      <c r="H268" s="9">
        <f>E268-G268</f>
        <v>0</v>
      </c>
      <c r="I268" s="9">
        <f>IFERROR(C268/G268,0)</f>
        <v>0.17002081887578072</v>
      </c>
      <c r="J268" s="9">
        <f>I268*H268</f>
        <v>0</v>
      </c>
      <c r="K268" s="9">
        <f>IFERROR(J268*(D268/C268),0)</f>
        <v>0</v>
      </c>
    </row>
    <row r="269" spans="1:11" x14ac:dyDescent="0.35">
      <c r="A269" t="s">
        <v>1149</v>
      </c>
      <c r="B269" t="s">
        <v>137</v>
      </c>
      <c r="C269">
        <v>880</v>
      </c>
      <c r="D269">
        <v>25854.400000000001</v>
      </c>
      <c r="E269">
        <v>5258</v>
      </c>
      <c r="F269" s="2">
        <v>0.99581589958159</v>
      </c>
      <c r="G269" s="9">
        <f>E269*F269</f>
        <v>5236</v>
      </c>
      <c r="H269" s="9">
        <f>E269-G269</f>
        <v>22</v>
      </c>
      <c r="I269" s="9">
        <f>IFERROR(C269/G269,0)</f>
        <v>0.16806722689075632</v>
      </c>
      <c r="J269" s="9">
        <f>I269*H269</f>
        <v>3.6974789915966388</v>
      </c>
      <c r="K269" s="9">
        <f>IFERROR(J269*(D269/C269),0)</f>
        <v>108.63193277310926</v>
      </c>
    </row>
    <row r="270" spans="1:11" x14ac:dyDescent="0.35">
      <c r="A270" t="s">
        <v>1151</v>
      </c>
      <c r="B270" t="s">
        <v>137</v>
      </c>
      <c r="C270">
        <v>720</v>
      </c>
      <c r="D270">
        <v>15832.8</v>
      </c>
      <c r="E270">
        <v>6336</v>
      </c>
      <c r="F270" s="2">
        <v>0.98611111111111116</v>
      </c>
      <c r="G270" s="9">
        <f>E270*F270</f>
        <v>6248</v>
      </c>
      <c r="H270" s="9">
        <f>E270-G270</f>
        <v>88</v>
      </c>
      <c r="I270" s="9">
        <f>IFERROR(C270/G270,0)</f>
        <v>0.11523687580025609</v>
      </c>
      <c r="J270" s="9">
        <f>I270*H270</f>
        <v>10.140845070422536</v>
      </c>
      <c r="K270" s="9">
        <f>IFERROR(J270*(D270/C270),0)</f>
        <v>222.99718309859153</v>
      </c>
    </row>
    <row r="271" spans="1:11" x14ac:dyDescent="0.35">
      <c r="A271" t="s">
        <v>1146</v>
      </c>
      <c r="B271" t="s">
        <v>137</v>
      </c>
      <c r="C271">
        <v>540</v>
      </c>
      <c r="D271">
        <v>18354.599999999999</v>
      </c>
      <c r="E271">
        <v>2134</v>
      </c>
      <c r="F271" s="2">
        <v>0.93814432989690721</v>
      </c>
      <c r="G271" s="9">
        <f>E271*F271</f>
        <v>2002</v>
      </c>
      <c r="H271" s="9">
        <f>E271-G271</f>
        <v>132</v>
      </c>
      <c r="I271" s="9">
        <f>IFERROR(C271/G271,0)</f>
        <v>0.26973026973026976</v>
      </c>
      <c r="J271" s="9">
        <f>I271*H271</f>
        <v>35.604395604395606</v>
      </c>
      <c r="K271" s="9">
        <f>IFERROR(J271*(D271/C271),0)</f>
        <v>1210.1934065934065</v>
      </c>
    </row>
    <row r="272" spans="1:11" x14ac:dyDescent="0.35">
      <c r="A272" t="s">
        <v>1156</v>
      </c>
      <c r="B272" t="s">
        <v>137</v>
      </c>
      <c r="C272">
        <v>260</v>
      </c>
      <c r="D272">
        <v>6370</v>
      </c>
      <c r="E272">
        <v>2882</v>
      </c>
      <c r="F272" s="2">
        <v>0.99236641221374045</v>
      </c>
      <c r="G272" s="9">
        <f>E272*F272</f>
        <v>2860</v>
      </c>
      <c r="H272" s="9">
        <f>E272-G272</f>
        <v>22</v>
      </c>
      <c r="I272" s="9">
        <f>IFERROR(C272/G272,0)</f>
        <v>9.0909090909090912E-2</v>
      </c>
      <c r="J272" s="9">
        <f>I272*H272</f>
        <v>2</v>
      </c>
      <c r="K272" s="9">
        <f>IFERROR(J272*(D272/C272),0)</f>
        <v>49</v>
      </c>
    </row>
    <row r="273" spans="1:11" x14ac:dyDescent="0.35">
      <c r="A273" t="s">
        <v>1144</v>
      </c>
      <c r="B273" t="s">
        <v>137</v>
      </c>
      <c r="C273">
        <v>260</v>
      </c>
      <c r="D273">
        <v>6500</v>
      </c>
      <c r="E273">
        <v>4532</v>
      </c>
      <c r="F273" s="2">
        <v>0.98058252427184467</v>
      </c>
      <c r="G273" s="9">
        <f>E273*F273</f>
        <v>4444</v>
      </c>
      <c r="H273" s="9">
        <f>E273-G273</f>
        <v>88</v>
      </c>
      <c r="I273" s="9">
        <f>IFERROR(C273/G273,0)</f>
        <v>5.8505850585058507E-2</v>
      </c>
      <c r="J273" s="9">
        <f>I273*H273</f>
        <v>5.1485148514851486</v>
      </c>
      <c r="K273" s="9">
        <f>IFERROR(J273*(D273/C273),0)</f>
        <v>128.71287128712871</v>
      </c>
    </row>
    <row r="274" spans="1:11" x14ac:dyDescent="0.35">
      <c r="A274" t="s">
        <v>1153</v>
      </c>
      <c r="B274" t="s">
        <v>137</v>
      </c>
      <c r="C274">
        <v>240</v>
      </c>
      <c r="D274">
        <v>16269.6</v>
      </c>
      <c r="E274">
        <v>1188</v>
      </c>
      <c r="F274" s="2">
        <v>0.96296296296296291</v>
      </c>
      <c r="G274" s="9">
        <f>E274*F274</f>
        <v>1144</v>
      </c>
      <c r="H274" s="9">
        <f>E274-G274</f>
        <v>44</v>
      </c>
      <c r="I274" s="9">
        <f>IFERROR(C274/G274,0)</f>
        <v>0.20979020979020979</v>
      </c>
      <c r="J274" s="9">
        <f>I274*H274</f>
        <v>9.2307692307692299</v>
      </c>
      <c r="K274" s="9">
        <f>IFERROR(J274*(D274/C274),0)</f>
        <v>625.75384615384621</v>
      </c>
    </row>
    <row r="275" spans="1:11" x14ac:dyDescent="0.35">
      <c r="A275" t="s">
        <v>1155</v>
      </c>
      <c r="B275" t="s">
        <v>137</v>
      </c>
      <c r="C275">
        <v>280</v>
      </c>
      <c r="D275">
        <v>4620</v>
      </c>
      <c r="E275">
        <v>2222</v>
      </c>
      <c r="F275" s="2">
        <v>1</v>
      </c>
      <c r="G275" s="9">
        <f>E275*F275</f>
        <v>2222</v>
      </c>
      <c r="H275" s="9">
        <f>E275-G275</f>
        <v>0</v>
      </c>
      <c r="I275" s="9">
        <f>IFERROR(C275/G275,0)</f>
        <v>0.12601260126012601</v>
      </c>
      <c r="J275" s="9">
        <f>I275*H275</f>
        <v>0</v>
      </c>
      <c r="K275" s="9">
        <f>IFERROR(J275*(D275/C275),0)</f>
        <v>0</v>
      </c>
    </row>
    <row r="276" spans="1:11" x14ac:dyDescent="0.35">
      <c r="A276" t="s">
        <v>1157</v>
      </c>
      <c r="B276" t="s">
        <v>137</v>
      </c>
      <c r="C276">
        <v>260</v>
      </c>
      <c r="D276">
        <v>14297.4</v>
      </c>
      <c r="E276">
        <v>616</v>
      </c>
      <c r="F276" s="2">
        <v>0.9285714285714286</v>
      </c>
      <c r="G276" s="9">
        <f>E276*F276</f>
        <v>572</v>
      </c>
      <c r="H276" s="9">
        <f>E276-G276</f>
        <v>44</v>
      </c>
      <c r="I276" s="9">
        <f>IFERROR(C276/G276,0)</f>
        <v>0.45454545454545453</v>
      </c>
      <c r="J276" s="9">
        <f>I276*H276</f>
        <v>20</v>
      </c>
      <c r="K276" s="9">
        <f>IFERROR(J276*(D276/C276),0)</f>
        <v>1099.8</v>
      </c>
    </row>
    <row r="277" spans="1:11" x14ac:dyDescent="0.35">
      <c r="A277" t="s">
        <v>1159</v>
      </c>
      <c r="B277" t="s">
        <v>137</v>
      </c>
      <c r="C277">
        <v>200</v>
      </c>
      <c r="D277">
        <v>20890</v>
      </c>
      <c r="E277">
        <v>1716</v>
      </c>
      <c r="F277" s="2">
        <v>0.94871794871794868</v>
      </c>
      <c r="G277" s="9">
        <f>E277*F277</f>
        <v>1628</v>
      </c>
      <c r="H277" s="9">
        <f>E277-G277</f>
        <v>88</v>
      </c>
      <c r="I277" s="9">
        <f>IFERROR(C277/G277,0)</f>
        <v>0.12285012285012285</v>
      </c>
      <c r="J277" s="9">
        <f>I277*H277</f>
        <v>10.810810810810811</v>
      </c>
      <c r="K277" s="9">
        <f>IFERROR(J277*(D277/C277),0)</f>
        <v>1129.1891891891892</v>
      </c>
    </row>
    <row r="278" spans="1:11" x14ac:dyDescent="0.35">
      <c r="A278" t="s">
        <v>1160</v>
      </c>
      <c r="B278" t="s">
        <v>137</v>
      </c>
      <c r="C278">
        <v>180</v>
      </c>
      <c r="D278">
        <v>2970</v>
      </c>
      <c r="E278">
        <v>1210</v>
      </c>
      <c r="F278" s="2">
        <v>0.96363636363636362</v>
      </c>
      <c r="G278" s="9">
        <f>E278*F278</f>
        <v>1166</v>
      </c>
      <c r="H278" s="9">
        <f>E278-G278</f>
        <v>44</v>
      </c>
      <c r="I278" s="9">
        <f>IFERROR(C278/G278,0)</f>
        <v>0.15437392795883362</v>
      </c>
      <c r="J278" s="9">
        <f>I278*H278</f>
        <v>6.7924528301886795</v>
      </c>
      <c r="K278" s="9">
        <f>IFERROR(J278*(D278/C278),0)</f>
        <v>112.0754716981132</v>
      </c>
    </row>
    <row r="279" spans="1:11" x14ac:dyDescent="0.35">
      <c r="A279" t="s">
        <v>1172</v>
      </c>
      <c r="B279" t="s">
        <v>137</v>
      </c>
      <c r="C279">
        <v>180</v>
      </c>
      <c r="D279">
        <v>4271.3999999999996</v>
      </c>
      <c r="E279">
        <v>1870</v>
      </c>
      <c r="F279" s="2">
        <v>0.9882352941176471</v>
      </c>
      <c r="G279" s="9">
        <f>E279*F279</f>
        <v>1848</v>
      </c>
      <c r="H279" s="9">
        <f>E279-G279</f>
        <v>22</v>
      </c>
      <c r="I279" s="9">
        <f>IFERROR(C279/G279,0)</f>
        <v>9.7402597402597407E-2</v>
      </c>
      <c r="J279" s="9">
        <f>I279*H279</f>
        <v>2.1428571428571428</v>
      </c>
      <c r="K279" s="9">
        <f>IFERROR(J279*(D279/C279),0)</f>
        <v>50.849999999999994</v>
      </c>
    </row>
    <row r="280" spans="1:11" x14ac:dyDescent="0.35">
      <c r="A280" t="s">
        <v>1170</v>
      </c>
      <c r="B280" t="s">
        <v>137</v>
      </c>
      <c r="C280">
        <v>160</v>
      </c>
      <c r="D280">
        <v>19220</v>
      </c>
      <c r="E280">
        <v>2926</v>
      </c>
      <c r="F280" s="2">
        <v>0.98496240601503759</v>
      </c>
      <c r="G280" s="9">
        <f>E280*F280</f>
        <v>2882</v>
      </c>
      <c r="H280" s="9">
        <f>E280-G280</f>
        <v>44</v>
      </c>
      <c r="I280" s="9">
        <f>IFERROR(C280/G280,0)</f>
        <v>5.5517002081887576E-2</v>
      </c>
      <c r="J280" s="9">
        <f>I280*H280</f>
        <v>2.4427480916030535</v>
      </c>
      <c r="K280" s="9">
        <f>IFERROR(J280*(D280/C280),0)</f>
        <v>293.43511450381681</v>
      </c>
    </row>
    <row r="281" spans="1:11" x14ac:dyDescent="0.35">
      <c r="A281" t="s">
        <v>1165</v>
      </c>
      <c r="B281" t="s">
        <v>137</v>
      </c>
      <c r="C281">
        <v>100</v>
      </c>
      <c r="D281">
        <v>7628</v>
      </c>
      <c r="E281">
        <v>1804</v>
      </c>
      <c r="F281" s="2">
        <v>1</v>
      </c>
      <c r="G281" s="9">
        <f>E281*F281</f>
        <v>1804</v>
      </c>
      <c r="H281" s="9">
        <f>E281-G281</f>
        <v>0</v>
      </c>
      <c r="I281" s="9">
        <f>IFERROR(C281/G281,0)</f>
        <v>5.543237250554324E-2</v>
      </c>
      <c r="J281" s="9">
        <f>I281*H281</f>
        <v>0</v>
      </c>
      <c r="K281" s="9">
        <f>IFERROR(J281*(D281/C281),0)</f>
        <v>0</v>
      </c>
    </row>
    <row r="282" spans="1:11" x14ac:dyDescent="0.35">
      <c r="A282" t="s">
        <v>1161</v>
      </c>
      <c r="B282" t="s">
        <v>137</v>
      </c>
      <c r="C282">
        <v>100</v>
      </c>
      <c r="D282">
        <v>2260</v>
      </c>
      <c r="E282">
        <v>1056</v>
      </c>
      <c r="F282" s="2">
        <v>1</v>
      </c>
      <c r="G282" s="9">
        <f>E282*F282</f>
        <v>1056</v>
      </c>
      <c r="H282" s="9">
        <f>E282-G282</f>
        <v>0</v>
      </c>
      <c r="I282" s="9">
        <f>IFERROR(C282/G282,0)</f>
        <v>9.4696969696969696E-2</v>
      </c>
      <c r="J282" s="9">
        <f>I282*H282</f>
        <v>0</v>
      </c>
      <c r="K282" s="9">
        <f>IFERROR(J282*(D282/C282),0)</f>
        <v>0</v>
      </c>
    </row>
    <row r="283" spans="1:11" x14ac:dyDescent="0.35">
      <c r="A283" t="s">
        <v>1162</v>
      </c>
      <c r="B283" t="s">
        <v>137</v>
      </c>
      <c r="C283">
        <v>100</v>
      </c>
      <c r="D283">
        <v>1850</v>
      </c>
      <c r="E283">
        <v>418</v>
      </c>
      <c r="F283" s="2">
        <v>1</v>
      </c>
      <c r="G283" s="9">
        <f>E283*F283</f>
        <v>418</v>
      </c>
      <c r="H283" s="9">
        <f>E283-G283</f>
        <v>0</v>
      </c>
      <c r="I283" s="9">
        <f>IFERROR(C283/G283,0)</f>
        <v>0.23923444976076555</v>
      </c>
      <c r="J283" s="9">
        <f>I283*H283</f>
        <v>0</v>
      </c>
      <c r="K283" s="9">
        <f>IFERROR(J283*(D283/C283),0)</f>
        <v>0</v>
      </c>
    </row>
    <row r="284" spans="1:11" x14ac:dyDescent="0.35">
      <c r="A284" t="s">
        <v>1177</v>
      </c>
      <c r="B284" t="s">
        <v>137</v>
      </c>
      <c r="C284">
        <v>100</v>
      </c>
      <c r="D284">
        <v>4294</v>
      </c>
      <c r="E284">
        <v>726</v>
      </c>
      <c r="F284" s="2">
        <v>1</v>
      </c>
      <c r="G284" s="9">
        <f>E284*F284</f>
        <v>726</v>
      </c>
      <c r="H284" s="9">
        <f>E284-G284</f>
        <v>0</v>
      </c>
      <c r="I284" s="9">
        <f>IFERROR(C284/G284,0)</f>
        <v>0.13774104683195593</v>
      </c>
      <c r="J284" s="9">
        <f>I284*H284</f>
        <v>0</v>
      </c>
      <c r="K284" s="9">
        <f>IFERROR(J284*(D284/C284),0)</f>
        <v>0</v>
      </c>
    </row>
    <row r="285" spans="1:11" x14ac:dyDescent="0.35">
      <c r="A285" t="s">
        <v>1163</v>
      </c>
      <c r="B285" t="s">
        <v>137</v>
      </c>
      <c r="C285">
        <v>80</v>
      </c>
      <c r="D285">
        <v>10000</v>
      </c>
      <c r="E285">
        <v>3366</v>
      </c>
      <c r="F285" s="2">
        <v>0.98692810457516345</v>
      </c>
      <c r="G285" s="9">
        <f>E285*F285</f>
        <v>3322</v>
      </c>
      <c r="H285" s="9">
        <f>E285-G285</f>
        <v>44</v>
      </c>
      <c r="I285" s="9">
        <f>IFERROR(C285/G285,0)</f>
        <v>2.4081878386514148E-2</v>
      </c>
      <c r="J285" s="9">
        <f>I285*H285</f>
        <v>1.0596026490066226</v>
      </c>
      <c r="K285" s="9">
        <f>IFERROR(J285*(D285/C285),0)</f>
        <v>132.45033112582783</v>
      </c>
    </row>
    <row r="286" spans="1:11" x14ac:dyDescent="0.35">
      <c r="A286" t="s">
        <v>1168</v>
      </c>
      <c r="B286" t="s">
        <v>137</v>
      </c>
      <c r="C286">
        <v>80</v>
      </c>
      <c r="D286">
        <v>8136.5999999999995</v>
      </c>
      <c r="E286">
        <v>1144</v>
      </c>
      <c r="F286" s="2">
        <v>0.94230769230769229</v>
      </c>
      <c r="G286" s="9">
        <f>E286*F286</f>
        <v>1078</v>
      </c>
      <c r="H286" s="9">
        <f>E286-G286</f>
        <v>66</v>
      </c>
      <c r="I286" s="9">
        <f>IFERROR(C286/G286,0)</f>
        <v>7.4211502782931357E-2</v>
      </c>
      <c r="J286" s="9">
        <f>I286*H286</f>
        <v>4.8979591836734695</v>
      </c>
      <c r="K286" s="9">
        <f>IFERROR(J286*(D286/C286),0)</f>
        <v>498.15918367346939</v>
      </c>
    </row>
    <row r="287" spans="1:11" x14ac:dyDescent="0.35">
      <c r="A287" t="s">
        <v>1171</v>
      </c>
      <c r="B287" t="s">
        <v>137</v>
      </c>
      <c r="C287">
        <v>60</v>
      </c>
      <c r="D287">
        <v>5937.6</v>
      </c>
      <c r="E287">
        <v>1562</v>
      </c>
      <c r="F287" s="2">
        <v>1</v>
      </c>
      <c r="G287" s="9">
        <f>E287*F287</f>
        <v>1562</v>
      </c>
      <c r="H287" s="9">
        <f>E287-G287</f>
        <v>0</v>
      </c>
      <c r="I287" s="9">
        <f>IFERROR(C287/G287,0)</f>
        <v>3.8412291933418691E-2</v>
      </c>
      <c r="J287" s="9">
        <f>I287*H287</f>
        <v>0</v>
      </c>
      <c r="K287" s="9">
        <f>IFERROR(J287*(D287/C287),0)</f>
        <v>0</v>
      </c>
    </row>
    <row r="288" spans="1:11" x14ac:dyDescent="0.35">
      <c r="A288" t="s">
        <v>1174</v>
      </c>
      <c r="B288" t="s">
        <v>137</v>
      </c>
      <c r="C288">
        <v>60</v>
      </c>
      <c r="D288">
        <v>7932.6</v>
      </c>
      <c r="E288">
        <v>858</v>
      </c>
      <c r="F288" s="2">
        <v>1</v>
      </c>
      <c r="G288" s="9">
        <f>E288*F288</f>
        <v>858</v>
      </c>
      <c r="H288" s="9">
        <f>E288-G288</f>
        <v>0</v>
      </c>
      <c r="I288" s="9">
        <f>IFERROR(C288/G288,0)</f>
        <v>6.9930069930069935E-2</v>
      </c>
      <c r="J288" s="9">
        <f>I288*H288</f>
        <v>0</v>
      </c>
      <c r="K288" s="9">
        <f>IFERROR(J288*(D288/C288),0)</f>
        <v>0</v>
      </c>
    </row>
    <row r="289" spans="1:11" x14ac:dyDescent="0.35">
      <c r="A289" t="s">
        <v>1166</v>
      </c>
      <c r="B289" t="s">
        <v>137</v>
      </c>
      <c r="C289">
        <v>60</v>
      </c>
      <c r="D289">
        <v>4065</v>
      </c>
      <c r="E289">
        <v>638</v>
      </c>
      <c r="F289" s="2">
        <v>0.86206896551724133</v>
      </c>
      <c r="G289" s="9">
        <f>E289*F289</f>
        <v>550</v>
      </c>
      <c r="H289" s="9">
        <f>E289-G289</f>
        <v>88</v>
      </c>
      <c r="I289" s="9">
        <f>IFERROR(C289/G289,0)</f>
        <v>0.10909090909090909</v>
      </c>
      <c r="J289" s="9">
        <f>I289*H289</f>
        <v>9.6</v>
      </c>
      <c r="K289" s="9">
        <f>IFERROR(J289*(D289/C289),0)</f>
        <v>650.4</v>
      </c>
    </row>
    <row r="290" spans="1:11" x14ac:dyDescent="0.35">
      <c r="A290" t="s">
        <v>1186</v>
      </c>
      <c r="B290" t="s">
        <v>137</v>
      </c>
      <c r="C290">
        <v>60</v>
      </c>
      <c r="D290">
        <v>7500</v>
      </c>
      <c r="E290">
        <v>2750</v>
      </c>
      <c r="F290" s="2">
        <v>0.97599999999999998</v>
      </c>
      <c r="G290" s="9">
        <f>E290*F290</f>
        <v>2684</v>
      </c>
      <c r="H290" s="9">
        <f>E290-G290</f>
        <v>66</v>
      </c>
      <c r="I290" s="9">
        <f>IFERROR(C290/G290,0)</f>
        <v>2.2354694485842028E-2</v>
      </c>
      <c r="J290" s="9">
        <f>I290*H290</f>
        <v>1.4754098360655739</v>
      </c>
      <c r="K290" s="9">
        <f>IFERROR(J290*(D290/C290),0)</f>
        <v>184.42622950819674</v>
      </c>
    </row>
    <row r="291" spans="1:11" x14ac:dyDescent="0.35">
      <c r="A291" t="s">
        <v>1176</v>
      </c>
      <c r="B291" t="s">
        <v>137</v>
      </c>
      <c r="C291">
        <v>60</v>
      </c>
      <c r="D291">
        <v>4425.6000000000004</v>
      </c>
      <c r="E291">
        <v>308</v>
      </c>
      <c r="F291" s="2">
        <v>1</v>
      </c>
      <c r="G291" s="9">
        <f>E291*F291</f>
        <v>308</v>
      </c>
      <c r="H291" s="9">
        <f>E291-G291</f>
        <v>0</v>
      </c>
      <c r="I291" s="9">
        <f>IFERROR(C291/G291,0)</f>
        <v>0.19480519480519481</v>
      </c>
      <c r="J291" s="9">
        <f>I291*H291</f>
        <v>0</v>
      </c>
      <c r="K291" s="9">
        <f>IFERROR(J291*(D291/C291),0)</f>
        <v>0</v>
      </c>
    </row>
    <row r="292" spans="1:11" x14ac:dyDescent="0.35">
      <c r="A292" t="s">
        <v>1169</v>
      </c>
      <c r="B292" t="s">
        <v>137</v>
      </c>
      <c r="C292">
        <v>60</v>
      </c>
      <c r="D292">
        <v>2130</v>
      </c>
      <c r="E292">
        <v>616</v>
      </c>
      <c r="F292" s="2">
        <v>0.9642857142857143</v>
      </c>
      <c r="G292" s="9">
        <f>E292*F292</f>
        <v>594</v>
      </c>
      <c r="H292" s="9">
        <f>E292-G292</f>
        <v>22</v>
      </c>
      <c r="I292" s="9">
        <f>IFERROR(C292/G292,0)</f>
        <v>0.10101010101010101</v>
      </c>
      <c r="J292" s="9">
        <f>I292*H292</f>
        <v>2.2222222222222223</v>
      </c>
      <c r="K292" s="9">
        <f>IFERROR(J292*(D292/C292),0)</f>
        <v>78.888888888888886</v>
      </c>
    </row>
    <row r="293" spans="1:11" x14ac:dyDescent="0.35">
      <c r="A293" t="s">
        <v>1178</v>
      </c>
      <c r="B293" t="s">
        <v>137</v>
      </c>
      <c r="C293">
        <v>60</v>
      </c>
      <c r="D293">
        <v>1017</v>
      </c>
      <c r="E293">
        <v>1078</v>
      </c>
      <c r="F293" s="2">
        <v>1</v>
      </c>
      <c r="G293" s="9">
        <f>E293*F293</f>
        <v>1078</v>
      </c>
      <c r="H293" s="9">
        <f>E293-G293</f>
        <v>0</v>
      </c>
      <c r="I293" s="9">
        <f>IFERROR(C293/G293,0)</f>
        <v>5.5658627087198514E-2</v>
      </c>
      <c r="J293" s="9">
        <f>I293*H293</f>
        <v>0</v>
      </c>
      <c r="K293" s="9">
        <f>IFERROR(J293*(D293/C293),0)</f>
        <v>0</v>
      </c>
    </row>
    <row r="294" spans="1:11" x14ac:dyDescent="0.35">
      <c r="A294" t="s">
        <v>1164</v>
      </c>
      <c r="B294" t="s">
        <v>137</v>
      </c>
      <c r="C294">
        <v>40</v>
      </c>
      <c r="D294">
        <v>5288.4000000000005</v>
      </c>
      <c r="E294">
        <v>1078</v>
      </c>
      <c r="F294" s="2">
        <v>0.97959183673469385</v>
      </c>
      <c r="G294" s="9">
        <f>E294*F294</f>
        <v>1056</v>
      </c>
      <c r="H294" s="9">
        <f>E294-G294</f>
        <v>22</v>
      </c>
      <c r="I294" s="9">
        <f>IFERROR(C294/G294,0)</f>
        <v>3.787878787878788E-2</v>
      </c>
      <c r="J294" s="9">
        <f>I294*H294</f>
        <v>0.83333333333333337</v>
      </c>
      <c r="K294" s="9">
        <f>IFERROR(J294*(D294/C294),0)</f>
        <v>110.17500000000001</v>
      </c>
    </row>
    <row r="295" spans="1:11" x14ac:dyDescent="0.35">
      <c r="A295" t="s">
        <v>1173</v>
      </c>
      <c r="B295" t="s">
        <v>137</v>
      </c>
      <c r="C295">
        <v>40</v>
      </c>
      <c r="D295">
        <v>5650</v>
      </c>
      <c r="E295">
        <v>1144</v>
      </c>
      <c r="F295" s="2">
        <v>0.96153846153846156</v>
      </c>
      <c r="G295" s="9">
        <f>E295*F295</f>
        <v>1100</v>
      </c>
      <c r="H295" s="9">
        <f>E295-G295</f>
        <v>44</v>
      </c>
      <c r="I295" s="9">
        <f>IFERROR(C295/G295,0)</f>
        <v>3.6363636363636362E-2</v>
      </c>
      <c r="J295" s="9">
        <f>I295*H295</f>
        <v>1.5999999999999999</v>
      </c>
      <c r="K295" s="9">
        <f>IFERROR(J295*(D295/C295),0)</f>
        <v>225.99999999999997</v>
      </c>
    </row>
    <row r="296" spans="1:11" x14ac:dyDescent="0.35">
      <c r="A296" t="s">
        <v>1179</v>
      </c>
      <c r="B296" t="s">
        <v>137</v>
      </c>
      <c r="C296">
        <v>20</v>
      </c>
      <c r="D296">
        <v>1475.2</v>
      </c>
      <c r="E296">
        <v>220</v>
      </c>
      <c r="F296" s="2">
        <v>1</v>
      </c>
      <c r="G296" s="9">
        <f>E296*F296</f>
        <v>220</v>
      </c>
      <c r="H296" s="9">
        <f>E296-G296</f>
        <v>0</v>
      </c>
      <c r="I296" s="9">
        <f>IFERROR(C296/G296,0)</f>
        <v>9.0909090909090912E-2</v>
      </c>
      <c r="J296" s="9">
        <f>I296*H296</f>
        <v>0</v>
      </c>
      <c r="K296" s="9">
        <f>IFERROR(J296*(D296/C296),0)</f>
        <v>0</v>
      </c>
    </row>
    <row r="297" spans="1:11" x14ac:dyDescent="0.35">
      <c r="A297" t="s">
        <v>1167</v>
      </c>
      <c r="B297" t="s">
        <v>137</v>
      </c>
      <c r="C297">
        <v>20</v>
      </c>
      <c r="D297">
        <v>1475.2</v>
      </c>
      <c r="E297">
        <v>308</v>
      </c>
      <c r="F297" s="2">
        <v>0.7857142857142857</v>
      </c>
      <c r="G297" s="9">
        <f>E297*F297</f>
        <v>242</v>
      </c>
      <c r="H297" s="9">
        <f>E297-G297</f>
        <v>66</v>
      </c>
      <c r="I297" s="9">
        <f>IFERROR(C297/G297,0)</f>
        <v>8.2644628099173556E-2</v>
      </c>
      <c r="J297" s="9">
        <f>I297*H297</f>
        <v>5.454545454545455</v>
      </c>
      <c r="K297" s="9">
        <f>IFERROR(J297*(D297/C297),0)</f>
        <v>402.32727272727277</v>
      </c>
    </row>
    <row r="298" spans="1:11" x14ac:dyDescent="0.35">
      <c r="A298" t="s">
        <v>1183</v>
      </c>
      <c r="B298" t="s">
        <v>137</v>
      </c>
      <c r="C298">
        <v>20</v>
      </c>
      <c r="D298">
        <v>2644.2000000000003</v>
      </c>
      <c r="E298">
        <v>1210</v>
      </c>
      <c r="F298" s="2">
        <v>1</v>
      </c>
      <c r="G298" s="9">
        <f>E298*F298</f>
        <v>1210</v>
      </c>
      <c r="H298" s="9">
        <f>E298-G298</f>
        <v>0</v>
      </c>
      <c r="I298" s="9">
        <f>IFERROR(C298/G298,0)</f>
        <v>1.6528925619834711E-2</v>
      </c>
      <c r="J298" s="9">
        <f>I298*H298</f>
        <v>0</v>
      </c>
      <c r="K298" s="9">
        <f>IFERROR(J298*(D298/C298),0)</f>
        <v>0</v>
      </c>
    </row>
    <row r="299" spans="1:11" x14ac:dyDescent="0.35">
      <c r="A299" t="s">
        <v>1184</v>
      </c>
      <c r="B299" t="s">
        <v>137</v>
      </c>
      <c r="C299">
        <v>20</v>
      </c>
      <c r="D299">
        <v>2135.8000000000002</v>
      </c>
      <c r="E299">
        <v>1144</v>
      </c>
      <c r="F299" s="2">
        <v>0.96153846153846156</v>
      </c>
      <c r="G299" s="9">
        <f>E299*F299</f>
        <v>1100</v>
      </c>
      <c r="H299" s="9">
        <f>E299-G299</f>
        <v>44</v>
      </c>
      <c r="I299" s="9">
        <f>IFERROR(C299/G299,0)</f>
        <v>1.8181818181818181E-2</v>
      </c>
      <c r="J299" s="9">
        <f>I299*H299</f>
        <v>0.79999999999999993</v>
      </c>
      <c r="K299" s="9">
        <f>IFERROR(J299*(D299/C299),0)</f>
        <v>85.432000000000002</v>
      </c>
    </row>
    <row r="300" spans="1:11" x14ac:dyDescent="0.35">
      <c r="A300" t="s">
        <v>1168</v>
      </c>
      <c r="B300" t="s">
        <v>137</v>
      </c>
      <c r="C300">
        <v>20</v>
      </c>
      <c r="D300">
        <v>1979.1999999999998</v>
      </c>
      <c r="E300">
        <v>1144</v>
      </c>
      <c r="F300" s="2">
        <v>0.94230769230769229</v>
      </c>
      <c r="G300" s="9">
        <f>E300*F300</f>
        <v>1078</v>
      </c>
      <c r="H300" s="9">
        <f>E300-G300</f>
        <v>66</v>
      </c>
      <c r="I300" s="9">
        <f>IFERROR(C300/G300,0)</f>
        <v>1.8552875695732839E-2</v>
      </c>
      <c r="J300" s="9">
        <f>I300*H300</f>
        <v>1.2244897959183674</v>
      </c>
      <c r="K300" s="9">
        <f>IFERROR(J300*(D300/C300),0)</f>
        <v>121.17551020408163</v>
      </c>
    </row>
    <row r="301" spans="1:11" x14ac:dyDescent="0.35">
      <c r="A301" t="s">
        <v>1190</v>
      </c>
      <c r="B301" t="s">
        <v>137</v>
      </c>
      <c r="C301">
        <v>20</v>
      </c>
      <c r="D301">
        <v>1525.6</v>
      </c>
      <c r="E301">
        <v>374</v>
      </c>
      <c r="F301" s="2">
        <v>0.88235294117647056</v>
      </c>
      <c r="G301" s="9">
        <f>E301*F301</f>
        <v>330</v>
      </c>
      <c r="H301" s="9">
        <f>E301-G301</f>
        <v>44</v>
      </c>
      <c r="I301" s="9">
        <f>IFERROR(C301/G301,0)</f>
        <v>6.0606060606060608E-2</v>
      </c>
      <c r="J301" s="9">
        <f>I301*H301</f>
        <v>2.666666666666667</v>
      </c>
      <c r="K301" s="9">
        <f>IFERROR(J301*(D301/C301),0)</f>
        <v>203.41333333333336</v>
      </c>
    </row>
    <row r="302" spans="1:11" x14ac:dyDescent="0.35">
      <c r="A302" t="s">
        <v>1143</v>
      </c>
      <c r="B302" t="s">
        <v>138</v>
      </c>
      <c r="C302">
        <v>2480</v>
      </c>
      <c r="D302">
        <v>57461.599999999999</v>
      </c>
      <c r="E302">
        <v>13486</v>
      </c>
      <c r="F302" s="2">
        <v>0.99184339314845027</v>
      </c>
      <c r="G302" s="9">
        <f>E302*F302</f>
        <v>13376</v>
      </c>
      <c r="H302" s="9">
        <f>E302-G302</f>
        <v>110</v>
      </c>
      <c r="I302" s="9">
        <f>IFERROR(C302/G302,0)</f>
        <v>0.1854066985645933</v>
      </c>
      <c r="J302" s="9">
        <f>I302*H302</f>
        <v>20.394736842105264</v>
      </c>
      <c r="K302" s="9">
        <f>IFERROR(J302*(D302/C302),0)</f>
        <v>472.5460526315789</v>
      </c>
    </row>
    <row r="303" spans="1:11" x14ac:dyDescent="0.35">
      <c r="A303" t="s">
        <v>1145</v>
      </c>
      <c r="B303" t="s">
        <v>138</v>
      </c>
      <c r="C303">
        <v>1220</v>
      </c>
      <c r="D303">
        <v>56534.799999999996</v>
      </c>
      <c r="E303">
        <v>2992</v>
      </c>
      <c r="F303" s="2">
        <v>0.9779411764705882</v>
      </c>
      <c r="G303" s="9">
        <f>E303*F303</f>
        <v>2926</v>
      </c>
      <c r="H303" s="9">
        <f>E303-G303</f>
        <v>66</v>
      </c>
      <c r="I303" s="9">
        <f>IFERROR(C303/G303,0)</f>
        <v>0.41695146958304852</v>
      </c>
      <c r="J303" s="9">
        <f>I303*H303</f>
        <v>27.518796992481203</v>
      </c>
      <c r="K303" s="9">
        <f>IFERROR(J303*(D303/C303),0)</f>
        <v>1275.2210526315789</v>
      </c>
    </row>
    <row r="304" spans="1:11" x14ac:dyDescent="0.35">
      <c r="A304" t="s">
        <v>1144</v>
      </c>
      <c r="B304" t="s">
        <v>138</v>
      </c>
      <c r="C304">
        <v>1100</v>
      </c>
      <c r="D304">
        <v>27500</v>
      </c>
      <c r="E304">
        <v>10956</v>
      </c>
      <c r="F304" s="2">
        <v>0.99598393574297184</v>
      </c>
      <c r="G304" s="9">
        <f>E304*F304</f>
        <v>10912</v>
      </c>
      <c r="H304" s="9">
        <f>E304-G304</f>
        <v>44</v>
      </c>
      <c r="I304" s="9">
        <f>IFERROR(C304/G304,0)</f>
        <v>0.10080645161290322</v>
      </c>
      <c r="J304" s="9">
        <f>I304*H304</f>
        <v>4.435483870967742</v>
      </c>
      <c r="K304" s="9">
        <f>IFERROR(J304*(D304/C304),0)</f>
        <v>110.88709677419355</v>
      </c>
    </row>
    <row r="305" spans="1:11" x14ac:dyDescent="0.35">
      <c r="A305" t="s">
        <v>1149</v>
      </c>
      <c r="B305" t="s">
        <v>138</v>
      </c>
      <c r="C305">
        <v>1040</v>
      </c>
      <c r="D305">
        <v>30555.200000000001</v>
      </c>
      <c r="E305">
        <v>6468</v>
      </c>
      <c r="F305" s="2">
        <v>0.99659863945578231</v>
      </c>
      <c r="G305" s="9">
        <f>E305*F305</f>
        <v>6446</v>
      </c>
      <c r="H305" s="9">
        <f>E305-G305</f>
        <v>22</v>
      </c>
      <c r="I305" s="9">
        <f>IFERROR(C305/G305,0)</f>
        <v>0.16134036611852312</v>
      </c>
      <c r="J305" s="9">
        <f>I305*H305</f>
        <v>3.5494880546075085</v>
      </c>
      <c r="K305" s="9">
        <f>IFERROR(J305*(D305/C305),0)</f>
        <v>104.2839590443686</v>
      </c>
    </row>
    <row r="306" spans="1:11" x14ac:dyDescent="0.35">
      <c r="A306" t="s">
        <v>1151</v>
      </c>
      <c r="B306" t="s">
        <v>138</v>
      </c>
      <c r="C306">
        <v>800</v>
      </c>
      <c r="D306">
        <v>17592</v>
      </c>
      <c r="E306">
        <v>6556</v>
      </c>
      <c r="F306" s="2">
        <v>0.96979865771812079</v>
      </c>
      <c r="G306" s="9">
        <f>E306*F306</f>
        <v>6358</v>
      </c>
      <c r="H306" s="9">
        <f>E306-G306</f>
        <v>198</v>
      </c>
      <c r="I306" s="9">
        <f>IFERROR(C306/G306,0)</f>
        <v>0.12582573136206354</v>
      </c>
      <c r="J306" s="9">
        <f>I306*H306</f>
        <v>24.913494809688583</v>
      </c>
      <c r="K306" s="9">
        <f>IFERROR(J306*(D306/C306),0)</f>
        <v>547.84775086505192</v>
      </c>
    </row>
    <row r="307" spans="1:11" x14ac:dyDescent="0.35">
      <c r="A307" t="s">
        <v>1188</v>
      </c>
      <c r="B307" t="s">
        <v>138</v>
      </c>
      <c r="C307">
        <v>800</v>
      </c>
      <c r="D307">
        <v>20000</v>
      </c>
      <c r="E307">
        <v>9306</v>
      </c>
      <c r="F307" s="2">
        <v>0.99763593380614657</v>
      </c>
      <c r="G307" s="9">
        <f>E307*F307</f>
        <v>9284</v>
      </c>
      <c r="H307" s="9">
        <f>E307-G307</f>
        <v>22</v>
      </c>
      <c r="I307" s="9">
        <f>IFERROR(C307/G307,0)</f>
        <v>8.6169754416199909E-2</v>
      </c>
      <c r="J307" s="9">
        <f>I307*H307</f>
        <v>1.8957345971563979</v>
      </c>
      <c r="K307" s="9">
        <f>IFERROR(J307*(D307/C307),0)</f>
        <v>47.393364928909946</v>
      </c>
    </row>
    <row r="308" spans="1:11" x14ac:dyDescent="0.35">
      <c r="A308" t="s">
        <v>1150</v>
      </c>
      <c r="B308" t="s">
        <v>138</v>
      </c>
      <c r="C308">
        <v>820</v>
      </c>
      <c r="D308">
        <v>13899</v>
      </c>
      <c r="E308">
        <v>3652</v>
      </c>
      <c r="F308" s="2">
        <v>1</v>
      </c>
      <c r="G308" s="9">
        <f>E308*F308</f>
        <v>3652</v>
      </c>
      <c r="H308" s="9">
        <f>E308-G308</f>
        <v>0</v>
      </c>
      <c r="I308" s="9">
        <f>IFERROR(C308/G308,0)</f>
        <v>0.22453450164293537</v>
      </c>
      <c r="J308" s="9">
        <f>I308*H308</f>
        <v>0</v>
      </c>
      <c r="K308" s="9">
        <f>IFERROR(J308*(D308/C308),0)</f>
        <v>0</v>
      </c>
    </row>
    <row r="309" spans="1:11" x14ac:dyDescent="0.35">
      <c r="A309" t="s">
        <v>1147</v>
      </c>
      <c r="B309" t="s">
        <v>138</v>
      </c>
      <c r="C309">
        <v>540</v>
      </c>
      <c r="D309">
        <v>9153</v>
      </c>
      <c r="E309">
        <v>3696</v>
      </c>
      <c r="F309" s="2">
        <v>0.9464285714285714</v>
      </c>
      <c r="G309" s="9">
        <f>E309*F309</f>
        <v>3498</v>
      </c>
      <c r="H309" s="9">
        <f>E309-G309</f>
        <v>198</v>
      </c>
      <c r="I309" s="9">
        <f>IFERROR(C309/G309,0)</f>
        <v>0.15437392795883362</v>
      </c>
      <c r="J309" s="9">
        <f>I309*H309</f>
        <v>30.566037735849058</v>
      </c>
      <c r="K309" s="9">
        <f>IFERROR(J309*(D309/C309),0)</f>
        <v>518.09433962264154</v>
      </c>
    </row>
    <row r="310" spans="1:11" x14ac:dyDescent="0.35">
      <c r="A310" t="s">
        <v>1156</v>
      </c>
      <c r="B310" t="s">
        <v>138</v>
      </c>
      <c r="C310">
        <v>520</v>
      </c>
      <c r="D310">
        <v>12740</v>
      </c>
      <c r="E310">
        <v>3014</v>
      </c>
      <c r="F310" s="2">
        <v>1</v>
      </c>
      <c r="G310" s="9">
        <f>E310*F310</f>
        <v>3014</v>
      </c>
      <c r="H310" s="9">
        <f>E310-G310</f>
        <v>0</v>
      </c>
      <c r="I310" s="9">
        <f>IFERROR(C310/G310,0)</f>
        <v>0.17252820172528202</v>
      </c>
      <c r="J310" s="9">
        <f>I310*H310</f>
        <v>0</v>
      </c>
      <c r="K310" s="9">
        <f>IFERROR(J310*(D310/C310),0)</f>
        <v>0</v>
      </c>
    </row>
    <row r="311" spans="1:11" x14ac:dyDescent="0.35">
      <c r="A311" t="s">
        <v>1146</v>
      </c>
      <c r="B311" t="s">
        <v>138</v>
      </c>
      <c r="C311">
        <v>380</v>
      </c>
      <c r="D311">
        <v>12916.199999999999</v>
      </c>
      <c r="E311">
        <v>2464</v>
      </c>
      <c r="F311" s="2">
        <v>0.7232142857142857</v>
      </c>
      <c r="G311" s="9">
        <f>E311*F311</f>
        <v>1782</v>
      </c>
      <c r="H311" s="9">
        <f>E311-G311</f>
        <v>682</v>
      </c>
      <c r="I311" s="9">
        <f>IFERROR(C311/G311,0)</f>
        <v>0.21324354657687991</v>
      </c>
      <c r="J311" s="9">
        <f>I311*H311</f>
        <v>145.4320987654321</v>
      </c>
      <c r="K311" s="9">
        <f>IFERROR(J311*(D311/C311),0)</f>
        <v>4943.2370370370363</v>
      </c>
    </row>
    <row r="312" spans="1:11" x14ac:dyDescent="0.35">
      <c r="A312" t="s">
        <v>1191</v>
      </c>
      <c r="B312" t="s">
        <v>138</v>
      </c>
      <c r="C312">
        <v>280</v>
      </c>
      <c r="D312">
        <v>7000</v>
      </c>
      <c r="E312">
        <v>5918</v>
      </c>
      <c r="F312" s="2">
        <v>1</v>
      </c>
      <c r="G312" s="9">
        <f>E312*F312</f>
        <v>5918</v>
      </c>
      <c r="H312" s="9">
        <f>E312-G312</f>
        <v>0</v>
      </c>
      <c r="I312" s="9">
        <f>IFERROR(C312/G312,0)</f>
        <v>4.7313281514025009E-2</v>
      </c>
      <c r="J312" s="9">
        <f>I312*H312</f>
        <v>0</v>
      </c>
      <c r="K312" s="9">
        <f>IFERROR(J312*(D312/C312),0)</f>
        <v>0</v>
      </c>
    </row>
    <row r="313" spans="1:11" x14ac:dyDescent="0.35">
      <c r="A313" t="s">
        <v>1159</v>
      </c>
      <c r="B313" t="s">
        <v>138</v>
      </c>
      <c r="C313">
        <v>280</v>
      </c>
      <c r="D313">
        <v>27706</v>
      </c>
      <c r="E313">
        <v>2750</v>
      </c>
      <c r="F313" s="2">
        <v>0.92800000000000005</v>
      </c>
      <c r="G313" s="9">
        <f>E313*F313</f>
        <v>2552</v>
      </c>
      <c r="H313" s="9">
        <f>E313-G313</f>
        <v>198</v>
      </c>
      <c r="I313" s="9">
        <f>IFERROR(C313/G313,0)</f>
        <v>0.109717868338558</v>
      </c>
      <c r="J313" s="9">
        <f>I313*H313</f>
        <v>21.724137931034484</v>
      </c>
      <c r="K313" s="9">
        <f>IFERROR(J313*(D313/C313),0)</f>
        <v>2149.6034482758623</v>
      </c>
    </row>
    <row r="314" spans="1:11" x14ac:dyDescent="0.35">
      <c r="A314" t="s">
        <v>1155</v>
      </c>
      <c r="B314" t="s">
        <v>138</v>
      </c>
      <c r="C314">
        <v>340</v>
      </c>
      <c r="D314">
        <v>5610</v>
      </c>
      <c r="E314">
        <v>2398</v>
      </c>
      <c r="F314" s="2">
        <v>0.96330275229357798</v>
      </c>
      <c r="G314" s="9">
        <f>E314*F314</f>
        <v>2310</v>
      </c>
      <c r="H314" s="9">
        <f>E314-G314</f>
        <v>88</v>
      </c>
      <c r="I314" s="9">
        <f>IFERROR(C314/G314,0)</f>
        <v>0.1471861471861472</v>
      </c>
      <c r="J314" s="9">
        <f>I314*H314</f>
        <v>12.952380952380953</v>
      </c>
      <c r="K314" s="9">
        <f>IFERROR(J314*(D314/C314),0)</f>
        <v>213.71428571428572</v>
      </c>
    </row>
    <row r="315" spans="1:11" x14ac:dyDescent="0.35">
      <c r="A315" t="s">
        <v>1153</v>
      </c>
      <c r="B315" t="s">
        <v>138</v>
      </c>
      <c r="C315">
        <v>280</v>
      </c>
      <c r="D315">
        <v>18981.199999999997</v>
      </c>
      <c r="E315">
        <v>946</v>
      </c>
      <c r="F315" s="2">
        <v>0.88372093023255816</v>
      </c>
      <c r="G315" s="9">
        <f>E315*F315</f>
        <v>836</v>
      </c>
      <c r="H315" s="9">
        <f>E315-G315</f>
        <v>110</v>
      </c>
      <c r="I315" s="9">
        <f>IFERROR(C315/G315,0)</f>
        <v>0.3349282296650718</v>
      </c>
      <c r="J315" s="9">
        <f>I315*H315</f>
        <v>36.842105263157897</v>
      </c>
      <c r="K315" s="9">
        <f>IFERROR(J315*(D315/C315),0)</f>
        <v>2497.5263157894738</v>
      </c>
    </row>
    <row r="316" spans="1:11" x14ac:dyDescent="0.35">
      <c r="A316" t="s">
        <v>1170</v>
      </c>
      <c r="B316" t="s">
        <v>138</v>
      </c>
      <c r="C316">
        <v>200</v>
      </c>
      <c r="D316">
        <v>22400</v>
      </c>
      <c r="E316">
        <v>1958</v>
      </c>
      <c r="F316" s="2">
        <v>0.9550561797752809</v>
      </c>
      <c r="G316" s="9">
        <f>E316*F316</f>
        <v>1870</v>
      </c>
      <c r="H316" s="9">
        <f>E316-G316</f>
        <v>88</v>
      </c>
      <c r="I316" s="9">
        <f>IFERROR(C316/G316,0)</f>
        <v>0.10695187165775401</v>
      </c>
      <c r="J316" s="9">
        <f>I316*H316</f>
        <v>9.4117647058823533</v>
      </c>
      <c r="K316" s="9">
        <f>IFERROR(J316*(D316/C316),0)</f>
        <v>1054.1176470588236</v>
      </c>
    </row>
    <row r="317" spans="1:11" x14ac:dyDescent="0.35">
      <c r="A317" t="s">
        <v>1157</v>
      </c>
      <c r="B317" t="s">
        <v>138</v>
      </c>
      <c r="C317">
        <v>160</v>
      </c>
      <c r="D317">
        <v>8798.4</v>
      </c>
      <c r="E317">
        <v>484</v>
      </c>
      <c r="F317" s="2">
        <v>0.95454545454545459</v>
      </c>
      <c r="G317" s="9">
        <f>E317*F317</f>
        <v>462</v>
      </c>
      <c r="H317" s="9">
        <f>E317-G317</f>
        <v>22</v>
      </c>
      <c r="I317" s="9">
        <f>IFERROR(C317/G317,0)</f>
        <v>0.34632034632034631</v>
      </c>
      <c r="J317" s="9">
        <f>I317*H317</f>
        <v>7.6190476190476186</v>
      </c>
      <c r="K317" s="9">
        <f>IFERROR(J317*(D317/C317),0)</f>
        <v>418.97142857142853</v>
      </c>
    </row>
    <row r="318" spans="1:11" x14ac:dyDescent="0.35">
      <c r="A318" t="s">
        <v>1178</v>
      </c>
      <c r="B318" t="s">
        <v>138</v>
      </c>
      <c r="C318">
        <v>240</v>
      </c>
      <c r="D318">
        <v>4068</v>
      </c>
      <c r="E318">
        <v>1056</v>
      </c>
      <c r="F318" s="2">
        <v>1</v>
      </c>
      <c r="G318" s="9">
        <f>E318*F318</f>
        <v>1056</v>
      </c>
      <c r="H318" s="9">
        <f>E318-G318</f>
        <v>0</v>
      </c>
      <c r="I318" s="9">
        <f>IFERROR(C318/G318,0)</f>
        <v>0.22727272727272727</v>
      </c>
      <c r="J318" s="9">
        <f>I318*H318</f>
        <v>0</v>
      </c>
      <c r="K318" s="9">
        <f>IFERROR(J318*(D318/C318),0)</f>
        <v>0</v>
      </c>
    </row>
    <row r="319" spans="1:11" x14ac:dyDescent="0.35">
      <c r="A319" t="s">
        <v>1165</v>
      </c>
      <c r="B319" t="s">
        <v>138</v>
      </c>
      <c r="C319">
        <v>120</v>
      </c>
      <c r="D319">
        <v>9492.4</v>
      </c>
      <c r="E319">
        <v>2178</v>
      </c>
      <c r="F319" s="2">
        <v>0.97979797979797978</v>
      </c>
      <c r="G319" s="9">
        <f>E319*F319</f>
        <v>2134</v>
      </c>
      <c r="H319" s="9">
        <f>E319-G319</f>
        <v>44</v>
      </c>
      <c r="I319" s="9">
        <f>IFERROR(C319/G319,0)</f>
        <v>5.6232427366447985E-2</v>
      </c>
      <c r="J319" s="9">
        <f>I319*H319</f>
        <v>2.4742268041237114</v>
      </c>
      <c r="K319" s="9">
        <f>IFERROR(J319*(D319/C319),0)</f>
        <v>195.71958762886595</v>
      </c>
    </row>
    <row r="320" spans="1:11" x14ac:dyDescent="0.35">
      <c r="A320" t="s">
        <v>1172</v>
      </c>
      <c r="B320" t="s">
        <v>138</v>
      </c>
      <c r="C320">
        <v>100</v>
      </c>
      <c r="D320">
        <v>2373</v>
      </c>
      <c r="E320">
        <v>2970</v>
      </c>
      <c r="F320" s="2">
        <v>0.98518518518518516</v>
      </c>
      <c r="G320" s="9">
        <f>E320*F320</f>
        <v>2926</v>
      </c>
      <c r="H320" s="9">
        <f>E320-G320</f>
        <v>44</v>
      </c>
      <c r="I320" s="9">
        <f>IFERROR(C320/G320,0)</f>
        <v>3.4176349965823652E-2</v>
      </c>
      <c r="J320" s="9">
        <f>I320*H320</f>
        <v>1.5037593984962407</v>
      </c>
      <c r="K320" s="9">
        <f>IFERROR(J320*(D320/C320),0)</f>
        <v>35.684210526315795</v>
      </c>
    </row>
    <row r="321" spans="1:11" x14ac:dyDescent="0.35">
      <c r="A321" t="s">
        <v>1161</v>
      </c>
      <c r="B321" t="s">
        <v>138</v>
      </c>
      <c r="C321">
        <v>80</v>
      </c>
      <c r="D321">
        <v>1808</v>
      </c>
      <c r="E321">
        <v>1188</v>
      </c>
      <c r="F321" s="2">
        <v>1</v>
      </c>
      <c r="G321" s="9">
        <f>E321*F321</f>
        <v>1188</v>
      </c>
      <c r="H321" s="9">
        <f>E321-G321</f>
        <v>0</v>
      </c>
      <c r="I321" s="9">
        <f>IFERROR(C321/G321,0)</f>
        <v>6.7340067340067339E-2</v>
      </c>
      <c r="J321" s="9">
        <f>I321*H321</f>
        <v>0</v>
      </c>
      <c r="K321" s="9">
        <f>IFERROR(J321*(D321/C321),0)</f>
        <v>0</v>
      </c>
    </row>
    <row r="322" spans="1:11" x14ac:dyDescent="0.35">
      <c r="A322" t="s">
        <v>1186</v>
      </c>
      <c r="B322" t="s">
        <v>138</v>
      </c>
      <c r="C322">
        <v>80</v>
      </c>
      <c r="D322">
        <v>10000</v>
      </c>
      <c r="E322">
        <v>2024</v>
      </c>
      <c r="F322" s="2">
        <v>0.96739130434782605</v>
      </c>
      <c r="G322" s="9">
        <f>E322*F322</f>
        <v>1958</v>
      </c>
      <c r="H322" s="9">
        <f>E322-G322</f>
        <v>66</v>
      </c>
      <c r="I322" s="9">
        <f>IFERROR(C322/G322,0)</f>
        <v>4.0858018386108273E-2</v>
      </c>
      <c r="J322" s="9">
        <f>I322*H322</f>
        <v>2.696629213483146</v>
      </c>
      <c r="K322" s="9">
        <f>IFERROR(J322*(D322/C322),0)</f>
        <v>337.07865168539325</v>
      </c>
    </row>
    <row r="323" spans="1:11" x14ac:dyDescent="0.35">
      <c r="A323" t="s">
        <v>1177</v>
      </c>
      <c r="B323" t="s">
        <v>138</v>
      </c>
      <c r="C323">
        <v>80</v>
      </c>
      <c r="D323">
        <v>3435.2</v>
      </c>
      <c r="E323">
        <v>594</v>
      </c>
      <c r="F323" s="2">
        <v>1</v>
      </c>
      <c r="G323" s="9">
        <f>E323*F323</f>
        <v>594</v>
      </c>
      <c r="H323" s="9">
        <f>E323-G323</f>
        <v>0</v>
      </c>
      <c r="I323" s="9">
        <f>IFERROR(C323/G323,0)</f>
        <v>0.13468013468013468</v>
      </c>
      <c r="J323" s="9">
        <f>I323*H323</f>
        <v>0</v>
      </c>
      <c r="K323" s="9">
        <f>IFERROR(J323*(D323/C323),0)</f>
        <v>0</v>
      </c>
    </row>
    <row r="324" spans="1:11" x14ac:dyDescent="0.35">
      <c r="A324" t="s">
        <v>1163</v>
      </c>
      <c r="B324" t="s">
        <v>138</v>
      </c>
      <c r="C324">
        <v>60</v>
      </c>
      <c r="D324">
        <v>7500</v>
      </c>
      <c r="E324">
        <v>2442</v>
      </c>
      <c r="F324" s="2">
        <v>0.98198198198198194</v>
      </c>
      <c r="G324" s="9">
        <f>E324*F324</f>
        <v>2398</v>
      </c>
      <c r="H324" s="9">
        <f>E324-G324</f>
        <v>44</v>
      </c>
      <c r="I324" s="9">
        <f>IFERROR(C324/G324,0)</f>
        <v>2.5020850708924104E-2</v>
      </c>
      <c r="J324" s="9">
        <f>I324*H324</f>
        <v>1.1009174311926606</v>
      </c>
      <c r="K324" s="9">
        <f>IFERROR(J324*(D324/C324),0)</f>
        <v>137.61467889908258</v>
      </c>
    </row>
    <row r="325" spans="1:11" x14ac:dyDescent="0.35">
      <c r="A325" t="s">
        <v>1168</v>
      </c>
      <c r="B325" t="s">
        <v>138</v>
      </c>
      <c r="C325">
        <v>60</v>
      </c>
      <c r="D325">
        <v>6597</v>
      </c>
      <c r="E325">
        <v>1452</v>
      </c>
      <c r="F325" s="2">
        <v>0.98484848484848486</v>
      </c>
      <c r="G325" s="9">
        <f>E325*F325</f>
        <v>1430</v>
      </c>
      <c r="H325" s="9">
        <f>E325-G325</f>
        <v>22</v>
      </c>
      <c r="I325" s="9">
        <f>IFERROR(C325/G325,0)</f>
        <v>4.195804195804196E-2</v>
      </c>
      <c r="J325" s="9">
        <f>I325*H325</f>
        <v>0.92307692307692313</v>
      </c>
      <c r="K325" s="9">
        <f>IFERROR(J325*(D325/C325),0)</f>
        <v>101.4923076923077</v>
      </c>
    </row>
    <row r="326" spans="1:11" x14ac:dyDescent="0.35">
      <c r="A326" t="s">
        <v>1179</v>
      </c>
      <c r="B326" t="s">
        <v>138</v>
      </c>
      <c r="C326">
        <v>40</v>
      </c>
      <c r="D326">
        <v>2950.4</v>
      </c>
      <c r="E326">
        <v>462</v>
      </c>
      <c r="F326" s="2">
        <v>1</v>
      </c>
      <c r="G326" s="9">
        <f>E326*F326</f>
        <v>462</v>
      </c>
      <c r="H326" s="9">
        <f>E326-G326</f>
        <v>0</v>
      </c>
      <c r="I326" s="9">
        <f>IFERROR(C326/G326,0)</f>
        <v>8.6580086580086577E-2</v>
      </c>
      <c r="J326" s="9">
        <f>I326*H326</f>
        <v>0</v>
      </c>
      <c r="K326" s="9">
        <f>IFERROR(J326*(D326/C326),0)</f>
        <v>0</v>
      </c>
    </row>
    <row r="327" spans="1:11" x14ac:dyDescent="0.35">
      <c r="A327" t="s">
        <v>1171</v>
      </c>
      <c r="B327" t="s">
        <v>138</v>
      </c>
      <c r="C327">
        <v>40</v>
      </c>
      <c r="D327">
        <v>4178.2</v>
      </c>
      <c r="E327">
        <v>1694</v>
      </c>
      <c r="F327" s="2">
        <v>0.94805194805194803</v>
      </c>
      <c r="G327" s="9">
        <f>E327*F327</f>
        <v>1606</v>
      </c>
      <c r="H327" s="9">
        <f>E327-G327</f>
        <v>88</v>
      </c>
      <c r="I327" s="9">
        <f>IFERROR(C327/G327,0)</f>
        <v>2.4906600249066001E-2</v>
      </c>
      <c r="J327" s="9">
        <f>I327*H327</f>
        <v>2.1917808219178081</v>
      </c>
      <c r="K327" s="9">
        <f>IFERROR(J327*(D327/C327),0)</f>
        <v>228.94246575342464</v>
      </c>
    </row>
    <row r="328" spans="1:11" x14ac:dyDescent="0.35">
      <c r="A328" t="s">
        <v>1167</v>
      </c>
      <c r="B328" t="s">
        <v>138</v>
      </c>
      <c r="C328">
        <v>40</v>
      </c>
      <c r="D328">
        <v>3114.2000000000003</v>
      </c>
      <c r="E328">
        <v>528</v>
      </c>
      <c r="F328" s="2">
        <v>0.95833333333333337</v>
      </c>
      <c r="G328" s="9">
        <f>E328*F328</f>
        <v>506</v>
      </c>
      <c r="H328" s="9">
        <f>E328-G328</f>
        <v>22</v>
      </c>
      <c r="I328" s="9">
        <f>IFERROR(C328/G328,0)</f>
        <v>7.9051383399209488E-2</v>
      </c>
      <c r="J328" s="9">
        <f>I328*H328</f>
        <v>1.7391304347826086</v>
      </c>
      <c r="K328" s="9">
        <f>IFERROR(J328*(D328/C328),0)</f>
        <v>135.4</v>
      </c>
    </row>
    <row r="329" spans="1:11" x14ac:dyDescent="0.35">
      <c r="A329" t="s">
        <v>1162</v>
      </c>
      <c r="B329" t="s">
        <v>138</v>
      </c>
      <c r="C329">
        <v>40</v>
      </c>
      <c r="D329">
        <v>740</v>
      </c>
      <c r="E329">
        <v>374</v>
      </c>
      <c r="F329" s="2">
        <v>1</v>
      </c>
      <c r="G329" s="9">
        <f>E329*F329</f>
        <v>374</v>
      </c>
      <c r="H329" s="9">
        <f>E329-G329</f>
        <v>0</v>
      </c>
      <c r="I329" s="9">
        <f>IFERROR(C329/G329,0)</f>
        <v>0.10695187165775401</v>
      </c>
      <c r="J329" s="9">
        <f>I329*H329</f>
        <v>0</v>
      </c>
      <c r="K329" s="9">
        <f>IFERROR(J329*(D329/C329),0)</f>
        <v>0</v>
      </c>
    </row>
    <row r="330" spans="1:11" x14ac:dyDescent="0.35">
      <c r="A330" t="s">
        <v>1164</v>
      </c>
      <c r="B330" t="s">
        <v>138</v>
      </c>
      <c r="C330">
        <v>40</v>
      </c>
      <c r="D330">
        <v>5288.4000000000005</v>
      </c>
      <c r="E330">
        <v>1386</v>
      </c>
      <c r="F330" s="2">
        <v>1</v>
      </c>
      <c r="G330" s="9">
        <f>E330*F330</f>
        <v>1386</v>
      </c>
      <c r="H330" s="9">
        <f>E330-G330</f>
        <v>0</v>
      </c>
      <c r="I330" s="9">
        <f>IFERROR(C330/G330,0)</f>
        <v>2.886002886002886E-2</v>
      </c>
      <c r="J330" s="9">
        <f>I330*H330</f>
        <v>0</v>
      </c>
      <c r="K330" s="9">
        <f>IFERROR(J330*(D330/C330),0)</f>
        <v>0</v>
      </c>
    </row>
    <row r="331" spans="1:11" x14ac:dyDescent="0.35">
      <c r="A331" t="s">
        <v>1176</v>
      </c>
      <c r="B331" t="s">
        <v>138</v>
      </c>
      <c r="C331">
        <v>40</v>
      </c>
      <c r="D331">
        <v>3278</v>
      </c>
      <c r="E331">
        <v>374</v>
      </c>
      <c r="F331" s="2">
        <v>1</v>
      </c>
      <c r="G331" s="9">
        <f>E331*F331</f>
        <v>374</v>
      </c>
      <c r="H331" s="9">
        <f>E331-G331</f>
        <v>0</v>
      </c>
      <c r="I331" s="9">
        <f>IFERROR(C331/G331,0)</f>
        <v>0.10695187165775401</v>
      </c>
      <c r="J331" s="9">
        <f>I331*H331</f>
        <v>0</v>
      </c>
      <c r="K331" s="9">
        <f>IFERROR(J331*(D331/C331),0)</f>
        <v>0</v>
      </c>
    </row>
    <row r="332" spans="1:11" x14ac:dyDescent="0.35">
      <c r="A332" t="s">
        <v>1173</v>
      </c>
      <c r="B332" t="s">
        <v>138</v>
      </c>
      <c r="C332">
        <v>40</v>
      </c>
      <c r="D332">
        <v>5650</v>
      </c>
      <c r="E332">
        <v>1276</v>
      </c>
      <c r="F332" s="2">
        <v>0.93103448275862066</v>
      </c>
      <c r="G332" s="9">
        <f>E332*F332</f>
        <v>1188</v>
      </c>
      <c r="H332" s="9">
        <f>E332-G332</f>
        <v>88</v>
      </c>
      <c r="I332" s="9">
        <f>IFERROR(C332/G332,0)</f>
        <v>3.3670033670033669E-2</v>
      </c>
      <c r="J332" s="9">
        <f>I332*H332</f>
        <v>2.9629629629629628</v>
      </c>
      <c r="K332" s="9">
        <f>IFERROR(J332*(D332/C332),0)</f>
        <v>418.51851851851848</v>
      </c>
    </row>
    <row r="333" spans="1:11" x14ac:dyDescent="0.35">
      <c r="A333" t="s">
        <v>1160</v>
      </c>
      <c r="B333" t="s">
        <v>138</v>
      </c>
      <c r="C333">
        <v>20</v>
      </c>
      <c r="D333">
        <v>330</v>
      </c>
      <c r="E333">
        <v>858</v>
      </c>
      <c r="F333" s="2">
        <v>0.97435897435897434</v>
      </c>
      <c r="G333" s="9">
        <f>E333*F333</f>
        <v>836</v>
      </c>
      <c r="H333" s="9">
        <f>E333-G333</f>
        <v>22</v>
      </c>
      <c r="I333" s="9">
        <f>IFERROR(C333/G333,0)</f>
        <v>2.3923444976076555E-2</v>
      </c>
      <c r="J333" s="9">
        <f>I333*H333</f>
        <v>0.52631578947368418</v>
      </c>
      <c r="K333" s="9">
        <f>IFERROR(J333*(D333/C333),0)</f>
        <v>8.6842105263157894</v>
      </c>
    </row>
    <row r="334" spans="1:11" x14ac:dyDescent="0.35">
      <c r="A334" t="s">
        <v>1174</v>
      </c>
      <c r="B334" t="s">
        <v>138</v>
      </c>
      <c r="C334">
        <v>20</v>
      </c>
      <c r="D334">
        <v>2644.2000000000003</v>
      </c>
      <c r="E334">
        <v>1122</v>
      </c>
      <c r="F334" s="2">
        <v>0.98039215686274506</v>
      </c>
      <c r="G334" s="9">
        <f>E334*F334</f>
        <v>1100</v>
      </c>
      <c r="H334" s="9">
        <f>E334-G334</f>
        <v>22</v>
      </c>
      <c r="I334" s="9">
        <f>IFERROR(C334/G334,0)</f>
        <v>1.8181818181818181E-2</v>
      </c>
      <c r="J334" s="9">
        <f>I334*H334</f>
        <v>0.39999999999999997</v>
      </c>
      <c r="K334" s="9">
        <f>IFERROR(J334*(D334/C334),0)</f>
        <v>52.884</v>
      </c>
    </row>
    <row r="335" spans="1:11" x14ac:dyDescent="0.35">
      <c r="A335" t="s">
        <v>1180</v>
      </c>
      <c r="B335" t="s">
        <v>138</v>
      </c>
      <c r="C335">
        <v>40</v>
      </c>
      <c r="D335">
        <v>359.6</v>
      </c>
      <c r="E335">
        <v>88</v>
      </c>
      <c r="F335" s="2">
        <v>1</v>
      </c>
      <c r="G335" s="9">
        <f>E335*F335</f>
        <v>88</v>
      </c>
      <c r="H335" s="9">
        <f>E335-G335</f>
        <v>0</v>
      </c>
      <c r="I335" s="9">
        <f>IFERROR(C335/G335,0)</f>
        <v>0.45454545454545453</v>
      </c>
      <c r="J335" s="9">
        <f>I335*H335</f>
        <v>0</v>
      </c>
      <c r="K335" s="9">
        <f>IFERROR(J335*(D335/C335),0)</f>
        <v>0</v>
      </c>
    </row>
    <row r="336" spans="1:11" x14ac:dyDescent="0.35">
      <c r="A336" t="s">
        <v>1184</v>
      </c>
      <c r="B336" t="s">
        <v>138</v>
      </c>
      <c r="C336">
        <v>20</v>
      </c>
      <c r="D336">
        <v>2135.8000000000002</v>
      </c>
      <c r="E336">
        <v>1078</v>
      </c>
      <c r="F336" s="2">
        <v>0.97959183673469385</v>
      </c>
      <c r="G336" s="9">
        <f>E336*F336</f>
        <v>1056</v>
      </c>
      <c r="H336" s="9">
        <f>E336-G336</f>
        <v>22</v>
      </c>
      <c r="I336" s="9">
        <f>IFERROR(C336/G336,0)</f>
        <v>1.893939393939394E-2</v>
      </c>
      <c r="J336" s="9">
        <f>I336*H336</f>
        <v>0.41666666666666669</v>
      </c>
      <c r="K336" s="9">
        <f>IFERROR(J336*(D336/C336),0)</f>
        <v>44.495833333333337</v>
      </c>
    </row>
    <row r="337" spans="1:11" x14ac:dyDescent="0.35">
      <c r="A337" t="s">
        <v>1190</v>
      </c>
      <c r="B337" t="s">
        <v>138</v>
      </c>
      <c r="C337">
        <v>20</v>
      </c>
      <c r="D337">
        <v>1525.6</v>
      </c>
      <c r="E337">
        <v>396</v>
      </c>
      <c r="F337" s="2">
        <v>0.88888888888888884</v>
      </c>
      <c r="G337" s="9">
        <f>E337*F337</f>
        <v>352</v>
      </c>
      <c r="H337" s="9">
        <f>E337-G337</f>
        <v>44</v>
      </c>
      <c r="I337" s="9">
        <f>IFERROR(C337/G337,0)</f>
        <v>5.6818181818181816E-2</v>
      </c>
      <c r="J337" s="9">
        <f>I337*H337</f>
        <v>2.5</v>
      </c>
      <c r="K337" s="9">
        <f>IFERROR(J337*(D337/C337),0)</f>
        <v>190.7</v>
      </c>
    </row>
    <row r="338" spans="1:11" x14ac:dyDescent="0.35">
      <c r="A338" t="s">
        <v>1169</v>
      </c>
      <c r="B338" t="s">
        <v>138</v>
      </c>
      <c r="C338">
        <v>20</v>
      </c>
      <c r="D338">
        <v>710</v>
      </c>
      <c r="E338">
        <v>330</v>
      </c>
      <c r="F338" s="2">
        <v>0.93333333333333335</v>
      </c>
      <c r="G338" s="9">
        <f>E338*F338</f>
        <v>308</v>
      </c>
      <c r="H338" s="9">
        <f>E338-G338</f>
        <v>22</v>
      </c>
      <c r="I338" s="9">
        <f>IFERROR(C338/G338,0)</f>
        <v>6.4935064935064929E-2</v>
      </c>
      <c r="J338" s="9">
        <f>I338*H338</f>
        <v>1.4285714285714284</v>
      </c>
      <c r="K338" s="9">
        <f>IFERROR(J338*(D338/C338),0)</f>
        <v>50.714285714285708</v>
      </c>
    </row>
    <row r="339" spans="1:11" x14ac:dyDescent="0.35">
      <c r="A339" t="s">
        <v>1143</v>
      </c>
      <c r="B339" t="s">
        <v>139</v>
      </c>
      <c r="C339">
        <v>3000</v>
      </c>
      <c r="D339">
        <v>69510</v>
      </c>
      <c r="E339">
        <v>15554</v>
      </c>
      <c r="F339" s="2">
        <v>0.97878359264497883</v>
      </c>
      <c r="G339" s="9">
        <f>E339*F339</f>
        <v>15224</v>
      </c>
      <c r="H339" s="9">
        <f>E339-G339</f>
        <v>330</v>
      </c>
      <c r="I339" s="9">
        <f>IFERROR(C339/G339,0)</f>
        <v>0.19705727798213346</v>
      </c>
      <c r="J339" s="9">
        <f>I339*H339</f>
        <v>65.028901734104039</v>
      </c>
      <c r="K339" s="9">
        <f>IFERROR(J339*(D339/C339),0)</f>
        <v>1506.7196531791908</v>
      </c>
    </row>
    <row r="340" spans="1:11" x14ac:dyDescent="0.35">
      <c r="A340" t="s">
        <v>1144</v>
      </c>
      <c r="B340" t="s">
        <v>139</v>
      </c>
      <c r="C340">
        <v>1160</v>
      </c>
      <c r="D340">
        <v>29000</v>
      </c>
      <c r="E340">
        <v>13266</v>
      </c>
      <c r="F340" s="2">
        <v>0.99668325041459371</v>
      </c>
      <c r="G340" s="9">
        <f>E340*F340</f>
        <v>13222</v>
      </c>
      <c r="H340" s="9">
        <f>E340-G340</f>
        <v>44</v>
      </c>
      <c r="I340" s="9">
        <f>IFERROR(C340/G340,0)</f>
        <v>8.7732566933898054E-2</v>
      </c>
      <c r="J340" s="9">
        <f>I340*H340</f>
        <v>3.8602329450915143</v>
      </c>
      <c r="K340" s="9">
        <f>IFERROR(J340*(D340/C340),0)</f>
        <v>96.505823627287853</v>
      </c>
    </row>
    <row r="341" spans="1:11" x14ac:dyDescent="0.35">
      <c r="A341" t="s">
        <v>1149</v>
      </c>
      <c r="B341" t="s">
        <v>139</v>
      </c>
      <c r="C341">
        <v>880</v>
      </c>
      <c r="D341">
        <v>25854.400000000001</v>
      </c>
      <c r="E341">
        <v>6886</v>
      </c>
      <c r="F341" s="2">
        <v>0.99680511182108622</v>
      </c>
      <c r="G341" s="9">
        <f>E341*F341</f>
        <v>6864</v>
      </c>
      <c r="H341" s="9">
        <f>E341-G341</f>
        <v>22</v>
      </c>
      <c r="I341" s="9">
        <f>IFERROR(C341/G341,0)</f>
        <v>0.12820512820512819</v>
      </c>
      <c r="J341" s="9">
        <f>I341*H341</f>
        <v>2.8205128205128203</v>
      </c>
      <c r="K341" s="9">
        <f>IFERROR(J341*(D341/C341),0)</f>
        <v>82.86666666666666</v>
      </c>
    </row>
    <row r="342" spans="1:11" x14ac:dyDescent="0.35">
      <c r="A342" t="s">
        <v>1151</v>
      </c>
      <c r="B342" t="s">
        <v>139</v>
      </c>
      <c r="C342">
        <v>900</v>
      </c>
      <c r="D342">
        <v>19791</v>
      </c>
      <c r="E342">
        <v>6864</v>
      </c>
      <c r="F342" s="2">
        <v>0.98076923076923073</v>
      </c>
      <c r="G342" s="9">
        <f>E342*F342</f>
        <v>6732</v>
      </c>
      <c r="H342" s="9">
        <f>E342-G342</f>
        <v>132</v>
      </c>
      <c r="I342" s="9">
        <f>IFERROR(C342/G342,0)</f>
        <v>0.13368983957219252</v>
      </c>
      <c r="J342" s="9">
        <f>I342*H342</f>
        <v>17.647058823529413</v>
      </c>
      <c r="K342" s="9">
        <f>IFERROR(J342*(D342/C342),0)</f>
        <v>388.05882352941177</v>
      </c>
    </row>
    <row r="343" spans="1:11" x14ac:dyDescent="0.35">
      <c r="A343" t="s">
        <v>1188</v>
      </c>
      <c r="B343" t="s">
        <v>139</v>
      </c>
      <c r="C343">
        <v>820</v>
      </c>
      <c r="D343">
        <v>20500</v>
      </c>
      <c r="E343">
        <v>7480</v>
      </c>
      <c r="F343" s="2">
        <v>0.99117647058823533</v>
      </c>
      <c r="G343" s="9">
        <f>E343*F343</f>
        <v>7414</v>
      </c>
      <c r="H343" s="9">
        <f>E343-G343</f>
        <v>66</v>
      </c>
      <c r="I343" s="9">
        <f>IFERROR(C343/G343,0)</f>
        <v>0.11060156460749933</v>
      </c>
      <c r="J343" s="9">
        <f>I343*H343</f>
        <v>7.2997032640949557</v>
      </c>
      <c r="K343" s="9">
        <f>IFERROR(J343*(D343/C343),0)</f>
        <v>182.49258160237389</v>
      </c>
    </row>
    <row r="344" spans="1:11" x14ac:dyDescent="0.35">
      <c r="A344" t="s">
        <v>1191</v>
      </c>
      <c r="B344" t="s">
        <v>139</v>
      </c>
      <c r="C344">
        <v>740</v>
      </c>
      <c r="D344">
        <v>18500</v>
      </c>
      <c r="E344">
        <v>5016</v>
      </c>
      <c r="F344" s="2">
        <v>0.99561403508771928</v>
      </c>
      <c r="G344" s="9">
        <f>E344*F344</f>
        <v>4994</v>
      </c>
      <c r="H344" s="9">
        <f>E344-G344</f>
        <v>22</v>
      </c>
      <c r="I344" s="9">
        <f>IFERROR(C344/G344,0)</f>
        <v>0.14817781337605127</v>
      </c>
      <c r="J344" s="9">
        <f>I344*H344</f>
        <v>3.2599118942731278</v>
      </c>
      <c r="K344" s="9">
        <f>IFERROR(J344*(D344/C344),0)</f>
        <v>81.497797356828201</v>
      </c>
    </row>
    <row r="345" spans="1:11" x14ac:dyDescent="0.35">
      <c r="A345" t="s">
        <v>1146</v>
      </c>
      <c r="B345" t="s">
        <v>139</v>
      </c>
      <c r="C345">
        <v>700</v>
      </c>
      <c r="D345">
        <v>23793</v>
      </c>
      <c r="E345">
        <v>2618</v>
      </c>
      <c r="F345" s="2">
        <v>0.65546218487394958</v>
      </c>
      <c r="G345" s="9">
        <f>E345*F345</f>
        <v>1716</v>
      </c>
      <c r="H345" s="9">
        <f>E345-G345</f>
        <v>902</v>
      </c>
      <c r="I345" s="9">
        <f>IFERROR(C345/G345,0)</f>
        <v>0.40792540792540793</v>
      </c>
      <c r="J345" s="9">
        <f>I345*H345</f>
        <v>367.94871794871796</v>
      </c>
      <c r="K345" s="9">
        <f>IFERROR(J345*(D345/C345),0)</f>
        <v>12506.576923076924</v>
      </c>
    </row>
    <row r="346" spans="1:11" x14ac:dyDescent="0.35">
      <c r="A346" t="s">
        <v>1150</v>
      </c>
      <c r="B346" t="s">
        <v>139</v>
      </c>
      <c r="C346">
        <v>740</v>
      </c>
      <c r="D346">
        <v>12543</v>
      </c>
      <c r="E346">
        <v>3938</v>
      </c>
      <c r="F346" s="2">
        <v>0.994413407821229</v>
      </c>
      <c r="G346" s="9">
        <f>E346*F346</f>
        <v>3916</v>
      </c>
      <c r="H346" s="9">
        <f>E346-G346</f>
        <v>22</v>
      </c>
      <c r="I346" s="9">
        <f>IFERROR(C346/G346,0)</f>
        <v>0.18896833503575078</v>
      </c>
      <c r="J346" s="9">
        <f>I346*H346</f>
        <v>4.1573033707865168</v>
      </c>
      <c r="K346" s="9">
        <f>IFERROR(J346*(D346/C346),0)</f>
        <v>70.466292134831463</v>
      </c>
    </row>
    <row r="347" spans="1:11" x14ac:dyDescent="0.35">
      <c r="A347" t="s">
        <v>1145</v>
      </c>
      <c r="B347" t="s">
        <v>139</v>
      </c>
      <c r="C347">
        <v>420</v>
      </c>
      <c r="D347">
        <v>19462.8</v>
      </c>
      <c r="E347">
        <v>0</v>
      </c>
      <c r="F347" s="2" t="e">
        <v>#DIV/0!</v>
      </c>
      <c r="G347" s="9" t="e">
        <f>E347*F347</f>
        <v>#DIV/0!</v>
      </c>
      <c r="H347" s="9" t="e">
        <f>E347-G347</f>
        <v>#DIV/0!</v>
      </c>
      <c r="I347" s="9">
        <f>IFERROR(C347/G347,0)</f>
        <v>0</v>
      </c>
      <c r="J347" s="9" t="e">
        <f>I347*H347</f>
        <v>#DIV/0!</v>
      </c>
      <c r="K347" s="9">
        <f>IFERROR(J347*(D347/C347),0)</f>
        <v>0</v>
      </c>
    </row>
    <row r="348" spans="1:11" x14ac:dyDescent="0.35">
      <c r="A348" t="s">
        <v>1156</v>
      </c>
      <c r="B348" t="s">
        <v>139</v>
      </c>
      <c r="C348">
        <v>400</v>
      </c>
      <c r="D348">
        <v>9800</v>
      </c>
      <c r="E348">
        <v>3586</v>
      </c>
      <c r="F348" s="2">
        <v>1</v>
      </c>
      <c r="G348" s="9">
        <f>E348*F348</f>
        <v>3586</v>
      </c>
      <c r="H348" s="9">
        <f>E348-G348</f>
        <v>0</v>
      </c>
      <c r="I348" s="9">
        <f>IFERROR(C348/G348,0)</f>
        <v>0.11154489682097044</v>
      </c>
      <c r="J348" s="9">
        <f>I348*H348</f>
        <v>0</v>
      </c>
      <c r="K348" s="9">
        <f>IFERROR(J348*(D348/C348),0)</f>
        <v>0</v>
      </c>
    </row>
    <row r="349" spans="1:11" x14ac:dyDescent="0.35">
      <c r="A349" t="s">
        <v>1153</v>
      </c>
      <c r="B349" t="s">
        <v>139</v>
      </c>
      <c r="C349">
        <v>320</v>
      </c>
      <c r="D349">
        <v>21692.800000000003</v>
      </c>
      <c r="E349">
        <v>968</v>
      </c>
      <c r="F349" s="2">
        <v>0.86363636363636365</v>
      </c>
      <c r="G349" s="9">
        <f>E349*F349</f>
        <v>836</v>
      </c>
      <c r="H349" s="9">
        <f>E349-G349</f>
        <v>132</v>
      </c>
      <c r="I349" s="9">
        <f>IFERROR(C349/G349,0)</f>
        <v>0.38277511961722488</v>
      </c>
      <c r="J349" s="9">
        <f>I349*H349</f>
        <v>50.526315789473685</v>
      </c>
      <c r="K349" s="9">
        <f>IFERROR(J349*(D349/C349),0)</f>
        <v>3425.1789473684216</v>
      </c>
    </row>
    <row r="350" spans="1:11" x14ac:dyDescent="0.35">
      <c r="A350" t="s">
        <v>1159</v>
      </c>
      <c r="B350" t="s">
        <v>139</v>
      </c>
      <c r="C350">
        <v>300</v>
      </c>
      <c r="D350">
        <v>29685</v>
      </c>
      <c r="E350">
        <v>2530</v>
      </c>
      <c r="F350" s="2">
        <v>0.99130434782608701</v>
      </c>
      <c r="G350" s="9">
        <f>E350*F350</f>
        <v>2508</v>
      </c>
      <c r="H350" s="9">
        <f>E350-G350</f>
        <v>22</v>
      </c>
      <c r="I350" s="9">
        <f>IFERROR(C350/G350,0)</f>
        <v>0.11961722488038277</v>
      </c>
      <c r="J350" s="9">
        <f>I350*H350</f>
        <v>2.6315789473684212</v>
      </c>
      <c r="K350" s="9">
        <f>IFERROR(J350*(D350/C350),0)</f>
        <v>260.39473684210532</v>
      </c>
    </row>
    <row r="351" spans="1:11" x14ac:dyDescent="0.35">
      <c r="A351" t="s">
        <v>1155</v>
      </c>
      <c r="B351" t="s">
        <v>139</v>
      </c>
      <c r="C351">
        <v>320</v>
      </c>
      <c r="D351">
        <v>5280</v>
      </c>
      <c r="E351">
        <v>2332</v>
      </c>
      <c r="F351" s="2">
        <v>0.97169811320754718</v>
      </c>
      <c r="G351" s="9">
        <f>E351*F351</f>
        <v>2266</v>
      </c>
      <c r="H351" s="9">
        <f>E351-G351</f>
        <v>66</v>
      </c>
      <c r="I351" s="9">
        <f>IFERROR(C351/G351,0)</f>
        <v>0.14121800529567519</v>
      </c>
      <c r="J351" s="9">
        <f>I351*H351</f>
        <v>9.3203883495145625</v>
      </c>
      <c r="K351" s="9">
        <f>IFERROR(J351*(D351/C351),0)</f>
        <v>153.78640776699029</v>
      </c>
    </row>
    <row r="352" spans="1:11" x14ac:dyDescent="0.35">
      <c r="A352" t="s">
        <v>1157</v>
      </c>
      <c r="B352" t="s">
        <v>139</v>
      </c>
      <c r="C352">
        <v>340</v>
      </c>
      <c r="D352">
        <v>18696.600000000002</v>
      </c>
      <c r="E352">
        <v>682</v>
      </c>
      <c r="F352" s="2">
        <v>0.967741935483871</v>
      </c>
      <c r="G352" s="9">
        <f>E352*F352</f>
        <v>660</v>
      </c>
      <c r="H352" s="9">
        <f>E352-G352</f>
        <v>22</v>
      </c>
      <c r="I352" s="9">
        <f>IFERROR(C352/G352,0)</f>
        <v>0.51515151515151514</v>
      </c>
      <c r="J352" s="9">
        <f>I352*H352</f>
        <v>11.333333333333332</v>
      </c>
      <c r="K352" s="9">
        <f>IFERROR(J352*(D352/C352),0)</f>
        <v>623.22</v>
      </c>
    </row>
    <row r="353" spans="1:11" x14ac:dyDescent="0.35">
      <c r="A353" t="s">
        <v>1172</v>
      </c>
      <c r="B353" t="s">
        <v>139</v>
      </c>
      <c r="C353">
        <v>240</v>
      </c>
      <c r="D353">
        <v>5695.2</v>
      </c>
      <c r="E353">
        <v>2530</v>
      </c>
      <c r="F353" s="2">
        <v>0.9826086956521739</v>
      </c>
      <c r="G353" s="9">
        <f>E353*F353</f>
        <v>2486</v>
      </c>
      <c r="H353" s="9">
        <f>E353-G353</f>
        <v>44</v>
      </c>
      <c r="I353" s="9">
        <f>IFERROR(C353/G353,0)</f>
        <v>9.6540627514078839E-2</v>
      </c>
      <c r="J353" s="9">
        <f>I353*H353</f>
        <v>4.2477876106194685</v>
      </c>
      <c r="K353" s="9">
        <f>IFERROR(J353*(D353/C353),0)</f>
        <v>100.79999999999998</v>
      </c>
    </row>
    <row r="354" spans="1:11" x14ac:dyDescent="0.35">
      <c r="A354" t="s">
        <v>1160</v>
      </c>
      <c r="B354" t="s">
        <v>139</v>
      </c>
      <c r="C354">
        <v>220</v>
      </c>
      <c r="D354">
        <v>3630</v>
      </c>
      <c r="E354">
        <v>1254</v>
      </c>
      <c r="F354" s="2">
        <v>1</v>
      </c>
      <c r="G354" s="9">
        <f>E354*F354</f>
        <v>1254</v>
      </c>
      <c r="H354" s="9">
        <f>E354-G354</f>
        <v>0</v>
      </c>
      <c r="I354" s="9">
        <f>IFERROR(C354/G354,0)</f>
        <v>0.17543859649122806</v>
      </c>
      <c r="J354" s="9">
        <f>I354*H354</f>
        <v>0</v>
      </c>
      <c r="K354" s="9">
        <f>IFERROR(J354*(D354/C354),0)</f>
        <v>0</v>
      </c>
    </row>
    <row r="355" spans="1:11" x14ac:dyDescent="0.35">
      <c r="A355" t="s">
        <v>1162</v>
      </c>
      <c r="B355" t="s">
        <v>139</v>
      </c>
      <c r="C355">
        <v>200</v>
      </c>
      <c r="D355">
        <v>3700</v>
      </c>
      <c r="E355">
        <v>1144</v>
      </c>
      <c r="F355" s="2">
        <v>0.98076923076923073</v>
      </c>
      <c r="G355" s="9">
        <f>E355*F355</f>
        <v>1122</v>
      </c>
      <c r="H355" s="9">
        <f>E355-G355</f>
        <v>22</v>
      </c>
      <c r="I355" s="9">
        <f>IFERROR(C355/G355,0)</f>
        <v>0.17825311942959002</v>
      </c>
      <c r="J355" s="9">
        <f>I355*H355</f>
        <v>3.9215686274509802</v>
      </c>
      <c r="K355" s="9">
        <f>IFERROR(J355*(D355/C355),0)</f>
        <v>72.549019607843135</v>
      </c>
    </row>
    <row r="356" spans="1:11" x14ac:dyDescent="0.35">
      <c r="A356" t="s">
        <v>1165</v>
      </c>
      <c r="B356" t="s">
        <v>139</v>
      </c>
      <c r="C356">
        <v>160</v>
      </c>
      <c r="D356">
        <v>13560</v>
      </c>
      <c r="E356">
        <v>3476</v>
      </c>
      <c r="F356" s="2">
        <v>0.97468354430379744</v>
      </c>
      <c r="G356" s="9">
        <f>E356*F356</f>
        <v>3388</v>
      </c>
      <c r="H356" s="9">
        <f>E356-G356</f>
        <v>88</v>
      </c>
      <c r="I356" s="9">
        <f>IFERROR(C356/G356,0)</f>
        <v>4.7225501770956316E-2</v>
      </c>
      <c r="J356" s="9">
        <f>I356*H356</f>
        <v>4.1558441558441555</v>
      </c>
      <c r="K356" s="9">
        <f>IFERROR(J356*(D356/C356),0)</f>
        <v>352.20779220779218</v>
      </c>
    </row>
    <row r="357" spans="1:11" x14ac:dyDescent="0.35">
      <c r="A357" t="s">
        <v>1154</v>
      </c>
      <c r="B357" t="s">
        <v>139</v>
      </c>
      <c r="C357">
        <v>160</v>
      </c>
      <c r="D357">
        <v>4520</v>
      </c>
      <c r="E357">
        <v>858</v>
      </c>
      <c r="F357" s="2">
        <v>0.94871794871794868</v>
      </c>
      <c r="G357" s="9">
        <f>E357*F357</f>
        <v>814</v>
      </c>
      <c r="H357" s="9">
        <f>E357-G357</f>
        <v>44</v>
      </c>
      <c r="I357" s="9">
        <f>IFERROR(C357/G357,0)</f>
        <v>0.19656019656019655</v>
      </c>
      <c r="J357" s="9">
        <f>I357*H357</f>
        <v>8.6486486486486474</v>
      </c>
      <c r="K357" s="9">
        <f>IFERROR(J357*(D357/C357),0)</f>
        <v>244.32432432432429</v>
      </c>
    </row>
    <row r="358" spans="1:11" x14ac:dyDescent="0.35">
      <c r="A358" t="s">
        <v>1170</v>
      </c>
      <c r="B358" t="s">
        <v>139</v>
      </c>
      <c r="C358">
        <v>120</v>
      </c>
      <c r="D358">
        <v>13440</v>
      </c>
      <c r="E358">
        <v>1738</v>
      </c>
      <c r="F358" s="2">
        <v>0.97468354430379744</v>
      </c>
      <c r="G358" s="9">
        <f>E358*F358</f>
        <v>1694</v>
      </c>
      <c r="H358" s="9">
        <f>E358-G358</f>
        <v>44</v>
      </c>
      <c r="I358" s="9">
        <f>IFERROR(C358/G358,0)</f>
        <v>7.0838252656434481E-2</v>
      </c>
      <c r="J358" s="9">
        <f>I358*H358</f>
        <v>3.116883116883117</v>
      </c>
      <c r="K358" s="9">
        <f>IFERROR(J358*(D358/C358),0)</f>
        <v>349.09090909090912</v>
      </c>
    </row>
    <row r="359" spans="1:11" x14ac:dyDescent="0.35">
      <c r="A359" t="s">
        <v>1171</v>
      </c>
      <c r="B359" t="s">
        <v>139</v>
      </c>
      <c r="C359">
        <v>120</v>
      </c>
      <c r="D359">
        <v>12204.6</v>
      </c>
      <c r="E359">
        <v>1540</v>
      </c>
      <c r="F359" s="2">
        <v>0.97142857142857142</v>
      </c>
      <c r="G359" s="9">
        <f>E359*F359</f>
        <v>1496</v>
      </c>
      <c r="H359" s="9">
        <f>E359-G359</f>
        <v>44</v>
      </c>
      <c r="I359" s="9">
        <f>IFERROR(C359/G359,0)</f>
        <v>8.0213903743315509E-2</v>
      </c>
      <c r="J359" s="9">
        <f>I359*H359</f>
        <v>3.5294117647058822</v>
      </c>
      <c r="K359" s="9">
        <f>IFERROR(J359*(D359/C359),0)</f>
        <v>358.95882352941175</v>
      </c>
    </row>
    <row r="360" spans="1:11" x14ac:dyDescent="0.35">
      <c r="A360" t="s">
        <v>1161</v>
      </c>
      <c r="B360" t="s">
        <v>139</v>
      </c>
      <c r="C360">
        <v>100</v>
      </c>
      <c r="D360">
        <v>2260</v>
      </c>
      <c r="E360">
        <v>858</v>
      </c>
      <c r="F360" s="2">
        <v>0.94871794871794868</v>
      </c>
      <c r="G360" s="9">
        <f>E360*F360</f>
        <v>814</v>
      </c>
      <c r="H360" s="9">
        <f>E360-G360</f>
        <v>44</v>
      </c>
      <c r="I360" s="9">
        <f>IFERROR(C360/G360,0)</f>
        <v>0.12285012285012285</v>
      </c>
      <c r="J360" s="9">
        <f>I360*H360</f>
        <v>5.4054054054054053</v>
      </c>
      <c r="K360" s="9">
        <f>IFERROR(J360*(D360/C360),0)</f>
        <v>122.16216216216216</v>
      </c>
    </row>
    <row r="361" spans="1:11" x14ac:dyDescent="0.35">
      <c r="A361" t="s">
        <v>1178</v>
      </c>
      <c r="B361" t="s">
        <v>139</v>
      </c>
      <c r="C361">
        <v>100</v>
      </c>
      <c r="D361">
        <v>1695</v>
      </c>
      <c r="E361">
        <v>880</v>
      </c>
      <c r="F361" s="2">
        <v>0.97499999999999998</v>
      </c>
      <c r="G361" s="9">
        <f>E361*F361</f>
        <v>858</v>
      </c>
      <c r="H361" s="9">
        <f>E361-G361</f>
        <v>22</v>
      </c>
      <c r="I361" s="9">
        <f>IFERROR(C361/G361,0)</f>
        <v>0.11655011655011654</v>
      </c>
      <c r="J361" s="9">
        <f>I361*H361</f>
        <v>2.5641025641025639</v>
      </c>
      <c r="K361" s="9">
        <f>IFERROR(J361*(D361/C361),0)</f>
        <v>43.461538461538453</v>
      </c>
    </row>
    <row r="362" spans="1:11" x14ac:dyDescent="0.35">
      <c r="A362" t="s">
        <v>1168</v>
      </c>
      <c r="B362" t="s">
        <v>139</v>
      </c>
      <c r="C362">
        <v>80</v>
      </c>
      <c r="D362">
        <v>8796</v>
      </c>
      <c r="E362">
        <v>1430</v>
      </c>
      <c r="F362" s="2">
        <v>1</v>
      </c>
      <c r="G362" s="9">
        <f>E362*F362</f>
        <v>1430</v>
      </c>
      <c r="H362" s="9">
        <f>E362-G362</f>
        <v>0</v>
      </c>
      <c r="I362" s="9">
        <f>IFERROR(C362/G362,0)</f>
        <v>5.5944055944055944E-2</v>
      </c>
      <c r="J362" s="9">
        <f>I362*H362</f>
        <v>0</v>
      </c>
      <c r="K362" s="9">
        <f>IFERROR(J362*(D362/C362),0)</f>
        <v>0</v>
      </c>
    </row>
    <row r="363" spans="1:11" x14ac:dyDescent="0.35">
      <c r="A363" t="s">
        <v>1169</v>
      </c>
      <c r="B363" t="s">
        <v>139</v>
      </c>
      <c r="C363">
        <v>80</v>
      </c>
      <c r="D363">
        <v>2840</v>
      </c>
      <c r="E363">
        <v>506</v>
      </c>
      <c r="F363" s="2">
        <v>1</v>
      </c>
      <c r="G363" s="9">
        <f>E363*F363</f>
        <v>506</v>
      </c>
      <c r="H363" s="9">
        <f>E363-G363</f>
        <v>0</v>
      </c>
      <c r="I363" s="9">
        <f>IFERROR(C363/G363,0)</f>
        <v>0.15810276679841898</v>
      </c>
      <c r="J363" s="9">
        <f>I363*H363</f>
        <v>0</v>
      </c>
      <c r="K363" s="9">
        <f>IFERROR(J363*(D363/C363),0)</f>
        <v>0</v>
      </c>
    </row>
    <row r="364" spans="1:11" x14ac:dyDescent="0.35">
      <c r="A364" t="s">
        <v>1177</v>
      </c>
      <c r="B364" t="s">
        <v>139</v>
      </c>
      <c r="C364">
        <v>80</v>
      </c>
      <c r="D364">
        <v>3435.2</v>
      </c>
      <c r="E364">
        <v>594</v>
      </c>
      <c r="F364" s="2">
        <v>1</v>
      </c>
      <c r="G364" s="9">
        <f>E364*F364</f>
        <v>594</v>
      </c>
      <c r="H364" s="9">
        <f>E364-G364</f>
        <v>0</v>
      </c>
      <c r="I364" s="9">
        <f>IFERROR(C364/G364,0)</f>
        <v>0.13468013468013468</v>
      </c>
      <c r="J364" s="9">
        <f>I364*H364</f>
        <v>0</v>
      </c>
      <c r="K364" s="9">
        <f>IFERROR(J364*(D364/C364),0)</f>
        <v>0</v>
      </c>
    </row>
    <row r="365" spans="1:11" x14ac:dyDescent="0.35">
      <c r="A365" t="s">
        <v>1167</v>
      </c>
      <c r="B365" t="s">
        <v>139</v>
      </c>
      <c r="C365">
        <v>60</v>
      </c>
      <c r="D365">
        <v>4671.2</v>
      </c>
      <c r="E365">
        <v>594</v>
      </c>
      <c r="F365" s="2">
        <v>0.96296296296296291</v>
      </c>
      <c r="G365" s="9">
        <f>E365*F365</f>
        <v>572</v>
      </c>
      <c r="H365" s="9">
        <f>E365-G365</f>
        <v>22</v>
      </c>
      <c r="I365" s="9">
        <f>IFERROR(C365/G365,0)</f>
        <v>0.1048951048951049</v>
      </c>
      <c r="J365" s="9">
        <f>I365*H365</f>
        <v>2.3076923076923075</v>
      </c>
      <c r="K365" s="9">
        <f>IFERROR(J365*(D365/C365),0)</f>
        <v>179.66153846153841</v>
      </c>
    </row>
    <row r="366" spans="1:11" x14ac:dyDescent="0.35">
      <c r="A366" t="s">
        <v>1174</v>
      </c>
      <c r="B366" t="s">
        <v>139</v>
      </c>
      <c r="C366">
        <v>60</v>
      </c>
      <c r="D366">
        <v>8814</v>
      </c>
      <c r="E366">
        <v>1430</v>
      </c>
      <c r="F366" s="2">
        <v>1</v>
      </c>
      <c r="G366" s="9">
        <f>E366*F366</f>
        <v>1430</v>
      </c>
      <c r="H366" s="9">
        <f>E366-G366</f>
        <v>0</v>
      </c>
      <c r="I366" s="9">
        <f>IFERROR(C366/G366,0)</f>
        <v>4.195804195804196E-2</v>
      </c>
      <c r="J366" s="9">
        <f>I366*H366</f>
        <v>0</v>
      </c>
      <c r="K366" s="9">
        <f>IFERROR(J366*(D366/C366),0)</f>
        <v>0</v>
      </c>
    </row>
    <row r="367" spans="1:11" x14ac:dyDescent="0.35">
      <c r="A367" t="s">
        <v>1164</v>
      </c>
      <c r="B367" t="s">
        <v>139</v>
      </c>
      <c r="C367">
        <v>60</v>
      </c>
      <c r="D367">
        <v>7932.7999999999993</v>
      </c>
      <c r="E367">
        <v>1210</v>
      </c>
      <c r="F367" s="2">
        <v>0.98181818181818181</v>
      </c>
      <c r="G367" s="9">
        <f>E367*F367</f>
        <v>1188</v>
      </c>
      <c r="H367" s="9">
        <f>E367-G367</f>
        <v>22</v>
      </c>
      <c r="I367" s="9">
        <f>IFERROR(C367/G367,0)</f>
        <v>5.0505050505050504E-2</v>
      </c>
      <c r="J367" s="9">
        <f>I367*H367</f>
        <v>1.1111111111111112</v>
      </c>
      <c r="K367" s="9">
        <f>IFERROR(J367*(D367/C367),0)</f>
        <v>146.90370370370368</v>
      </c>
    </row>
    <row r="368" spans="1:11" x14ac:dyDescent="0.35">
      <c r="A368" t="s">
        <v>1179</v>
      </c>
      <c r="B368" t="s">
        <v>139</v>
      </c>
      <c r="C368">
        <v>40</v>
      </c>
      <c r="D368">
        <v>2786.3999999999996</v>
      </c>
      <c r="E368">
        <v>528</v>
      </c>
      <c r="F368" s="2">
        <v>0.95833333333333337</v>
      </c>
      <c r="G368" s="9">
        <f>E368*F368</f>
        <v>506</v>
      </c>
      <c r="H368" s="9">
        <f>E368-G368</f>
        <v>22</v>
      </c>
      <c r="I368" s="9">
        <f>IFERROR(C368/G368,0)</f>
        <v>7.9051383399209488E-2</v>
      </c>
      <c r="J368" s="9">
        <f>I368*H368</f>
        <v>1.7391304347826086</v>
      </c>
      <c r="K368" s="9">
        <f>IFERROR(J368*(D368/C368),0)</f>
        <v>121.14782608695651</v>
      </c>
    </row>
    <row r="369" spans="1:11" x14ac:dyDescent="0.35">
      <c r="A369" t="s">
        <v>1163</v>
      </c>
      <c r="B369" t="s">
        <v>139</v>
      </c>
      <c r="C369">
        <v>40</v>
      </c>
      <c r="D369">
        <v>5000</v>
      </c>
      <c r="E369">
        <v>1496</v>
      </c>
      <c r="F369" s="2">
        <v>0.97058823529411764</v>
      </c>
      <c r="G369" s="9">
        <f>E369*F369</f>
        <v>1452</v>
      </c>
      <c r="H369" s="9">
        <f>E369-G369</f>
        <v>44</v>
      </c>
      <c r="I369" s="9">
        <f>IFERROR(C369/G369,0)</f>
        <v>2.7548209366391185E-2</v>
      </c>
      <c r="J369" s="9">
        <f>I369*H369</f>
        <v>1.2121212121212122</v>
      </c>
      <c r="K369" s="9">
        <f>IFERROR(J369*(D369/C369),0)</f>
        <v>151.51515151515153</v>
      </c>
    </row>
    <row r="370" spans="1:11" x14ac:dyDescent="0.35">
      <c r="A370" t="s">
        <v>1184</v>
      </c>
      <c r="B370" t="s">
        <v>139</v>
      </c>
      <c r="C370">
        <v>40</v>
      </c>
      <c r="D370">
        <v>4390</v>
      </c>
      <c r="E370">
        <v>1474</v>
      </c>
      <c r="F370" s="2">
        <v>0.9850746268656716</v>
      </c>
      <c r="G370" s="9">
        <f>E370*F370</f>
        <v>1452</v>
      </c>
      <c r="H370" s="9">
        <f>E370-G370</f>
        <v>22</v>
      </c>
      <c r="I370" s="9">
        <f>IFERROR(C370/G370,0)</f>
        <v>2.7548209366391185E-2</v>
      </c>
      <c r="J370" s="9">
        <f>I370*H370</f>
        <v>0.60606060606060608</v>
      </c>
      <c r="K370" s="9">
        <f>IFERROR(J370*(D370/C370),0)</f>
        <v>66.515151515151516</v>
      </c>
    </row>
    <row r="371" spans="1:11" x14ac:dyDescent="0.35">
      <c r="A371" t="s">
        <v>1186</v>
      </c>
      <c r="B371" t="s">
        <v>139</v>
      </c>
      <c r="C371">
        <v>40</v>
      </c>
      <c r="D371">
        <v>5000</v>
      </c>
      <c r="E371">
        <v>1848</v>
      </c>
      <c r="F371" s="2">
        <v>0.95238095238095233</v>
      </c>
      <c r="G371" s="9">
        <f>E371*F371</f>
        <v>1760</v>
      </c>
      <c r="H371" s="9">
        <f>E371-G371</f>
        <v>88</v>
      </c>
      <c r="I371" s="9">
        <f>IFERROR(C371/G371,0)</f>
        <v>2.2727272727272728E-2</v>
      </c>
      <c r="J371" s="9">
        <f>I371*H371</f>
        <v>2</v>
      </c>
      <c r="K371" s="9">
        <f>IFERROR(J371*(D371/C371),0)</f>
        <v>250</v>
      </c>
    </row>
    <row r="372" spans="1:11" x14ac:dyDescent="0.35">
      <c r="A372" t="s">
        <v>1147</v>
      </c>
      <c r="B372" t="s">
        <v>139</v>
      </c>
      <c r="C372">
        <v>20</v>
      </c>
      <c r="D372">
        <v>339</v>
      </c>
      <c r="E372">
        <v>242</v>
      </c>
      <c r="F372" s="2">
        <v>0.90909090909090906</v>
      </c>
      <c r="G372" s="9">
        <f>E372*F372</f>
        <v>220</v>
      </c>
      <c r="H372" s="9">
        <f>E372-G372</f>
        <v>22</v>
      </c>
      <c r="I372" s="9">
        <f>IFERROR(C372/G372,0)</f>
        <v>9.0909090909090912E-2</v>
      </c>
      <c r="J372" s="9">
        <f>I372*H372</f>
        <v>2</v>
      </c>
      <c r="K372" s="9">
        <f>IFERROR(J372*(D372/C372),0)</f>
        <v>33.9</v>
      </c>
    </row>
    <row r="373" spans="1:11" x14ac:dyDescent="0.35">
      <c r="A373" t="s">
        <v>1187</v>
      </c>
      <c r="B373" t="s">
        <v>139</v>
      </c>
      <c r="C373">
        <v>20</v>
      </c>
      <c r="D373">
        <v>2090</v>
      </c>
      <c r="E373">
        <v>176</v>
      </c>
      <c r="F373" s="2">
        <v>0.875</v>
      </c>
      <c r="G373" s="9">
        <f>E373*F373</f>
        <v>154</v>
      </c>
      <c r="H373" s="9">
        <f>E373-G373</f>
        <v>22</v>
      </c>
      <c r="I373" s="9">
        <f>IFERROR(C373/G373,0)</f>
        <v>0.12987012987012986</v>
      </c>
      <c r="J373" s="9">
        <f>I373*H373</f>
        <v>2.8571428571428568</v>
      </c>
      <c r="K373" s="9">
        <f>IFERROR(J373*(D373/C373),0)</f>
        <v>298.57142857142856</v>
      </c>
    </row>
    <row r="374" spans="1:11" x14ac:dyDescent="0.35">
      <c r="A374" t="s">
        <v>1183</v>
      </c>
      <c r="B374" t="s">
        <v>139</v>
      </c>
      <c r="C374">
        <v>20</v>
      </c>
      <c r="D374">
        <v>2938</v>
      </c>
      <c r="E374">
        <v>1562</v>
      </c>
      <c r="F374" s="2">
        <v>0.95774647887323938</v>
      </c>
      <c r="G374" s="9">
        <f>E374*F374</f>
        <v>1496</v>
      </c>
      <c r="H374" s="9">
        <f>E374-G374</f>
        <v>66</v>
      </c>
      <c r="I374" s="9">
        <f>IFERROR(C374/G374,0)</f>
        <v>1.3368983957219251E-2</v>
      </c>
      <c r="J374" s="9">
        <f>I374*H374</f>
        <v>0.88235294117647056</v>
      </c>
      <c r="K374" s="9">
        <f>IFERROR(J374*(D374/C374),0)</f>
        <v>129.61764705882354</v>
      </c>
    </row>
    <row r="375" spans="1:11" x14ac:dyDescent="0.35">
      <c r="A375" t="s">
        <v>1180</v>
      </c>
      <c r="B375" t="s">
        <v>139</v>
      </c>
      <c r="C375">
        <v>20</v>
      </c>
      <c r="D375">
        <v>179.8</v>
      </c>
      <c r="E375">
        <v>44</v>
      </c>
      <c r="F375" s="2">
        <v>1</v>
      </c>
      <c r="G375" s="9">
        <f>E375*F375</f>
        <v>44</v>
      </c>
      <c r="H375" s="9">
        <f>E375-G375</f>
        <v>0</v>
      </c>
      <c r="I375" s="9">
        <f>IFERROR(C375/G375,0)</f>
        <v>0.45454545454545453</v>
      </c>
      <c r="J375" s="9">
        <f>I375*H375</f>
        <v>0</v>
      </c>
      <c r="K375" s="9">
        <f>IFERROR(J375*(D375/C375),0)</f>
        <v>0</v>
      </c>
    </row>
    <row r="376" spans="1:11" x14ac:dyDescent="0.35">
      <c r="A376" t="s">
        <v>1143</v>
      </c>
      <c r="B376" t="s">
        <v>140</v>
      </c>
      <c r="C376">
        <v>2880</v>
      </c>
      <c r="D376">
        <v>66729.600000000006</v>
      </c>
      <c r="E376">
        <v>13354</v>
      </c>
      <c r="F376" s="2">
        <v>0.99011532125205926</v>
      </c>
      <c r="G376" s="9">
        <f>E376*F376</f>
        <v>13222</v>
      </c>
      <c r="H376" s="9">
        <f>E376-G376</f>
        <v>132</v>
      </c>
      <c r="I376" s="9">
        <f>IFERROR(C376/G376,0)</f>
        <v>0.21781878687036757</v>
      </c>
      <c r="J376" s="9">
        <f>I376*H376</f>
        <v>28.752079866888518</v>
      </c>
      <c r="K376" s="9">
        <f>IFERROR(J376*(D376/C376),0)</f>
        <v>666.18569051580698</v>
      </c>
    </row>
    <row r="377" spans="1:11" x14ac:dyDescent="0.35">
      <c r="A377" t="s">
        <v>1144</v>
      </c>
      <c r="B377" t="s">
        <v>140</v>
      </c>
      <c r="C377">
        <v>1520</v>
      </c>
      <c r="D377">
        <v>38000</v>
      </c>
      <c r="E377">
        <v>15378</v>
      </c>
      <c r="F377" s="2">
        <v>0.99284692417739628</v>
      </c>
      <c r="G377" s="9">
        <f>E377*F377</f>
        <v>15268</v>
      </c>
      <c r="H377" s="9">
        <f>E377-G377</f>
        <v>110</v>
      </c>
      <c r="I377" s="9">
        <f>IFERROR(C377/G377,0)</f>
        <v>9.9554624050301285E-2</v>
      </c>
      <c r="J377" s="9">
        <f>I377*H377</f>
        <v>10.951008645533141</v>
      </c>
      <c r="K377" s="9">
        <f>IFERROR(J377*(D377/C377),0)</f>
        <v>273.77521613832852</v>
      </c>
    </row>
    <row r="378" spans="1:11" x14ac:dyDescent="0.35">
      <c r="A378" t="s">
        <v>1188</v>
      </c>
      <c r="B378" t="s">
        <v>140</v>
      </c>
      <c r="C378">
        <v>900</v>
      </c>
      <c r="D378">
        <v>22500</v>
      </c>
      <c r="E378">
        <v>7854</v>
      </c>
      <c r="F378" s="2">
        <v>0.99719887955182074</v>
      </c>
      <c r="G378" s="9">
        <f>E378*F378</f>
        <v>7832</v>
      </c>
      <c r="H378" s="9">
        <f>E378-G378</f>
        <v>22</v>
      </c>
      <c r="I378" s="9">
        <f>IFERROR(C378/G378,0)</f>
        <v>0.11491317671092952</v>
      </c>
      <c r="J378" s="9">
        <f>I378*H378</f>
        <v>2.5280898876404492</v>
      </c>
      <c r="K378" s="9">
        <f>IFERROR(J378*(D378/C378),0)</f>
        <v>63.202247191011232</v>
      </c>
    </row>
    <row r="379" spans="1:11" x14ac:dyDescent="0.35">
      <c r="A379" t="s">
        <v>1191</v>
      </c>
      <c r="B379" t="s">
        <v>140</v>
      </c>
      <c r="C379">
        <v>840</v>
      </c>
      <c r="D379">
        <v>21000</v>
      </c>
      <c r="E379">
        <v>6314</v>
      </c>
      <c r="F379" s="2">
        <v>0.99651567944250874</v>
      </c>
      <c r="G379" s="9">
        <f>E379*F379</f>
        <v>6292</v>
      </c>
      <c r="H379" s="9">
        <f>E379-G379</f>
        <v>22</v>
      </c>
      <c r="I379" s="9">
        <f>IFERROR(C379/G379,0)</f>
        <v>0.13350286077558804</v>
      </c>
      <c r="J379" s="9">
        <f>I379*H379</f>
        <v>2.9370629370629366</v>
      </c>
      <c r="K379" s="9">
        <f>IFERROR(J379*(D379/C379),0)</f>
        <v>73.426573426573412</v>
      </c>
    </row>
    <row r="380" spans="1:11" x14ac:dyDescent="0.35">
      <c r="A380" t="s">
        <v>1149</v>
      </c>
      <c r="B380" t="s">
        <v>140</v>
      </c>
      <c r="C380">
        <v>800</v>
      </c>
      <c r="D380">
        <v>23504</v>
      </c>
      <c r="E380">
        <v>6622</v>
      </c>
      <c r="F380" s="2">
        <v>0.99003322259136217</v>
      </c>
      <c r="G380" s="9">
        <f>E380*F380</f>
        <v>6556</v>
      </c>
      <c r="H380" s="9">
        <f>E380-G380</f>
        <v>66</v>
      </c>
      <c r="I380" s="9">
        <f>IFERROR(C380/G380,0)</f>
        <v>0.12202562538133008</v>
      </c>
      <c r="J380" s="9">
        <f>I380*H380</f>
        <v>8.0536912751677843</v>
      </c>
      <c r="K380" s="9">
        <f>IFERROR(J380*(D380/C380),0)</f>
        <v>236.6174496644295</v>
      </c>
    </row>
    <row r="381" spans="1:11" x14ac:dyDescent="0.35">
      <c r="A381" t="s">
        <v>1151</v>
      </c>
      <c r="B381" t="s">
        <v>140</v>
      </c>
      <c r="C381">
        <v>680</v>
      </c>
      <c r="D381">
        <v>14953.199999999999</v>
      </c>
      <c r="E381">
        <v>6116</v>
      </c>
      <c r="F381" s="2">
        <v>0.98201438848920863</v>
      </c>
      <c r="G381" s="9">
        <f>E381*F381</f>
        <v>6006</v>
      </c>
      <c r="H381" s="9">
        <f>E381-G381</f>
        <v>110</v>
      </c>
      <c r="I381" s="9">
        <f>IFERROR(C381/G381,0)</f>
        <v>0.11322011322011322</v>
      </c>
      <c r="J381" s="9">
        <f>I381*H381</f>
        <v>12.454212454212454</v>
      </c>
      <c r="K381" s="9">
        <f>IFERROR(J381*(D381/C381),0)</f>
        <v>273.86813186813185</v>
      </c>
    </row>
    <row r="382" spans="1:11" x14ac:dyDescent="0.35">
      <c r="A382" t="s">
        <v>1150</v>
      </c>
      <c r="B382" t="s">
        <v>140</v>
      </c>
      <c r="C382">
        <v>740</v>
      </c>
      <c r="D382">
        <v>12543</v>
      </c>
      <c r="E382">
        <v>3674</v>
      </c>
      <c r="F382" s="2">
        <v>0.99401197604790414</v>
      </c>
      <c r="G382" s="9">
        <f>E382*F382</f>
        <v>3652</v>
      </c>
      <c r="H382" s="9">
        <f>E382-G382</f>
        <v>22</v>
      </c>
      <c r="I382" s="9">
        <f>IFERROR(C382/G382,0)</f>
        <v>0.20262869660460023</v>
      </c>
      <c r="J382" s="9">
        <f>I382*H382</f>
        <v>4.4578313253012052</v>
      </c>
      <c r="K382" s="9">
        <f>IFERROR(J382*(D382/C382),0)</f>
        <v>75.560240963855421</v>
      </c>
    </row>
    <row r="383" spans="1:11" x14ac:dyDescent="0.35">
      <c r="A383" t="s">
        <v>1145</v>
      </c>
      <c r="B383" t="s">
        <v>140</v>
      </c>
      <c r="C383">
        <v>520</v>
      </c>
      <c r="D383">
        <v>24096.799999999999</v>
      </c>
      <c r="E383">
        <v>0</v>
      </c>
      <c r="F383" s="2" t="e">
        <v>#DIV/0!</v>
      </c>
      <c r="G383" s="9" t="e">
        <f>E383*F383</f>
        <v>#DIV/0!</v>
      </c>
      <c r="H383" s="9" t="e">
        <f>E383-G383</f>
        <v>#DIV/0!</v>
      </c>
      <c r="I383" s="9">
        <f>IFERROR(C383/G383,0)</f>
        <v>0</v>
      </c>
      <c r="J383" s="9" t="e">
        <f>I383*H383</f>
        <v>#DIV/0!</v>
      </c>
      <c r="K383" s="9">
        <f>IFERROR(J383*(D383/C383),0)</f>
        <v>0</v>
      </c>
    </row>
    <row r="384" spans="1:11" x14ac:dyDescent="0.35">
      <c r="A384" t="s">
        <v>1146</v>
      </c>
      <c r="B384" t="s">
        <v>140</v>
      </c>
      <c r="C384">
        <v>460</v>
      </c>
      <c r="D384">
        <v>15635.4</v>
      </c>
      <c r="E384">
        <v>2904</v>
      </c>
      <c r="F384" s="2">
        <v>0.99242424242424243</v>
      </c>
      <c r="G384" s="9">
        <f>E384*F384</f>
        <v>2882</v>
      </c>
      <c r="H384" s="9">
        <f>E384-G384</f>
        <v>22</v>
      </c>
      <c r="I384" s="9">
        <f>IFERROR(C384/G384,0)</f>
        <v>0.15961138098542679</v>
      </c>
      <c r="J384" s="9">
        <f>I384*H384</f>
        <v>3.5114503816793894</v>
      </c>
      <c r="K384" s="9">
        <f>IFERROR(J384*(D384/C384),0)</f>
        <v>119.35419847328245</v>
      </c>
    </row>
    <row r="385" spans="1:11" x14ac:dyDescent="0.35">
      <c r="A385" t="s">
        <v>1155</v>
      </c>
      <c r="B385" t="s">
        <v>140</v>
      </c>
      <c r="C385">
        <v>360</v>
      </c>
      <c r="D385">
        <v>5940</v>
      </c>
      <c r="E385">
        <v>2266</v>
      </c>
      <c r="F385" s="2">
        <v>0.99029126213592233</v>
      </c>
      <c r="G385" s="9">
        <f>E385*F385</f>
        <v>2244</v>
      </c>
      <c r="H385" s="9">
        <f>E385-G385</f>
        <v>22</v>
      </c>
      <c r="I385" s="9">
        <f>IFERROR(C385/G385,0)</f>
        <v>0.16042780748663102</v>
      </c>
      <c r="J385" s="9">
        <f>I385*H385</f>
        <v>3.5294117647058822</v>
      </c>
      <c r="K385" s="9">
        <f>IFERROR(J385*(D385/C385),0)</f>
        <v>58.235294117647058</v>
      </c>
    </row>
    <row r="386" spans="1:11" x14ac:dyDescent="0.35">
      <c r="A386" t="s">
        <v>1152</v>
      </c>
      <c r="B386" t="s">
        <v>140</v>
      </c>
      <c r="C386">
        <v>420</v>
      </c>
      <c r="D386">
        <v>7345.8</v>
      </c>
      <c r="E386">
        <v>3542</v>
      </c>
      <c r="F386" s="2">
        <v>0.98757763975155277</v>
      </c>
      <c r="G386" s="9">
        <f>E386*F386</f>
        <v>3498</v>
      </c>
      <c r="H386" s="9">
        <f>E386-G386</f>
        <v>44</v>
      </c>
      <c r="I386" s="9">
        <f>IFERROR(C386/G386,0)</f>
        <v>0.12006861063464837</v>
      </c>
      <c r="J386" s="9">
        <f>I386*H386</f>
        <v>5.283018867924528</v>
      </c>
      <c r="K386" s="9">
        <f>IFERROR(J386*(D386/C386),0)</f>
        <v>92.4</v>
      </c>
    </row>
    <row r="387" spans="1:11" x14ac:dyDescent="0.35">
      <c r="A387" t="s">
        <v>1153</v>
      </c>
      <c r="B387" t="s">
        <v>140</v>
      </c>
      <c r="C387">
        <v>340</v>
      </c>
      <c r="D387">
        <v>23048.600000000002</v>
      </c>
      <c r="E387">
        <v>1034</v>
      </c>
      <c r="F387" s="2">
        <v>0.91489361702127658</v>
      </c>
      <c r="G387" s="9">
        <f>E387*F387</f>
        <v>946</v>
      </c>
      <c r="H387" s="9">
        <f>E387-G387</f>
        <v>88</v>
      </c>
      <c r="I387" s="9">
        <f>IFERROR(C387/G387,0)</f>
        <v>0.3594080338266385</v>
      </c>
      <c r="J387" s="9">
        <f>I387*H387</f>
        <v>31.627906976744189</v>
      </c>
      <c r="K387" s="9">
        <f>IFERROR(J387*(D387/C387),0)</f>
        <v>2144.0558139534887</v>
      </c>
    </row>
    <row r="388" spans="1:11" x14ac:dyDescent="0.35">
      <c r="A388" t="s">
        <v>1156</v>
      </c>
      <c r="B388" t="s">
        <v>140</v>
      </c>
      <c r="C388">
        <v>260</v>
      </c>
      <c r="D388">
        <v>6370</v>
      </c>
      <c r="E388">
        <v>3256</v>
      </c>
      <c r="F388" s="2">
        <v>0.9932432432432432</v>
      </c>
      <c r="G388" s="9">
        <f>E388*F388</f>
        <v>3234</v>
      </c>
      <c r="H388" s="9">
        <f>E388-G388</f>
        <v>22</v>
      </c>
      <c r="I388" s="9">
        <f>IFERROR(C388/G388,0)</f>
        <v>8.0395794681508967E-2</v>
      </c>
      <c r="J388" s="9">
        <f>I388*H388</f>
        <v>1.7687074829931972</v>
      </c>
      <c r="K388" s="9">
        <f>IFERROR(J388*(D388/C388),0)</f>
        <v>43.333333333333336</v>
      </c>
    </row>
    <row r="389" spans="1:11" x14ac:dyDescent="0.35">
      <c r="A389" t="s">
        <v>1157</v>
      </c>
      <c r="B389" t="s">
        <v>140</v>
      </c>
      <c r="C389">
        <v>280</v>
      </c>
      <c r="D389">
        <v>15397.2</v>
      </c>
      <c r="E389">
        <v>550</v>
      </c>
      <c r="F389" s="2">
        <v>0.88</v>
      </c>
      <c r="G389" s="9">
        <f>E389*F389</f>
        <v>484</v>
      </c>
      <c r="H389" s="9">
        <f>E389-G389</f>
        <v>66</v>
      </c>
      <c r="I389" s="9">
        <f>IFERROR(C389/G389,0)</f>
        <v>0.57851239669421484</v>
      </c>
      <c r="J389" s="9">
        <f>I389*H389</f>
        <v>38.18181818181818</v>
      </c>
      <c r="K389" s="9">
        <f>IFERROR(J389*(D389/C389),0)</f>
        <v>2099.6181818181817</v>
      </c>
    </row>
    <row r="390" spans="1:11" x14ac:dyDescent="0.35">
      <c r="A390" t="s">
        <v>1154</v>
      </c>
      <c r="B390" t="s">
        <v>140</v>
      </c>
      <c r="C390">
        <v>300</v>
      </c>
      <c r="D390">
        <v>8475</v>
      </c>
      <c r="E390">
        <v>1760</v>
      </c>
      <c r="F390" s="2">
        <v>0.97499999999999998</v>
      </c>
      <c r="G390" s="9">
        <f>E390*F390</f>
        <v>1716</v>
      </c>
      <c r="H390" s="9">
        <f>E390-G390</f>
        <v>44</v>
      </c>
      <c r="I390" s="9">
        <f>IFERROR(C390/G390,0)</f>
        <v>0.17482517482517482</v>
      </c>
      <c r="J390" s="9">
        <f>I390*H390</f>
        <v>7.6923076923076916</v>
      </c>
      <c r="K390" s="9">
        <f>IFERROR(J390*(D390/C390),0)</f>
        <v>217.30769230769229</v>
      </c>
    </row>
    <row r="391" spans="1:11" x14ac:dyDescent="0.35">
      <c r="A391" t="s">
        <v>1165</v>
      </c>
      <c r="B391" t="s">
        <v>140</v>
      </c>
      <c r="C391">
        <v>180</v>
      </c>
      <c r="D391">
        <v>15255</v>
      </c>
      <c r="E391">
        <v>3102</v>
      </c>
      <c r="F391" s="2">
        <v>0.98581560283687941</v>
      </c>
      <c r="G391" s="9">
        <f>E391*F391</f>
        <v>3058</v>
      </c>
      <c r="H391" s="9">
        <f>E391-G391</f>
        <v>44</v>
      </c>
      <c r="I391" s="9">
        <f>IFERROR(C391/G391,0)</f>
        <v>5.8862001308044476E-2</v>
      </c>
      <c r="J391" s="9">
        <f>I391*H391</f>
        <v>2.5899280575539567</v>
      </c>
      <c r="K391" s="9">
        <f>IFERROR(J391*(D391/C391),0)</f>
        <v>219.49640287769782</v>
      </c>
    </row>
    <row r="392" spans="1:11" x14ac:dyDescent="0.35">
      <c r="A392" t="s">
        <v>1162</v>
      </c>
      <c r="B392" t="s">
        <v>140</v>
      </c>
      <c r="C392">
        <v>180</v>
      </c>
      <c r="D392">
        <v>3330</v>
      </c>
      <c r="E392">
        <v>1232</v>
      </c>
      <c r="F392" s="2">
        <v>1</v>
      </c>
      <c r="G392" s="9">
        <f>E392*F392</f>
        <v>1232</v>
      </c>
      <c r="H392" s="9">
        <f>E392-G392</f>
        <v>0</v>
      </c>
      <c r="I392" s="9">
        <f>IFERROR(C392/G392,0)</f>
        <v>0.1461038961038961</v>
      </c>
      <c r="J392" s="9">
        <f>I392*H392</f>
        <v>0</v>
      </c>
      <c r="K392" s="9">
        <f>IFERROR(J392*(D392/C392),0)</f>
        <v>0</v>
      </c>
    </row>
    <row r="393" spans="1:11" x14ac:dyDescent="0.35">
      <c r="A393" t="s">
        <v>1159</v>
      </c>
      <c r="B393" t="s">
        <v>140</v>
      </c>
      <c r="C393">
        <v>180</v>
      </c>
      <c r="D393">
        <v>18911</v>
      </c>
      <c r="E393">
        <v>1914</v>
      </c>
      <c r="F393" s="2">
        <v>1</v>
      </c>
      <c r="G393" s="9">
        <f>E393*F393</f>
        <v>1914</v>
      </c>
      <c r="H393" s="9">
        <f>E393-G393</f>
        <v>0</v>
      </c>
      <c r="I393" s="9">
        <f>IFERROR(C393/G393,0)</f>
        <v>9.4043887147335428E-2</v>
      </c>
      <c r="J393" s="9">
        <f>I393*H393</f>
        <v>0</v>
      </c>
      <c r="K393" s="9">
        <f>IFERROR(J393*(D393/C393),0)</f>
        <v>0</v>
      </c>
    </row>
    <row r="394" spans="1:11" x14ac:dyDescent="0.35">
      <c r="A394" t="s">
        <v>1172</v>
      </c>
      <c r="B394" t="s">
        <v>140</v>
      </c>
      <c r="C394">
        <v>120</v>
      </c>
      <c r="D394">
        <v>2847.6</v>
      </c>
      <c r="E394">
        <v>2706</v>
      </c>
      <c r="F394" s="2">
        <v>0.99186991869918695</v>
      </c>
      <c r="G394" s="9">
        <f>E394*F394</f>
        <v>2684</v>
      </c>
      <c r="H394" s="9">
        <f>E394-G394</f>
        <v>22</v>
      </c>
      <c r="I394" s="9">
        <f>IFERROR(C394/G394,0)</f>
        <v>4.4709388971684055E-2</v>
      </c>
      <c r="J394" s="9">
        <f>I394*H394</f>
        <v>0.98360655737704916</v>
      </c>
      <c r="K394" s="9">
        <f>IFERROR(J394*(D394/C394),0)</f>
        <v>23.340983606557376</v>
      </c>
    </row>
    <row r="395" spans="1:11" x14ac:dyDescent="0.35">
      <c r="A395" t="s">
        <v>1170</v>
      </c>
      <c r="B395" t="s">
        <v>140</v>
      </c>
      <c r="C395">
        <v>180</v>
      </c>
      <c r="D395">
        <v>20680</v>
      </c>
      <c r="E395">
        <v>1166</v>
      </c>
      <c r="F395" s="2">
        <v>0.96226415094339623</v>
      </c>
      <c r="G395" s="9">
        <f>E395*F395</f>
        <v>1122</v>
      </c>
      <c r="H395" s="9">
        <f>E395-G395</f>
        <v>44</v>
      </c>
      <c r="I395" s="9">
        <f>IFERROR(C395/G395,0)</f>
        <v>0.16042780748663102</v>
      </c>
      <c r="J395" s="9">
        <f>I395*H395</f>
        <v>7.0588235294117645</v>
      </c>
      <c r="K395" s="9">
        <f>IFERROR(J395*(D395/C395),0)</f>
        <v>810.98039215686265</v>
      </c>
    </row>
    <row r="396" spans="1:11" x14ac:dyDescent="0.35">
      <c r="A396" t="s">
        <v>1171</v>
      </c>
      <c r="B396" t="s">
        <v>140</v>
      </c>
      <c r="C396">
        <v>100</v>
      </c>
      <c r="D396">
        <v>9346</v>
      </c>
      <c r="E396">
        <v>1386</v>
      </c>
      <c r="F396" s="2">
        <v>1</v>
      </c>
      <c r="G396" s="9">
        <f>E396*F396</f>
        <v>1386</v>
      </c>
      <c r="H396" s="9">
        <f>E396-G396</f>
        <v>0</v>
      </c>
      <c r="I396" s="9">
        <f>IFERROR(C396/G396,0)</f>
        <v>7.2150072150072145E-2</v>
      </c>
      <c r="J396" s="9">
        <f>I396*H396</f>
        <v>0</v>
      </c>
      <c r="K396" s="9">
        <f>IFERROR(J396*(D396/C396),0)</f>
        <v>0</v>
      </c>
    </row>
    <row r="397" spans="1:11" x14ac:dyDescent="0.35">
      <c r="A397" t="s">
        <v>1167</v>
      </c>
      <c r="B397" t="s">
        <v>140</v>
      </c>
      <c r="C397">
        <v>100</v>
      </c>
      <c r="D397">
        <v>6966</v>
      </c>
      <c r="E397">
        <v>836</v>
      </c>
      <c r="F397" s="2">
        <v>0.94736842105263153</v>
      </c>
      <c r="G397" s="9">
        <f>E397*F397</f>
        <v>792</v>
      </c>
      <c r="H397" s="9">
        <f>E397-G397</f>
        <v>44</v>
      </c>
      <c r="I397" s="9">
        <f>IFERROR(C397/G397,0)</f>
        <v>0.12626262626262627</v>
      </c>
      <c r="J397" s="9">
        <f>I397*H397</f>
        <v>5.5555555555555562</v>
      </c>
      <c r="K397" s="9">
        <f>IFERROR(J397*(D397/C397),0)</f>
        <v>387.00000000000006</v>
      </c>
    </row>
    <row r="398" spans="1:11" x14ac:dyDescent="0.35">
      <c r="A398" t="s">
        <v>1178</v>
      </c>
      <c r="B398" t="s">
        <v>140</v>
      </c>
      <c r="C398">
        <v>100</v>
      </c>
      <c r="D398">
        <v>1695</v>
      </c>
      <c r="E398">
        <v>1166</v>
      </c>
      <c r="F398" s="2">
        <v>1</v>
      </c>
      <c r="G398" s="9">
        <f>E398*F398</f>
        <v>1166</v>
      </c>
      <c r="H398" s="9">
        <f>E398-G398</f>
        <v>0</v>
      </c>
      <c r="I398" s="9">
        <f>IFERROR(C398/G398,0)</f>
        <v>8.5763293310463118E-2</v>
      </c>
      <c r="J398" s="9">
        <f>I398*H398</f>
        <v>0</v>
      </c>
      <c r="K398" s="9">
        <f>IFERROR(J398*(D398/C398),0)</f>
        <v>0</v>
      </c>
    </row>
    <row r="399" spans="1:11" x14ac:dyDescent="0.35">
      <c r="A399" t="s">
        <v>1160</v>
      </c>
      <c r="B399" t="s">
        <v>140</v>
      </c>
      <c r="C399">
        <v>80</v>
      </c>
      <c r="D399">
        <v>1320</v>
      </c>
      <c r="E399">
        <v>1144</v>
      </c>
      <c r="F399" s="2">
        <v>1</v>
      </c>
      <c r="G399" s="9">
        <f>E399*F399</f>
        <v>1144</v>
      </c>
      <c r="H399" s="9">
        <f>E399-G399</f>
        <v>0</v>
      </c>
      <c r="I399" s="9">
        <f>IFERROR(C399/G399,0)</f>
        <v>6.9930069930069935E-2</v>
      </c>
      <c r="J399" s="9">
        <f>I399*H399</f>
        <v>0</v>
      </c>
      <c r="K399" s="9">
        <f>IFERROR(J399*(D399/C399),0)</f>
        <v>0</v>
      </c>
    </row>
    <row r="400" spans="1:11" x14ac:dyDescent="0.35">
      <c r="A400" t="s">
        <v>1161</v>
      </c>
      <c r="B400" t="s">
        <v>140</v>
      </c>
      <c r="C400">
        <v>60</v>
      </c>
      <c r="D400">
        <v>1356</v>
      </c>
      <c r="E400">
        <v>748</v>
      </c>
      <c r="F400" s="2">
        <v>1</v>
      </c>
      <c r="G400" s="9">
        <f>E400*F400</f>
        <v>748</v>
      </c>
      <c r="H400" s="9">
        <f>E400-G400</f>
        <v>0</v>
      </c>
      <c r="I400" s="9">
        <f>IFERROR(C400/G400,0)</f>
        <v>8.0213903743315509E-2</v>
      </c>
      <c r="J400" s="9">
        <f>I400*H400</f>
        <v>0</v>
      </c>
      <c r="K400" s="9">
        <f>IFERROR(J400*(D400/C400),0)</f>
        <v>0</v>
      </c>
    </row>
    <row r="401" spans="1:11" x14ac:dyDescent="0.35">
      <c r="A401" t="s">
        <v>1184</v>
      </c>
      <c r="B401" t="s">
        <v>140</v>
      </c>
      <c r="C401">
        <v>60</v>
      </c>
      <c r="D401">
        <v>6051</v>
      </c>
      <c r="E401">
        <v>1144</v>
      </c>
      <c r="F401" s="2">
        <v>0.98076923076923073</v>
      </c>
      <c r="G401" s="9">
        <f>E401*F401</f>
        <v>1122</v>
      </c>
      <c r="H401" s="9">
        <f>E401-G401</f>
        <v>22</v>
      </c>
      <c r="I401" s="9">
        <f>IFERROR(C401/G401,0)</f>
        <v>5.3475935828877004E-2</v>
      </c>
      <c r="J401" s="9">
        <f>I401*H401</f>
        <v>1.1764705882352942</v>
      </c>
      <c r="K401" s="9">
        <f>IFERROR(J401*(D401/C401),0)</f>
        <v>118.64705882352941</v>
      </c>
    </row>
    <row r="402" spans="1:11" x14ac:dyDescent="0.35">
      <c r="A402" t="s">
        <v>1168</v>
      </c>
      <c r="B402" t="s">
        <v>140</v>
      </c>
      <c r="C402">
        <v>60</v>
      </c>
      <c r="D402">
        <v>6597</v>
      </c>
      <c r="E402">
        <v>1254</v>
      </c>
      <c r="F402" s="2">
        <v>0.96491228070175439</v>
      </c>
      <c r="G402" s="9">
        <f>E402*F402</f>
        <v>1210</v>
      </c>
      <c r="H402" s="9">
        <f>E402-G402</f>
        <v>44</v>
      </c>
      <c r="I402" s="9">
        <f>IFERROR(C402/G402,0)</f>
        <v>4.9586776859504134E-2</v>
      </c>
      <c r="J402" s="9">
        <f>I402*H402</f>
        <v>2.1818181818181817</v>
      </c>
      <c r="K402" s="9">
        <f>IFERROR(J402*(D402/C402),0)</f>
        <v>239.89090909090908</v>
      </c>
    </row>
    <row r="403" spans="1:11" x14ac:dyDescent="0.35">
      <c r="A403" t="s">
        <v>1164</v>
      </c>
      <c r="B403" t="s">
        <v>140</v>
      </c>
      <c r="C403">
        <v>60</v>
      </c>
      <c r="D403">
        <v>7492.2000000000007</v>
      </c>
      <c r="E403">
        <v>1298</v>
      </c>
      <c r="F403" s="2">
        <v>1</v>
      </c>
      <c r="G403" s="9">
        <f>E403*F403</f>
        <v>1298</v>
      </c>
      <c r="H403" s="9">
        <f>E403-G403</f>
        <v>0</v>
      </c>
      <c r="I403" s="9">
        <f>IFERROR(C403/G403,0)</f>
        <v>4.6224961479198766E-2</v>
      </c>
      <c r="J403" s="9">
        <f>I403*H403</f>
        <v>0</v>
      </c>
      <c r="K403" s="9">
        <f>IFERROR(J403*(D403/C403),0)</f>
        <v>0</v>
      </c>
    </row>
    <row r="404" spans="1:11" x14ac:dyDescent="0.35">
      <c r="A404" t="s">
        <v>1169</v>
      </c>
      <c r="B404" t="s">
        <v>140</v>
      </c>
      <c r="C404">
        <v>60</v>
      </c>
      <c r="D404">
        <v>2130</v>
      </c>
      <c r="E404">
        <v>682</v>
      </c>
      <c r="F404" s="2">
        <v>0.967741935483871</v>
      </c>
      <c r="G404" s="9">
        <f>E404*F404</f>
        <v>660</v>
      </c>
      <c r="H404" s="9">
        <f>E404-G404</f>
        <v>22</v>
      </c>
      <c r="I404" s="9">
        <f>IFERROR(C404/G404,0)</f>
        <v>9.0909090909090912E-2</v>
      </c>
      <c r="J404" s="9">
        <f>I404*H404</f>
        <v>2</v>
      </c>
      <c r="K404" s="9">
        <f>IFERROR(J404*(D404/C404),0)</f>
        <v>71</v>
      </c>
    </row>
    <row r="405" spans="1:11" x14ac:dyDescent="0.35">
      <c r="A405" t="s">
        <v>1163</v>
      </c>
      <c r="B405" t="s">
        <v>140</v>
      </c>
      <c r="C405">
        <v>40</v>
      </c>
      <c r="D405">
        <v>5000</v>
      </c>
      <c r="E405">
        <v>1540</v>
      </c>
      <c r="F405" s="2">
        <v>1</v>
      </c>
      <c r="G405" s="9">
        <f>E405*F405</f>
        <v>1540</v>
      </c>
      <c r="H405" s="9">
        <f>E405-G405</f>
        <v>0</v>
      </c>
      <c r="I405" s="9">
        <f>IFERROR(C405/G405,0)</f>
        <v>2.5974025974025976E-2</v>
      </c>
      <c r="J405" s="9">
        <f>I405*H405</f>
        <v>0</v>
      </c>
      <c r="K405" s="9">
        <f>IFERROR(J405*(D405/C405),0)</f>
        <v>0</v>
      </c>
    </row>
    <row r="406" spans="1:11" x14ac:dyDescent="0.35">
      <c r="A406" t="s">
        <v>1166</v>
      </c>
      <c r="B406" t="s">
        <v>140</v>
      </c>
      <c r="C406">
        <v>40</v>
      </c>
      <c r="D406">
        <v>2710</v>
      </c>
      <c r="E406">
        <v>198</v>
      </c>
      <c r="F406" s="2">
        <v>0.77777777777777779</v>
      </c>
      <c r="G406" s="9">
        <f>E406*F406</f>
        <v>154</v>
      </c>
      <c r="H406" s="9">
        <f>E406-G406</f>
        <v>44</v>
      </c>
      <c r="I406" s="9">
        <f>IFERROR(C406/G406,0)</f>
        <v>0.25974025974025972</v>
      </c>
      <c r="J406" s="9">
        <f>I406*H406</f>
        <v>11.428571428571427</v>
      </c>
      <c r="K406" s="9">
        <f>IFERROR(J406*(D406/C406),0)</f>
        <v>774.28571428571422</v>
      </c>
    </row>
    <row r="407" spans="1:11" x14ac:dyDescent="0.35">
      <c r="A407" t="s">
        <v>1177</v>
      </c>
      <c r="B407" t="s">
        <v>140</v>
      </c>
      <c r="C407">
        <v>40</v>
      </c>
      <c r="D407">
        <v>1717.6</v>
      </c>
      <c r="E407">
        <v>286</v>
      </c>
      <c r="F407" s="2">
        <v>1</v>
      </c>
      <c r="G407" s="9">
        <f>E407*F407</f>
        <v>286</v>
      </c>
      <c r="H407" s="9">
        <f>E407-G407</f>
        <v>0</v>
      </c>
      <c r="I407" s="9">
        <f>IFERROR(C407/G407,0)</f>
        <v>0.13986013986013987</v>
      </c>
      <c r="J407" s="9">
        <f>I407*H407</f>
        <v>0</v>
      </c>
      <c r="K407" s="9">
        <f>IFERROR(J407*(D407/C407),0)</f>
        <v>0</v>
      </c>
    </row>
    <row r="408" spans="1:11" x14ac:dyDescent="0.35">
      <c r="A408" t="s">
        <v>1173</v>
      </c>
      <c r="B408" t="s">
        <v>140</v>
      </c>
      <c r="C408">
        <v>40</v>
      </c>
      <c r="D408">
        <v>4943.8</v>
      </c>
      <c r="E408">
        <v>660</v>
      </c>
      <c r="F408" s="2">
        <v>0.96666666666666667</v>
      </c>
      <c r="G408" s="9">
        <f>E408*F408</f>
        <v>638</v>
      </c>
      <c r="H408" s="9">
        <f>E408-G408</f>
        <v>22</v>
      </c>
      <c r="I408" s="9">
        <f>IFERROR(C408/G408,0)</f>
        <v>6.2695924764890276E-2</v>
      </c>
      <c r="J408" s="9">
        <f>I408*H408</f>
        <v>1.3793103448275861</v>
      </c>
      <c r="K408" s="9">
        <f>IFERROR(J408*(D408/C408),0)</f>
        <v>170.47586206896551</v>
      </c>
    </row>
    <row r="409" spans="1:11" x14ac:dyDescent="0.35">
      <c r="A409" t="s">
        <v>1179</v>
      </c>
      <c r="B409" t="s">
        <v>140</v>
      </c>
      <c r="C409">
        <v>20</v>
      </c>
      <c r="D409">
        <v>1393.1999999999998</v>
      </c>
      <c r="E409">
        <v>594</v>
      </c>
      <c r="F409" s="2">
        <v>0.96296296296296291</v>
      </c>
      <c r="G409" s="9">
        <f>E409*F409</f>
        <v>572</v>
      </c>
      <c r="H409" s="9">
        <f>E409-G409</f>
        <v>22</v>
      </c>
      <c r="I409" s="9">
        <f>IFERROR(C409/G409,0)</f>
        <v>3.4965034965034968E-2</v>
      </c>
      <c r="J409" s="9">
        <f>I409*H409</f>
        <v>0.76923076923076927</v>
      </c>
      <c r="K409" s="9">
        <f>IFERROR(J409*(D409/C409),0)</f>
        <v>53.584615384615383</v>
      </c>
    </row>
    <row r="410" spans="1:11" x14ac:dyDescent="0.35">
      <c r="A410" t="s">
        <v>1174</v>
      </c>
      <c r="B410" t="s">
        <v>140</v>
      </c>
      <c r="C410">
        <v>20</v>
      </c>
      <c r="D410">
        <v>2938</v>
      </c>
      <c r="E410">
        <v>1298</v>
      </c>
      <c r="F410" s="2">
        <v>0.98305084745762716</v>
      </c>
      <c r="G410" s="9">
        <f>E410*F410</f>
        <v>1276</v>
      </c>
      <c r="H410" s="9">
        <f>E410-G410</f>
        <v>22</v>
      </c>
      <c r="I410" s="9">
        <f>IFERROR(C410/G410,0)</f>
        <v>1.5673981191222569E-2</v>
      </c>
      <c r="J410" s="9">
        <f>I410*H410</f>
        <v>0.34482758620689652</v>
      </c>
      <c r="K410" s="9">
        <f>IFERROR(J410*(D410/C410),0)</f>
        <v>50.655172413793103</v>
      </c>
    </row>
    <row r="411" spans="1:11" x14ac:dyDescent="0.35">
      <c r="A411" t="s">
        <v>1187</v>
      </c>
      <c r="B411" t="s">
        <v>140</v>
      </c>
      <c r="C411">
        <v>20</v>
      </c>
      <c r="D411">
        <v>1776.6</v>
      </c>
      <c r="E411">
        <v>198</v>
      </c>
      <c r="F411" s="2">
        <v>0.77777777777777779</v>
      </c>
      <c r="G411" s="9">
        <f>E411*F411</f>
        <v>154</v>
      </c>
      <c r="H411" s="9">
        <f>E411-G411</f>
        <v>44</v>
      </c>
      <c r="I411" s="9">
        <f>IFERROR(C411/G411,0)</f>
        <v>0.12987012987012986</v>
      </c>
      <c r="J411" s="9">
        <f>I411*H411</f>
        <v>5.7142857142857135</v>
      </c>
      <c r="K411" s="9">
        <f>IFERROR(J411*(D411/C411),0)</f>
        <v>507.59999999999991</v>
      </c>
    </row>
    <row r="412" spans="1:11" x14ac:dyDescent="0.35">
      <c r="A412" t="s">
        <v>1183</v>
      </c>
      <c r="B412" t="s">
        <v>140</v>
      </c>
      <c r="C412">
        <v>20</v>
      </c>
      <c r="D412">
        <v>2497.4</v>
      </c>
      <c r="E412">
        <v>1298</v>
      </c>
      <c r="F412" s="2">
        <v>1</v>
      </c>
      <c r="G412" s="9">
        <f>E412*F412</f>
        <v>1298</v>
      </c>
      <c r="H412" s="9">
        <f>E412-G412</f>
        <v>0</v>
      </c>
      <c r="I412" s="9">
        <f>IFERROR(C412/G412,0)</f>
        <v>1.5408320493066256E-2</v>
      </c>
      <c r="J412" s="9">
        <f>I412*H412</f>
        <v>0</v>
      </c>
      <c r="K412" s="9">
        <f>IFERROR(J412*(D412/C412),0)</f>
        <v>0</v>
      </c>
    </row>
    <row r="413" spans="1:11" x14ac:dyDescent="0.35">
      <c r="A413" t="s">
        <v>1175</v>
      </c>
      <c r="B413" t="s">
        <v>140</v>
      </c>
      <c r="C413">
        <v>20</v>
      </c>
      <c r="D413">
        <v>519.79999999999995</v>
      </c>
      <c r="E413">
        <v>44</v>
      </c>
      <c r="F413" s="2">
        <v>1</v>
      </c>
      <c r="G413" s="9">
        <f>E413*F413</f>
        <v>44</v>
      </c>
      <c r="H413" s="9">
        <f>E413-G413</f>
        <v>0</v>
      </c>
      <c r="I413" s="9">
        <f>IFERROR(C413/G413,0)</f>
        <v>0.45454545454545453</v>
      </c>
      <c r="J413" s="9">
        <f>I413*H413</f>
        <v>0</v>
      </c>
      <c r="K413" s="9">
        <f>IFERROR(J413*(D413/C413),0)</f>
        <v>0</v>
      </c>
    </row>
    <row r="414" spans="1:11" x14ac:dyDescent="0.35">
      <c r="A414" t="s">
        <v>1180</v>
      </c>
      <c r="B414" t="s">
        <v>140</v>
      </c>
      <c r="C414">
        <v>20</v>
      </c>
      <c r="D414">
        <v>179.8</v>
      </c>
      <c r="E414">
        <v>44</v>
      </c>
      <c r="F414" s="2">
        <v>1</v>
      </c>
      <c r="G414" s="9">
        <f>E414*F414</f>
        <v>44</v>
      </c>
      <c r="H414" s="9">
        <f>E414-G414</f>
        <v>0</v>
      </c>
      <c r="I414" s="9">
        <f>IFERROR(C414/G414,0)</f>
        <v>0.45454545454545453</v>
      </c>
      <c r="J414" s="9">
        <f>I414*H414</f>
        <v>0</v>
      </c>
      <c r="K414" s="9">
        <f>IFERROR(J414*(D414/C414),0)</f>
        <v>0</v>
      </c>
    </row>
    <row r="415" spans="1:11" x14ac:dyDescent="0.35">
      <c r="A415" t="s">
        <v>1186</v>
      </c>
      <c r="B415" t="s">
        <v>140</v>
      </c>
      <c r="C415">
        <v>40</v>
      </c>
      <c r="D415">
        <v>5000</v>
      </c>
      <c r="E415">
        <v>1386</v>
      </c>
      <c r="F415" s="2">
        <v>0.95238095238095233</v>
      </c>
      <c r="G415" s="9">
        <f>E415*F415</f>
        <v>1320</v>
      </c>
      <c r="H415" s="9">
        <f>E415-G415</f>
        <v>66</v>
      </c>
      <c r="I415" s="9">
        <f>IFERROR(C415/G415,0)</f>
        <v>3.0303030303030304E-2</v>
      </c>
      <c r="J415" s="9">
        <f>I415*H415</f>
        <v>2</v>
      </c>
      <c r="K415" s="9">
        <f>IFERROR(J415*(D415/C415),0)</f>
        <v>250</v>
      </c>
    </row>
    <row r="416" spans="1:11" x14ac:dyDescent="0.35">
      <c r="A416" t="s">
        <v>1176</v>
      </c>
      <c r="B416" t="s">
        <v>140</v>
      </c>
      <c r="C416">
        <v>20</v>
      </c>
      <c r="D416">
        <v>1393.1999999999998</v>
      </c>
      <c r="E416">
        <v>462</v>
      </c>
      <c r="F416" s="2">
        <v>0.90476190476190477</v>
      </c>
      <c r="G416" s="9">
        <f>E416*F416</f>
        <v>418</v>
      </c>
      <c r="H416" s="9">
        <f>E416-G416</f>
        <v>44</v>
      </c>
      <c r="I416" s="9">
        <f>IFERROR(C416/G416,0)</f>
        <v>4.784688995215311E-2</v>
      </c>
      <c r="J416" s="9">
        <f>I416*H416</f>
        <v>2.1052631578947367</v>
      </c>
      <c r="K416" s="9">
        <f>IFERROR(J416*(D416/C416),0)</f>
        <v>146.65263157894736</v>
      </c>
    </row>
    <row r="417" spans="1:11" x14ac:dyDescent="0.35">
      <c r="A417" t="s">
        <v>1190</v>
      </c>
      <c r="B417" t="s">
        <v>140</v>
      </c>
      <c r="C417">
        <v>20</v>
      </c>
      <c r="D417">
        <v>1440.8000000000002</v>
      </c>
      <c r="E417">
        <v>264</v>
      </c>
      <c r="F417" s="2">
        <v>0.91666666666666663</v>
      </c>
      <c r="G417" s="9">
        <f>E417*F417</f>
        <v>242</v>
      </c>
      <c r="H417" s="9">
        <f>E417-G417</f>
        <v>22</v>
      </c>
      <c r="I417" s="9">
        <f>IFERROR(C417/G417,0)</f>
        <v>8.2644628099173556E-2</v>
      </c>
      <c r="J417" s="9">
        <f>I417*H417</f>
        <v>1.8181818181818183</v>
      </c>
      <c r="K417" s="9">
        <f>IFERROR(J417*(D417/C417),0)</f>
        <v>130.9818181818182</v>
      </c>
    </row>
    <row r="418" spans="1:11" x14ac:dyDescent="0.35">
      <c r="A418" t="s">
        <v>1143</v>
      </c>
      <c r="B418" t="s">
        <v>141</v>
      </c>
      <c r="C418">
        <v>3360</v>
      </c>
      <c r="D418">
        <v>77851.199999999997</v>
      </c>
      <c r="E418">
        <v>16720</v>
      </c>
      <c r="F418" s="2">
        <v>0.98815789473684212</v>
      </c>
      <c r="G418" s="9">
        <f>E418*F418</f>
        <v>16522</v>
      </c>
      <c r="H418" s="9">
        <f>E418-G418</f>
        <v>198</v>
      </c>
      <c r="I418" s="9">
        <f>IFERROR(C418/G418,0)</f>
        <v>0.20336521002299965</v>
      </c>
      <c r="J418" s="9">
        <f>I418*H418</f>
        <v>40.266311584553932</v>
      </c>
      <c r="K418" s="9">
        <f>IFERROR(J418*(D418/C418),0)</f>
        <v>932.97043941411459</v>
      </c>
    </row>
    <row r="419" spans="1:11" x14ac:dyDescent="0.35">
      <c r="A419" t="s">
        <v>1144</v>
      </c>
      <c r="B419" t="s">
        <v>141</v>
      </c>
      <c r="C419">
        <v>1280</v>
      </c>
      <c r="D419">
        <v>32000</v>
      </c>
      <c r="E419">
        <v>13860</v>
      </c>
      <c r="F419" s="2">
        <v>0.99206349206349209</v>
      </c>
      <c r="G419" s="9">
        <f>E419*F419</f>
        <v>13750</v>
      </c>
      <c r="H419" s="9">
        <f>E419-G419</f>
        <v>110</v>
      </c>
      <c r="I419" s="9">
        <f>IFERROR(C419/G419,0)</f>
        <v>9.3090909090909085E-2</v>
      </c>
      <c r="J419" s="9">
        <f>I419*H419</f>
        <v>10.24</v>
      </c>
      <c r="K419" s="9">
        <f>IFERROR(J419*(D419/C419),0)</f>
        <v>256</v>
      </c>
    </row>
    <row r="420" spans="1:11" x14ac:dyDescent="0.35">
      <c r="A420" t="s">
        <v>1191</v>
      </c>
      <c r="B420" t="s">
        <v>141</v>
      </c>
      <c r="C420">
        <v>1140</v>
      </c>
      <c r="D420">
        <v>28500</v>
      </c>
      <c r="E420">
        <v>5566</v>
      </c>
      <c r="F420" s="2">
        <v>1</v>
      </c>
      <c r="G420" s="9">
        <f>E420*F420</f>
        <v>5566</v>
      </c>
      <c r="H420" s="9">
        <f>E420-G420</f>
        <v>0</v>
      </c>
      <c r="I420" s="9">
        <f>IFERROR(C420/G420,0)</f>
        <v>0.20481494789795185</v>
      </c>
      <c r="J420" s="9">
        <f>I420*H420</f>
        <v>0</v>
      </c>
      <c r="K420" s="9">
        <f>IFERROR(J420*(D420/C420),0)</f>
        <v>0</v>
      </c>
    </row>
    <row r="421" spans="1:11" x14ac:dyDescent="0.35">
      <c r="A421" t="s">
        <v>1188</v>
      </c>
      <c r="B421" t="s">
        <v>141</v>
      </c>
      <c r="C421">
        <v>1080</v>
      </c>
      <c r="D421">
        <v>27000</v>
      </c>
      <c r="E421">
        <v>8536</v>
      </c>
      <c r="F421" s="2">
        <v>0.98969072164948457</v>
      </c>
      <c r="G421" s="9">
        <f>E421*F421</f>
        <v>8448</v>
      </c>
      <c r="H421" s="9">
        <f>E421-G421</f>
        <v>88</v>
      </c>
      <c r="I421" s="9">
        <f>IFERROR(C421/G421,0)</f>
        <v>0.12784090909090909</v>
      </c>
      <c r="J421" s="9">
        <f>I421*H421</f>
        <v>11.25</v>
      </c>
      <c r="K421" s="9">
        <f>IFERROR(J421*(D421/C421),0)</f>
        <v>281.25</v>
      </c>
    </row>
    <row r="422" spans="1:11" x14ac:dyDescent="0.35">
      <c r="A422" t="s">
        <v>1149</v>
      </c>
      <c r="B422" t="s">
        <v>141</v>
      </c>
      <c r="C422">
        <v>1060</v>
      </c>
      <c r="D422">
        <v>31142.800000000003</v>
      </c>
      <c r="E422">
        <v>6336</v>
      </c>
      <c r="F422" s="2">
        <v>1</v>
      </c>
      <c r="G422" s="9">
        <f>E422*F422</f>
        <v>6336</v>
      </c>
      <c r="H422" s="9">
        <f>E422-G422</f>
        <v>0</v>
      </c>
      <c r="I422" s="9">
        <f>IFERROR(C422/G422,0)</f>
        <v>0.16729797979797981</v>
      </c>
      <c r="J422" s="9">
        <f>I422*H422</f>
        <v>0</v>
      </c>
      <c r="K422" s="9">
        <f>IFERROR(J422*(D422/C422),0)</f>
        <v>0</v>
      </c>
    </row>
    <row r="423" spans="1:11" x14ac:dyDescent="0.35">
      <c r="A423" t="s">
        <v>1151</v>
      </c>
      <c r="B423" t="s">
        <v>141</v>
      </c>
      <c r="C423">
        <v>540</v>
      </c>
      <c r="D423">
        <v>11874.6</v>
      </c>
      <c r="E423">
        <v>5984</v>
      </c>
      <c r="F423" s="2">
        <v>0.99632352941176472</v>
      </c>
      <c r="G423" s="9">
        <f>E423*F423</f>
        <v>5962</v>
      </c>
      <c r="H423" s="9">
        <f>E423-G423</f>
        <v>22</v>
      </c>
      <c r="I423" s="9">
        <f>IFERROR(C423/G423,0)</f>
        <v>9.0573633009057367E-2</v>
      </c>
      <c r="J423" s="9">
        <f>I423*H423</f>
        <v>1.9926199261992621</v>
      </c>
      <c r="K423" s="9">
        <f>IFERROR(J423*(D423/C423),0)</f>
        <v>43.817712177121777</v>
      </c>
    </row>
    <row r="424" spans="1:11" x14ac:dyDescent="0.35">
      <c r="A424" t="s">
        <v>1150</v>
      </c>
      <c r="B424" t="s">
        <v>141</v>
      </c>
      <c r="C424">
        <v>620</v>
      </c>
      <c r="D424">
        <v>10509</v>
      </c>
      <c r="E424">
        <v>3784</v>
      </c>
      <c r="F424" s="2">
        <v>0.9941860465116279</v>
      </c>
      <c r="G424" s="9">
        <f>E424*F424</f>
        <v>3762</v>
      </c>
      <c r="H424" s="9">
        <f>E424-G424</f>
        <v>22</v>
      </c>
      <c r="I424" s="9">
        <f>IFERROR(C424/G424,0)</f>
        <v>0.16480595427963848</v>
      </c>
      <c r="J424" s="9">
        <f>I424*H424</f>
        <v>3.6257309941520468</v>
      </c>
      <c r="K424" s="9">
        <f>IFERROR(J424*(D424/C424),0)</f>
        <v>61.456140350877192</v>
      </c>
    </row>
    <row r="425" spans="1:11" x14ac:dyDescent="0.35">
      <c r="A425" t="s">
        <v>1146</v>
      </c>
      <c r="B425" t="s">
        <v>141</v>
      </c>
      <c r="C425">
        <v>560</v>
      </c>
      <c r="D425">
        <v>19034.400000000001</v>
      </c>
      <c r="E425">
        <v>2750</v>
      </c>
      <c r="F425" s="2">
        <v>0.91200000000000003</v>
      </c>
      <c r="G425" s="9">
        <f>E425*F425</f>
        <v>2508</v>
      </c>
      <c r="H425" s="9">
        <f>E425-G425</f>
        <v>242</v>
      </c>
      <c r="I425" s="9">
        <f>IFERROR(C425/G425,0)</f>
        <v>0.22328548644338117</v>
      </c>
      <c r="J425" s="9">
        <f>I425*H425</f>
        <v>54.035087719298247</v>
      </c>
      <c r="K425" s="9">
        <f>IFERROR(J425*(D425/C425),0)</f>
        <v>1836.6526315789474</v>
      </c>
    </row>
    <row r="426" spans="1:11" x14ac:dyDescent="0.35">
      <c r="A426" t="s">
        <v>1156</v>
      </c>
      <c r="B426" t="s">
        <v>141</v>
      </c>
      <c r="C426">
        <v>480</v>
      </c>
      <c r="D426">
        <v>11760</v>
      </c>
      <c r="E426">
        <v>3300</v>
      </c>
      <c r="F426" s="2">
        <v>0.99333333333333329</v>
      </c>
      <c r="G426" s="9">
        <f>E426*F426</f>
        <v>3278</v>
      </c>
      <c r="H426" s="9">
        <f>E426-G426</f>
        <v>22</v>
      </c>
      <c r="I426" s="9">
        <f>IFERROR(C426/G426,0)</f>
        <v>0.1464307504575961</v>
      </c>
      <c r="J426" s="9">
        <f>I426*H426</f>
        <v>3.2214765100671143</v>
      </c>
      <c r="K426" s="9">
        <f>IFERROR(J426*(D426/C426),0)</f>
        <v>78.926174496644308</v>
      </c>
    </row>
    <row r="427" spans="1:11" x14ac:dyDescent="0.35">
      <c r="A427" t="s">
        <v>1152</v>
      </c>
      <c r="B427" t="s">
        <v>141</v>
      </c>
      <c r="C427">
        <v>360</v>
      </c>
      <c r="D427">
        <v>6296.4</v>
      </c>
      <c r="E427">
        <v>4510</v>
      </c>
      <c r="F427" s="2">
        <v>0.99024390243902438</v>
      </c>
      <c r="G427" s="9">
        <f>E427*F427</f>
        <v>4466</v>
      </c>
      <c r="H427" s="9">
        <f>E427-G427</f>
        <v>44</v>
      </c>
      <c r="I427" s="9">
        <f>IFERROR(C427/G427,0)</f>
        <v>8.0609046126287512E-2</v>
      </c>
      <c r="J427" s="9">
        <f>I427*H427</f>
        <v>3.5467980295566504</v>
      </c>
      <c r="K427" s="9">
        <f>IFERROR(J427*(D427/C427),0)</f>
        <v>62.033497536945809</v>
      </c>
    </row>
    <row r="428" spans="1:11" x14ac:dyDescent="0.35">
      <c r="A428" t="s">
        <v>1155</v>
      </c>
      <c r="B428" t="s">
        <v>141</v>
      </c>
      <c r="C428">
        <v>340</v>
      </c>
      <c r="D428">
        <v>5610</v>
      </c>
      <c r="E428">
        <v>2442</v>
      </c>
      <c r="F428" s="2">
        <v>0.99099099099099097</v>
      </c>
      <c r="G428" s="9">
        <f>E428*F428</f>
        <v>2420</v>
      </c>
      <c r="H428" s="9">
        <f>E428-G428</f>
        <v>22</v>
      </c>
      <c r="I428" s="9">
        <f>IFERROR(C428/G428,0)</f>
        <v>0.14049586776859505</v>
      </c>
      <c r="J428" s="9">
        <f>I428*H428</f>
        <v>3.0909090909090908</v>
      </c>
      <c r="K428" s="9">
        <f>IFERROR(J428*(D428/C428),0)</f>
        <v>51</v>
      </c>
    </row>
    <row r="429" spans="1:11" x14ac:dyDescent="0.35">
      <c r="A429" t="s">
        <v>1145</v>
      </c>
      <c r="B429" t="s">
        <v>141</v>
      </c>
      <c r="C429">
        <v>320</v>
      </c>
      <c r="D429">
        <v>14828.800000000001</v>
      </c>
      <c r="E429">
        <v>0</v>
      </c>
      <c r="F429" s="2" t="e">
        <v>#DIV/0!</v>
      </c>
      <c r="G429" s="9" t="e">
        <f>E429*F429</f>
        <v>#DIV/0!</v>
      </c>
      <c r="H429" s="9" t="e">
        <f>E429-G429</f>
        <v>#DIV/0!</v>
      </c>
      <c r="I429" s="9">
        <f>IFERROR(C429/G429,0)</f>
        <v>0</v>
      </c>
      <c r="J429" s="9" t="e">
        <f>I429*H429</f>
        <v>#DIV/0!</v>
      </c>
      <c r="K429" s="9">
        <f>IFERROR(J429*(D429/C429),0)</f>
        <v>0</v>
      </c>
    </row>
    <row r="430" spans="1:11" x14ac:dyDescent="0.35">
      <c r="A430" t="s">
        <v>1172</v>
      </c>
      <c r="B430" t="s">
        <v>141</v>
      </c>
      <c r="C430">
        <v>280</v>
      </c>
      <c r="D430">
        <v>6644.4000000000005</v>
      </c>
      <c r="E430">
        <v>2992</v>
      </c>
      <c r="F430" s="2">
        <v>0.99264705882352944</v>
      </c>
      <c r="G430" s="9">
        <f>E430*F430</f>
        <v>2970</v>
      </c>
      <c r="H430" s="9">
        <f>E430-G430</f>
        <v>22</v>
      </c>
      <c r="I430" s="9">
        <f>IFERROR(C430/G430,0)</f>
        <v>9.4276094276094277E-2</v>
      </c>
      <c r="J430" s="9">
        <f>I430*H430</f>
        <v>2.074074074074074</v>
      </c>
      <c r="K430" s="9">
        <f>IFERROR(J430*(D430/C430),0)</f>
        <v>49.217777777777776</v>
      </c>
    </row>
    <row r="431" spans="1:11" x14ac:dyDescent="0.35">
      <c r="A431" t="s">
        <v>1153</v>
      </c>
      <c r="B431" t="s">
        <v>141</v>
      </c>
      <c r="C431">
        <v>260</v>
      </c>
      <c r="D431">
        <v>17625.400000000001</v>
      </c>
      <c r="E431">
        <v>880</v>
      </c>
      <c r="F431" s="2">
        <v>0.9</v>
      </c>
      <c r="G431" s="9">
        <f>E431*F431</f>
        <v>792</v>
      </c>
      <c r="H431" s="9">
        <f>E431-G431</f>
        <v>88</v>
      </c>
      <c r="I431" s="9">
        <f>IFERROR(C431/G431,0)</f>
        <v>0.32828282828282829</v>
      </c>
      <c r="J431" s="9">
        <f>I431*H431</f>
        <v>28.888888888888889</v>
      </c>
      <c r="K431" s="9">
        <f>IFERROR(J431*(D431/C431),0)</f>
        <v>1958.377777777778</v>
      </c>
    </row>
    <row r="432" spans="1:11" x14ac:dyDescent="0.35">
      <c r="A432" t="s">
        <v>1154</v>
      </c>
      <c r="B432" t="s">
        <v>141</v>
      </c>
      <c r="C432">
        <v>220</v>
      </c>
      <c r="D432">
        <v>6215</v>
      </c>
      <c r="E432">
        <v>1958</v>
      </c>
      <c r="F432" s="2">
        <v>0.9662921348314607</v>
      </c>
      <c r="G432" s="9">
        <f>E432*F432</f>
        <v>1892</v>
      </c>
      <c r="H432" s="9">
        <f>E432-G432</f>
        <v>66</v>
      </c>
      <c r="I432" s="9">
        <f>IFERROR(C432/G432,0)</f>
        <v>0.11627906976744186</v>
      </c>
      <c r="J432" s="9">
        <f>I432*H432</f>
        <v>7.6744186046511631</v>
      </c>
      <c r="K432" s="9">
        <f>IFERROR(J432*(D432/C432),0)</f>
        <v>216.80232558139537</v>
      </c>
    </row>
    <row r="433" spans="1:11" x14ac:dyDescent="0.35">
      <c r="A433" t="s">
        <v>1157</v>
      </c>
      <c r="B433" t="s">
        <v>141</v>
      </c>
      <c r="C433">
        <v>440</v>
      </c>
      <c r="D433">
        <v>24195.599999999999</v>
      </c>
      <c r="E433">
        <v>594</v>
      </c>
      <c r="F433" s="2">
        <v>0.96296296296296291</v>
      </c>
      <c r="G433" s="9">
        <f>E433*F433</f>
        <v>572</v>
      </c>
      <c r="H433" s="9">
        <f>E433-G433</f>
        <v>22</v>
      </c>
      <c r="I433" s="9">
        <f>IFERROR(C433/G433,0)</f>
        <v>0.76923076923076927</v>
      </c>
      <c r="J433" s="9">
        <f>I433*H433</f>
        <v>16.923076923076923</v>
      </c>
      <c r="K433" s="9">
        <f>IFERROR(J433*(D433/C433),0)</f>
        <v>930.59999999999991</v>
      </c>
    </row>
    <row r="434" spans="1:11" x14ac:dyDescent="0.35">
      <c r="A434" t="s">
        <v>1162</v>
      </c>
      <c r="B434" t="s">
        <v>141</v>
      </c>
      <c r="C434">
        <v>160</v>
      </c>
      <c r="D434">
        <v>2960</v>
      </c>
      <c r="E434">
        <v>1210</v>
      </c>
      <c r="F434" s="2">
        <v>0.98181818181818181</v>
      </c>
      <c r="G434" s="9">
        <f>E434*F434</f>
        <v>1188</v>
      </c>
      <c r="H434" s="9">
        <f>E434-G434</f>
        <v>22</v>
      </c>
      <c r="I434" s="9">
        <f>IFERROR(C434/G434,0)</f>
        <v>0.13468013468013468</v>
      </c>
      <c r="J434" s="9">
        <f>I434*H434</f>
        <v>2.9629629629629628</v>
      </c>
      <c r="K434" s="9">
        <f>IFERROR(J434*(D434/C434),0)</f>
        <v>54.81481481481481</v>
      </c>
    </row>
    <row r="435" spans="1:11" x14ac:dyDescent="0.35">
      <c r="A435" t="s">
        <v>1178</v>
      </c>
      <c r="B435" t="s">
        <v>141</v>
      </c>
      <c r="C435">
        <v>180</v>
      </c>
      <c r="D435">
        <v>3051</v>
      </c>
      <c r="E435">
        <v>1078</v>
      </c>
      <c r="F435" s="2">
        <v>1</v>
      </c>
      <c r="G435" s="9">
        <f>E435*F435</f>
        <v>1078</v>
      </c>
      <c r="H435" s="9">
        <f>E435-G435</f>
        <v>0</v>
      </c>
      <c r="I435" s="9">
        <f>IFERROR(C435/G435,0)</f>
        <v>0.16697588126159554</v>
      </c>
      <c r="J435" s="9">
        <f>I435*H435</f>
        <v>0</v>
      </c>
      <c r="K435" s="9">
        <f>IFERROR(J435*(D435/C435),0)</f>
        <v>0</v>
      </c>
    </row>
    <row r="436" spans="1:11" x14ac:dyDescent="0.35">
      <c r="A436" t="s">
        <v>1159</v>
      </c>
      <c r="B436" t="s">
        <v>141</v>
      </c>
      <c r="C436">
        <v>120</v>
      </c>
      <c r="D436">
        <v>13194</v>
      </c>
      <c r="E436">
        <v>1936</v>
      </c>
      <c r="F436" s="2">
        <v>1</v>
      </c>
      <c r="G436" s="9">
        <f>E436*F436</f>
        <v>1936</v>
      </c>
      <c r="H436" s="9">
        <f>E436-G436</f>
        <v>0</v>
      </c>
      <c r="I436" s="9">
        <f>IFERROR(C436/G436,0)</f>
        <v>6.1983471074380167E-2</v>
      </c>
      <c r="J436" s="9">
        <f>I436*H436</f>
        <v>0</v>
      </c>
      <c r="K436" s="9">
        <f>IFERROR(J436*(D436/C436),0)</f>
        <v>0</v>
      </c>
    </row>
    <row r="437" spans="1:11" x14ac:dyDescent="0.35">
      <c r="A437" t="s">
        <v>1163</v>
      </c>
      <c r="B437" t="s">
        <v>141</v>
      </c>
      <c r="C437">
        <v>120</v>
      </c>
      <c r="D437">
        <v>15000</v>
      </c>
      <c r="E437">
        <v>1342</v>
      </c>
      <c r="F437" s="2">
        <v>1</v>
      </c>
      <c r="G437" s="9">
        <f>E437*F437</f>
        <v>1342</v>
      </c>
      <c r="H437" s="9">
        <f>E437-G437</f>
        <v>0</v>
      </c>
      <c r="I437" s="9">
        <f>IFERROR(C437/G437,0)</f>
        <v>8.9418777943368111E-2</v>
      </c>
      <c r="J437" s="9">
        <f>I437*H437</f>
        <v>0</v>
      </c>
      <c r="K437" s="9">
        <f>IFERROR(J437*(D437/C437),0)</f>
        <v>0</v>
      </c>
    </row>
    <row r="438" spans="1:11" x14ac:dyDescent="0.35">
      <c r="A438" t="s">
        <v>1183</v>
      </c>
      <c r="B438" t="s">
        <v>141</v>
      </c>
      <c r="C438">
        <v>120</v>
      </c>
      <c r="D438">
        <v>14103</v>
      </c>
      <c r="E438">
        <v>1188</v>
      </c>
      <c r="F438" s="2">
        <v>1</v>
      </c>
      <c r="G438" s="9">
        <f>E438*F438</f>
        <v>1188</v>
      </c>
      <c r="H438" s="9">
        <f>E438-G438</f>
        <v>0</v>
      </c>
      <c r="I438" s="9">
        <f>IFERROR(C438/G438,0)</f>
        <v>0.10101010101010101</v>
      </c>
      <c r="J438" s="9">
        <f>I438*H438</f>
        <v>0</v>
      </c>
      <c r="K438" s="9">
        <f>IFERROR(J438*(D438/C438),0)</f>
        <v>0</v>
      </c>
    </row>
    <row r="439" spans="1:11" x14ac:dyDescent="0.35">
      <c r="A439" t="s">
        <v>1165</v>
      </c>
      <c r="B439" t="s">
        <v>141</v>
      </c>
      <c r="C439">
        <v>100</v>
      </c>
      <c r="D439">
        <v>8475</v>
      </c>
      <c r="E439">
        <v>2618</v>
      </c>
      <c r="F439" s="2">
        <v>0.96638655462184875</v>
      </c>
      <c r="G439" s="9">
        <f>E439*F439</f>
        <v>2530</v>
      </c>
      <c r="H439" s="9">
        <f>E439-G439</f>
        <v>88</v>
      </c>
      <c r="I439" s="9">
        <f>IFERROR(C439/G439,0)</f>
        <v>3.9525691699604744E-2</v>
      </c>
      <c r="J439" s="9">
        <f>I439*H439</f>
        <v>3.4782608695652173</v>
      </c>
      <c r="K439" s="9">
        <f>IFERROR(J439*(D439/C439),0)</f>
        <v>294.78260869565219</v>
      </c>
    </row>
    <row r="440" spans="1:11" x14ac:dyDescent="0.35">
      <c r="A440" t="s">
        <v>1186</v>
      </c>
      <c r="B440" t="s">
        <v>141</v>
      </c>
      <c r="C440">
        <v>100</v>
      </c>
      <c r="D440">
        <v>12500</v>
      </c>
      <c r="E440">
        <v>1650</v>
      </c>
      <c r="F440" s="2">
        <v>0.96</v>
      </c>
      <c r="G440" s="9">
        <f>E440*F440</f>
        <v>1584</v>
      </c>
      <c r="H440" s="9">
        <f>E440-G440</f>
        <v>66</v>
      </c>
      <c r="I440" s="9">
        <f>IFERROR(C440/G440,0)</f>
        <v>6.3131313131313135E-2</v>
      </c>
      <c r="J440" s="9">
        <f>I440*H440</f>
        <v>4.166666666666667</v>
      </c>
      <c r="K440" s="9">
        <f>IFERROR(J440*(D440/C440),0)</f>
        <v>520.83333333333337</v>
      </c>
    </row>
    <row r="441" spans="1:11" x14ac:dyDescent="0.35">
      <c r="A441" t="s">
        <v>1166</v>
      </c>
      <c r="B441" t="s">
        <v>141</v>
      </c>
      <c r="C441">
        <v>80</v>
      </c>
      <c r="D441">
        <v>5420</v>
      </c>
      <c r="E441">
        <v>550</v>
      </c>
      <c r="F441" s="2">
        <v>0.84</v>
      </c>
      <c r="G441" s="9">
        <f>E441*F441</f>
        <v>462</v>
      </c>
      <c r="H441" s="9">
        <f>E441-G441</f>
        <v>88</v>
      </c>
      <c r="I441" s="9">
        <f>IFERROR(C441/G441,0)</f>
        <v>0.17316017316017315</v>
      </c>
      <c r="J441" s="9">
        <f>I441*H441</f>
        <v>15.238095238095237</v>
      </c>
      <c r="K441" s="9">
        <f>IFERROR(J441*(D441/C441),0)</f>
        <v>1032.3809523809523</v>
      </c>
    </row>
    <row r="442" spans="1:11" x14ac:dyDescent="0.35">
      <c r="A442" t="s">
        <v>1190</v>
      </c>
      <c r="B442" t="s">
        <v>141</v>
      </c>
      <c r="C442">
        <v>80</v>
      </c>
      <c r="D442">
        <v>5424</v>
      </c>
      <c r="E442">
        <v>748</v>
      </c>
      <c r="F442" s="2">
        <v>0.97058823529411764</v>
      </c>
      <c r="G442" s="9">
        <f>E442*F442</f>
        <v>726</v>
      </c>
      <c r="H442" s="9">
        <f>E442-G442</f>
        <v>22</v>
      </c>
      <c r="I442" s="9">
        <f>IFERROR(C442/G442,0)</f>
        <v>0.11019283746556474</v>
      </c>
      <c r="J442" s="9">
        <f>I442*H442</f>
        <v>2.4242424242424243</v>
      </c>
      <c r="K442" s="9">
        <f>IFERROR(J442*(D442/C442),0)</f>
        <v>164.36363636363637</v>
      </c>
    </row>
    <row r="443" spans="1:11" x14ac:dyDescent="0.35">
      <c r="A443" t="s">
        <v>1169</v>
      </c>
      <c r="B443" t="s">
        <v>141</v>
      </c>
      <c r="C443">
        <v>80</v>
      </c>
      <c r="D443">
        <v>2840</v>
      </c>
      <c r="E443">
        <v>660</v>
      </c>
      <c r="F443" s="2">
        <v>0.8666666666666667</v>
      </c>
      <c r="G443" s="9">
        <f>E443*F443</f>
        <v>572</v>
      </c>
      <c r="H443" s="9">
        <f>E443-G443</f>
        <v>88</v>
      </c>
      <c r="I443" s="9">
        <f>IFERROR(C443/G443,0)</f>
        <v>0.13986013986013987</v>
      </c>
      <c r="J443" s="9">
        <f>I443*H443</f>
        <v>12.307692307692308</v>
      </c>
      <c r="K443" s="9">
        <f>IFERROR(J443*(D443/C443),0)</f>
        <v>436.92307692307696</v>
      </c>
    </row>
    <row r="444" spans="1:11" x14ac:dyDescent="0.35">
      <c r="A444" t="s">
        <v>1179</v>
      </c>
      <c r="B444" t="s">
        <v>141</v>
      </c>
      <c r="C444">
        <v>60</v>
      </c>
      <c r="D444">
        <v>3851.6000000000004</v>
      </c>
      <c r="E444">
        <v>418</v>
      </c>
      <c r="F444" s="2">
        <v>1</v>
      </c>
      <c r="G444" s="9">
        <f>E444*F444</f>
        <v>418</v>
      </c>
      <c r="H444" s="9">
        <f>E444-G444</f>
        <v>0</v>
      </c>
      <c r="I444" s="9">
        <f>IFERROR(C444/G444,0)</f>
        <v>0.14354066985645933</v>
      </c>
      <c r="J444" s="9">
        <f>I444*H444</f>
        <v>0</v>
      </c>
      <c r="K444" s="9">
        <f>IFERROR(J444*(D444/C444),0)</f>
        <v>0</v>
      </c>
    </row>
    <row r="445" spans="1:11" x14ac:dyDescent="0.35">
      <c r="A445" t="s">
        <v>1170</v>
      </c>
      <c r="B445" t="s">
        <v>141</v>
      </c>
      <c r="C445">
        <v>60</v>
      </c>
      <c r="D445">
        <v>7500</v>
      </c>
      <c r="E445">
        <v>1210</v>
      </c>
      <c r="F445" s="2">
        <v>1</v>
      </c>
      <c r="G445" s="9">
        <f>E445*F445</f>
        <v>1210</v>
      </c>
      <c r="H445" s="9">
        <f>E445-G445</f>
        <v>0</v>
      </c>
      <c r="I445" s="9">
        <f>IFERROR(C445/G445,0)</f>
        <v>4.9586776859504134E-2</v>
      </c>
      <c r="J445" s="9">
        <f>I445*H445</f>
        <v>0</v>
      </c>
      <c r="K445" s="9">
        <f>IFERROR(J445*(D445/C445),0)</f>
        <v>0</v>
      </c>
    </row>
    <row r="446" spans="1:11" x14ac:dyDescent="0.35">
      <c r="A446" t="s">
        <v>1160</v>
      </c>
      <c r="B446" t="s">
        <v>141</v>
      </c>
      <c r="C446">
        <v>60</v>
      </c>
      <c r="D446">
        <v>990</v>
      </c>
      <c r="E446">
        <v>1122</v>
      </c>
      <c r="F446" s="2">
        <v>0.98039215686274506</v>
      </c>
      <c r="G446" s="9">
        <f>E446*F446</f>
        <v>1100</v>
      </c>
      <c r="H446" s="9">
        <f>E446-G446</f>
        <v>22</v>
      </c>
      <c r="I446" s="9">
        <f>IFERROR(C446/G446,0)</f>
        <v>5.4545454545454543E-2</v>
      </c>
      <c r="J446" s="9">
        <f>I446*H446</f>
        <v>1.2</v>
      </c>
      <c r="K446" s="9">
        <f>IFERROR(J446*(D446/C446),0)</f>
        <v>19.8</v>
      </c>
    </row>
    <row r="447" spans="1:11" x14ac:dyDescent="0.35">
      <c r="A447" t="s">
        <v>1167</v>
      </c>
      <c r="B447" t="s">
        <v>141</v>
      </c>
      <c r="C447">
        <v>60</v>
      </c>
      <c r="D447">
        <v>4015.6</v>
      </c>
      <c r="E447">
        <v>990</v>
      </c>
      <c r="F447" s="2">
        <v>0.97777777777777775</v>
      </c>
      <c r="G447" s="9">
        <f>E447*F447</f>
        <v>968</v>
      </c>
      <c r="H447" s="9">
        <f>E447-G447</f>
        <v>22</v>
      </c>
      <c r="I447" s="9">
        <f>IFERROR(C447/G447,0)</f>
        <v>6.1983471074380167E-2</v>
      </c>
      <c r="J447" s="9">
        <f>I447*H447</f>
        <v>1.3636363636363638</v>
      </c>
      <c r="K447" s="9">
        <f>IFERROR(J447*(D447/C447),0)</f>
        <v>91.263636363636365</v>
      </c>
    </row>
    <row r="448" spans="1:11" x14ac:dyDescent="0.35">
      <c r="A448" t="s">
        <v>1161</v>
      </c>
      <c r="B448" t="s">
        <v>141</v>
      </c>
      <c r="C448">
        <v>80</v>
      </c>
      <c r="D448">
        <v>1808</v>
      </c>
      <c r="E448">
        <v>990</v>
      </c>
      <c r="F448" s="2">
        <v>0.9555555555555556</v>
      </c>
      <c r="G448" s="9">
        <f>E448*F448</f>
        <v>946</v>
      </c>
      <c r="H448" s="9">
        <f>E448-G448</f>
        <v>44</v>
      </c>
      <c r="I448" s="9">
        <f>IFERROR(C448/G448,0)</f>
        <v>8.4566596194503171E-2</v>
      </c>
      <c r="J448" s="9">
        <f>I448*H448</f>
        <v>3.7209302325581395</v>
      </c>
      <c r="K448" s="9">
        <f>IFERROR(J448*(D448/C448),0)</f>
        <v>84.093023255813961</v>
      </c>
    </row>
    <row r="449" spans="1:11" x14ac:dyDescent="0.35">
      <c r="A449" t="s">
        <v>1175</v>
      </c>
      <c r="B449" t="s">
        <v>141</v>
      </c>
      <c r="C449">
        <v>80</v>
      </c>
      <c r="D449">
        <v>2079.1999999999998</v>
      </c>
      <c r="E449">
        <v>154</v>
      </c>
      <c r="F449" s="2">
        <v>1</v>
      </c>
      <c r="G449" s="9">
        <f>E449*F449</f>
        <v>154</v>
      </c>
      <c r="H449" s="9">
        <f>E449-G449</f>
        <v>0</v>
      </c>
      <c r="I449" s="9">
        <f>IFERROR(C449/G449,0)</f>
        <v>0.51948051948051943</v>
      </c>
      <c r="J449" s="9">
        <f>I449*H449</f>
        <v>0</v>
      </c>
      <c r="K449" s="9">
        <f>IFERROR(J449*(D449/C449),0)</f>
        <v>0</v>
      </c>
    </row>
    <row r="450" spans="1:11" x14ac:dyDescent="0.35">
      <c r="A450" t="s">
        <v>1171</v>
      </c>
      <c r="B450" t="s">
        <v>141</v>
      </c>
      <c r="C450">
        <v>40</v>
      </c>
      <c r="D450">
        <v>3738.3999999999996</v>
      </c>
      <c r="E450">
        <v>1364</v>
      </c>
      <c r="F450" s="2">
        <v>1</v>
      </c>
      <c r="G450" s="9">
        <f>E450*F450</f>
        <v>1364</v>
      </c>
      <c r="H450" s="9">
        <f>E450-G450</f>
        <v>0</v>
      </c>
      <c r="I450" s="9">
        <f>IFERROR(C450/G450,0)</f>
        <v>2.932551319648094E-2</v>
      </c>
      <c r="J450" s="9">
        <f>I450*H450</f>
        <v>0</v>
      </c>
      <c r="K450" s="9">
        <f>IFERROR(J450*(D450/C450),0)</f>
        <v>0</v>
      </c>
    </row>
    <row r="451" spans="1:11" x14ac:dyDescent="0.35">
      <c r="A451" t="s">
        <v>1164</v>
      </c>
      <c r="B451" t="s">
        <v>141</v>
      </c>
      <c r="C451">
        <v>40</v>
      </c>
      <c r="D451">
        <v>4994.8</v>
      </c>
      <c r="E451">
        <v>638</v>
      </c>
      <c r="F451" s="2">
        <v>1</v>
      </c>
      <c r="G451" s="9">
        <f>E451*F451</f>
        <v>638</v>
      </c>
      <c r="H451" s="9">
        <f>E451-G451</f>
        <v>0</v>
      </c>
      <c r="I451" s="9">
        <f>IFERROR(C451/G451,0)</f>
        <v>6.2695924764890276E-2</v>
      </c>
      <c r="J451" s="9">
        <f>I451*H451</f>
        <v>0</v>
      </c>
      <c r="K451" s="9">
        <f>IFERROR(J451*(D451/C451),0)</f>
        <v>0</v>
      </c>
    </row>
    <row r="452" spans="1:11" x14ac:dyDescent="0.35">
      <c r="A452" t="s">
        <v>1176</v>
      </c>
      <c r="B452" t="s">
        <v>141</v>
      </c>
      <c r="C452">
        <v>40</v>
      </c>
      <c r="D452">
        <v>2786.3999999999996</v>
      </c>
      <c r="E452">
        <v>352</v>
      </c>
      <c r="F452" s="2">
        <v>0.875</v>
      </c>
      <c r="G452" s="9">
        <f>E452*F452</f>
        <v>308</v>
      </c>
      <c r="H452" s="9">
        <f>E452-G452</f>
        <v>44</v>
      </c>
      <c r="I452" s="9">
        <f>IFERROR(C452/G452,0)</f>
        <v>0.12987012987012986</v>
      </c>
      <c r="J452" s="9">
        <f>I452*H452</f>
        <v>5.7142857142857135</v>
      </c>
      <c r="K452" s="9">
        <f>IFERROR(J452*(D452/C452),0)</f>
        <v>398.05714285714276</v>
      </c>
    </row>
    <row r="453" spans="1:11" x14ac:dyDescent="0.35">
      <c r="A453" t="s">
        <v>1173</v>
      </c>
      <c r="B453" t="s">
        <v>141</v>
      </c>
      <c r="C453">
        <v>40</v>
      </c>
      <c r="D453">
        <v>4943.8</v>
      </c>
      <c r="E453">
        <v>748</v>
      </c>
      <c r="F453" s="2">
        <v>0.8529411764705882</v>
      </c>
      <c r="G453" s="9">
        <f>E453*F453</f>
        <v>638</v>
      </c>
      <c r="H453" s="9">
        <f>E453-G453</f>
        <v>110</v>
      </c>
      <c r="I453" s="9">
        <f>IFERROR(C453/G453,0)</f>
        <v>6.2695924764890276E-2</v>
      </c>
      <c r="J453" s="9">
        <f>I453*H453</f>
        <v>6.8965517241379306</v>
      </c>
      <c r="K453" s="9">
        <f>IFERROR(J453*(D453/C453),0)</f>
        <v>852.37931034482756</v>
      </c>
    </row>
    <row r="454" spans="1:11" x14ac:dyDescent="0.35">
      <c r="A454" t="s">
        <v>1174</v>
      </c>
      <c r="B454" t="s">
        <v>141</v>
      </c>
      <c r="C454">
        <v>20</v>
      </c>
      <c r="D454">
        <v>2938</v>
      </c>
      <c r="E454">
        <v>836</v>
      </c>
      <c r="F454" s="2">
        <v>1</v>
      </c>
      <c r="G454" s="9">
        <f>E454*F454</f>
        <v>836</v>
      </c>
      <c r="H454" s="9">
        <f>E454-G454</f>
        <v>0</v>
      </c>
      <c r="I454" s="9">
        <f>IFERROR(C454/G454,0)</f>
        <v>2.3923444976076555E-2</v>
      </c>
      <c r="J454" s="9">
        <f>I454*H454</f>
        <v>0</v>
      </c>
      <c r="K454" s="9">
        <f>IFERROR(J454*(D454/C454),0)</f>
        <v>0</v>
      </c>
    </row>
    <row r="455" spans="1:11" x14ac:dyDescent="0.35">
      <c r="A455" t="s">
        <v>1180</v>
      </c>
      <c r="B455" t="s">
        <v>141</v>
      </c>
      <c r="C455">
        <v>20</v>
      </c>
      <c r="D455">
        <v>179.8</v>
      </c>
      <c r="E455">
        <v>110</v>
      </c>
      <c r="F455" s="2">
        <v>1</v>
      </c>
      <c r="G455" s="9">
        <f>E455*F455</f>
        <v>110</v>
      </c>
      <c r="H455" s="9">
        <f>E455-G455</f>
        <v>0</v>
      </c>
      <c r="I455" s="9">
        <f>IFERROR(C455/G455,0)</f>
        <v>0.18181818181818182</v>
      </c>
      <c r="J455" s="9">
        <f>I455*H455</f>
        <v>0</v>
      </c>
      <c r="K455" s="9">
        <f>IFERROR(J455*(D455/C455),0)</f>
        <v>0</v>
      </c>
    </row>
    <row r="456" spans="1:11" x14ac:dyDescent="0.35">
      <c r="A456" t="s">
        <v>1184</v>
      </c>
      <c r="B456" t="s">
        <v>141</v>
      </c>
      <c r="C456">
        <v>20</v>
      </c>
      <c r="D456">
        <v>2017</v>
      </c>
      <c r="E456">
        <v>1166</v>
      </c>
      <c r="F456" s="2">
        <v>1</v>
      </c>
      <c r="G456" s="9">
        <f>E456*F456</f>
        <v>1166</v>
      </c>
      <c r="H456" s="9">
        <f>E456-G456</f>
        <v>0</v>
      </c>
      <c r="I456" s="9">
        <f>IFERROR(C456/G456,0)</f>
        <v>1.7152658662092625E-2</v>
      </c>
      <c r="J456" s="9">
        <f>I456*H456</f>
        <v>0</v>
      </c>
      <c r="K456" s="9">
        <f>IFERROR(J456*(D456/C456),0)</f>
        <v>0</v>
      </c>
    </row>
    <row r="457" spans="1:11" x14ac:dyDescent="0.35">
      <c r="A457" t="s">
        <v>1168</v>
      </c>
      <c r="B457" t="s">
        <v>141</v>
      </c>
      <c r="C457">
        <v>20</v>
      </c>
      <c r="D457">
        <v>2199</v>
      </c>
      <c r="E457">
        <v>1078</v>
      </c>
      <c r="F457" s="2">
        <v>0.97959183673469385</v>
      </c>
      <c r="G457" s="9">
        <f>E457*F457</f>
        <v>1056</v>
      </c>
      <c r="H457" s="9">
        <f>E457-G457</f>
        <v>22</v>
      </c>
      <c r="I457" s="9">
        <f>IFERROR(C457/G457,0)</f>
        <v>1.893939393939394E-2</v>
      </c>
      <c r="J457" s="9">
        <f>I457*H457</f>
        <v>0.41666666666666669</v>
      </c>
      <c r="K457" s="9">
        <f>IFERROR(J457*(D457/C457),0)</f>
        <v>45.8125</v>
      </c>
    </row>
    <row r="458" spans="1:11" x14ac:dyDescent="0.35">
      <c r="A458" t="s">
        <v>1182</v>
      </c>
      <c r="B458" t="s">
        <v>141</v>
      </c>
      <c r="C458">
        <v>20</v>
      </c>
      <c r="D458">
        <v>1440.8000000000002</v>
      </c>
      <c r="E458">
        <v>176</v>
      </c>
      <c r="F458" s="2">
        <v>1</v>
      </c>
      <c r="G458" s="9">
        <f>E458*F458</f>
        <v>176</v>
      </c>
      <c r="H458" s="9">
        <f>E458-G458</f>
        <v>0</v>
      </c>
      <c r="I458" s="9">
        <f>IFERROR(C458/G458,0)</f>
        <v>0.11363636363636363</v>
      </c>
      <c r="J458" s="9">
        <f>I458*H458</f>
        <v>0</v>
      </c>
      <c r="K458" s="9">
        <f>IFERROR(J458*(D458/C458),0)</f>
        <v>0</v>
      </c>
    </row>
    <row r="459" spans="1:11" x14ac:dyDescent="0.35">
      <c r="A459" t="s">
        <v>1177</v>
      </c>
      <c r="B459" t="s">
        <v>141</v>
      </c>
      <c r="C459">
        <v>20</v>
      </c>
      <c r="D459">
        <v>858.8</v>
      </c>
      <c r="E459">
        <v>506</v>
      </c>
      <c r="F459" s="2">
        <v>1</v>
      </c>
      <c r="G459" s="9">
        <f>E459*F459</f>
        <v>506</v>
      </c>
      <c r="H459" s="9">
        <f>E459-G459</f>
        <v>0</v>
      </c>
      <c r="I459" s="9">
        <f>IFERROR(C459/G459,0)</f>
        <v>3.9525691699604744E-2</v>
      </c>
      <c r="J459" s="9">
        <f>I459*H459</f>
        <v>0</v>
      </c>
      <c r="K459" s="9">
        <f>IFERROR(J459*(D459/C459),0)</f>
        <v>0</v>
      </c>
    </row>
    <row r="460" spans="1:11" x14ac:dyDescent="0.35">
      <c r="A460" t="s">
        <v>1143</v>
      </c>
      <c r="B460" t="s">
        <v>142</v>
      </c>
      <c r="C460">
        <v>1900</v>
      </c>
      <c r="D460">
        <v>44023</v>
      </c>
      <c r="E460">
        <v>8580</v>
      </c>
      <c r="F460" s="2">
        <v>0.98974358974358978</v>
      </c>
      <c r="G460" s="9">
        <f>E460*F460</f>
        <v>8492</v>
      </c>
      <c r="H460" s="9">
        <f>E460-G460</f>
        <v>88</v>
      </c>
      <c r="I460" s="9">
        <f>IFERROR(C460/G460,0)</f>
        <v>0.22373999057936883</v>
      </c>
      <c r="J460" s="9">
        <f>I460*H460</f>
        <v>19.689119170984458</v>
      </c>
      <c r="K460" s="9">
        <f>IFERROR(J460*(D460/C460),0)</f>
        <v>456.19689119170994</v>
      </c>
    </row>
    <row r="461" spans="1:11" x14ac:dyDescent="0.35">
      <c r="A461" t="s">
        <v>1144</v>
      </c>
      <c r="B461" t="s">
        <v>142</v>
      </c>
      <c r="C461">
        <v>1160</v>
      </c>
      <c r="D461">
        <v>29000</v>
      </c>
      <c r="E461">
        <v>11770</v>
      </c>
      <c r="F461" s="2">
        <v>0.9981308411214953</v>
      </c>
      <c r="G461" s="9">
        <f>E461*F461</f>
        <v>11748</v>
      </c>
      <c r="H461" s="9">
        <f>E461-G461</f>
        <v>22</v>
      </c>
      <c r="I461" s="9">
        <f>IFERROR(C461/G461,0)</f>
        <v>9.8740211099761666E-2</v>
      </c>
      <c r="J461" s="9">
        <f>I461*H461</f>
        <v>2.1722846441947565</v>
      </c>
      <c r="K461" s="9">
        <f>IFERROR(J461*(D461/C461),0)</f>
        <v>54.307116104868911</v>
      </c>
    </row>
    <row r="462" spans="1:11" x14ac:dyDescent="0.35">
      <c r="A462" t="s">
        <v>1143</v>
      </c>
      <c r="B462" t="s">
        <v>142</v>
      </c>
      <c r="C462">
        <v>900</v>
      </c>
      <c r="D462">
        <v>20853</v>
      </c>
      <c r="E462">
        <v>8272</v>
      </c>
      <c r="F462" s="2">
        <v>0.98670212765957444</v>
      </c>
      <c r="G462" s="9">
        <f>E462*F462</f>
        <v>8162</v>
      </c>
      <c r="H462" s="9">
        <f>E462-G462</f>
        <v>110</v>
      </c>
      <c r="I462" s="9">
        <f>IFERROR(C462/G462,0)</f>
        <v>0.11026709139916688</v>
      </c>
      <c r="J462" s="9">
        <f>I462*H462</f>
        <v>12.129380053908356</v>
      </c>
      <c r="K462" s="9">
        <f>IFERROR(J462*(D462/C462),0)</f>
        <v>281.03773584905662</v>
      </c>
    </row>
    <row r="463" spans="1:11" x14ac:dyDescent="0.35">
      <c r="A463" t="s">
        <v>1188</v>
      </c>
      <c r="B463" t="s">
        <v>142</v>
      </c>
      <c r="C463">
        <v>840</v>
      </c>
      <c r="D463">
        <v>21000</v>
      </c>
      <c r="E463">
        <v>8492</v>
      </c>
      <c r="F463" s="2">
        <v>0.98445595854922274</v>
      </c>
      <c r="G463" s="9">
        <f>E463*F463</f>
        <v>8360</v>
      </c>
      <c r="H463" s="9">
        <f>E463-G463</f>
        <v>132</v>
      </c>
      <c r="I463" s="9">
        <f>IFERROR(C463/G463,0)</f>
        <v>0.10047846889952153</v>
      </c>
      <c r="J463" s="9">
        <f>I463*H463</f>
        <v>13.263157894736842</v>
      </c>
      <c r="K463" s="9">
        <f>IFERROR(J463*(D463/C463),0)</f>
        <v>331.57894736842104</v>
      </c>
    </row>
    <row r="464" spans="1:11" x14ac:dyDescent="0.35">
      <c r="A464" t="s">
        <v>1191</v>
      </c>
      <c r="B464" t="s">
        <v>142</v>
      </c>
      <c r="C464">
        <v>880</v>
      </c>
      <c r="D464">
        <v>22000</v>
      </c>
      <c r="E464">
        <v>5808</v>
      </c>
      <c r="F464" s="2">
        <v>1</v>
      </c>
      <c r="G464" s="9">
        <f>E464*F464</f>
        <v>5808</v>
      </c>
      <c r="H464" s="9">
        <f>E464-G464</f>
        <v>0</v>
      </c>
      <c r="I464" s="9">
        <f>IFERROR(C464/G464,0)</f>
        <v>0.15151515151515152</v>
      </c>
      <c r="J464" s="9">
        <f>I464*H464</f>
        <v>0</v>
      </c>
      <c r="K464" s="9">
        <f>IFERROR(J464*(D464/C464),0)</f>
        <v>0</v>
      </c>
    </row>
    <row r="465" spans="1:11" x14ac:dyDescent="0.35">
      <c r="A465" t="s">
        <v>1145</v>
      </c>
      <c r="B465" t="s">
        <v>142</v>
      </c>
      <c r="C465">
        <v>720</v>
      </c>
      <c r="D465">
        <v>33364.800000000003</v>
      </c>
      <c r="E465">
        <v>1716</v>
      </c>
      <c r="F465" s="2">
        <v>1</v>
      </c>
      <c r="G465" s="9">
        <f>E465*F465</f>
        <v>1716</v>
      </c>
      <c r="H465" s="9">
        <f>E465-G465</f>
        <v>0</v>
      </c>
      <c r="I465" s="9">
        <f>IFERROR(C465/G465,0)</f>
        <v>0.41958041958041958</v>
      </c>
      <c r="J465" s="9">
        <f>I465*H465</f>
        <v>0</v>
      </c>
      <c r="K465" s="9">
        <f>IFERROR(J465*(D465/C465),0)</f>
        <v>0</v>
      </c>
    </row>
    <row r="466" spans="1:11" x14ac:dyDescent="0.35">
      <c r="A466" t="s">
        <v>1152</v>
      </c>
      <c r="B466" t="s">
        <v>142</v>
      </c>
      <c r="C466">
        <v>520</v>
      </c>
      <c r="D466">
        <v>9094.7999999999993</v>
      </c>
      <c r="E466">
        <v>3696</v>
      </c>
      <c r="F466" s="2">
        <v>0.98809523809523814</v>
      </c>
      <c r="G466" s="9">
        <f>E466*F466</f>
        <v>3652</v>
      </c>
      <c r="H466" s="9">
        <f>E466-G466</f>
        <v>44</v>
      </c>
      <c r="I466" s="9">
        <f>IFERROR(C466/G466,0)</f>
        <v>0.14238773274917854</v>
      </c>
      <c r="J466" s="9">
        <f>I466*H466</f>
        <v>6.2650602409638561</v>
      </c>
      <c r="K466" s="9">
        <f>IFERROR(J466*(D466/C466),0)</f>
        <v>109.57590361445783</v>
      </c>
    </row>
    <row r="467" spans="1:11" x14ac:dyDescent="0.35">
      <c r="A467" t="s">
        <v>1149</v>
      </c>
      <c r="B467" t="s">
        <v>142</v>
      </c>
      <c r="C467">
        <v>620</v>
      </c>
      <c r="D467">
        <v>18215.599999999999</v>
      </c>
      <c r="E467">
        <v>6314</v>
      </c>
      <c r="F467" s="2">
        <v>0.99303135888501737</v>
      </c>
      <c r="G467" s="9">
        <f>E467*F467</f>
        <v>6270</v>
      </c>
      <c r="H467" s="9">
        <f>E467-G467</f>
        <v>44</v>
      </c>
      <c r="I467" s="9">
        <f>IFERROR(C467/G467,0)</f>
        <v>9.8883572567783087E-2</v>
      </c>
      <c r="J467" s="9">
        <f>I467*H467</f>
        <v>4.3508771929824555</v>
      </c>
      <c r="K467" s="9">
        <f>IFERROR(J467*(D467/C467),0)</f>
        <v>127.82877192982454</v>
      </c>
    </row>
    <row r="468" spans="1:11" x14ac:dyDescent="0.35">
      <c r="A468" t="s">
        <v>1151</v>
      </c>
      <c r="B468" t="s">
        <v>142</v>
      </c>
      <c r="C468">
        <v>520</v>
      </c>
      <c r="D468">
        <v>11434.8</v>
      </c>
      <c r="E468">
        <v>5082</v>
      </c>
      <c r="F468" s="2">
        <v>0.99567099567099571</v>
      </c>
      <c r="G468" s="9">
        <f>E468*F468</f>
        <v>5060</v>
      </c>
      <c r="H468" s="9">
        <f>E468-G468</f>
        <v>22</v>
      </c>
      <c r="I468" s="9">
        <f>IFERROR(C468/G468,0)</f>
        <v>0.10276679841897234</v>
      </c>
      <c r="J468" s="9">
        <f>I468*H468</f>
        <v>2.2608695652173916</v>
      </c>
      <c r="K468" s="9">
        <f>IFERROR(J468*(D468/C468),0)</f>
        <v>49.716521739130435</v>
      </c>
    </row>
    <row r="469" spans="1:11" x14ac:dyDescent="0.35">
      <c r="A469" t="s">
        <v>1146</v>
      </c>
      <c r="B469" t="s">
        <v>142</v>
      </c>
      <c r="C469">
        <v>420</v>
      </c>
      <c r="D469">
        <v>14275.8</v>
      </c>
      <c r="E469">
        <v>2464</v>
      </c>
      <c r="F469" s="2">
        <v>0.6607142857142857</v>
      </c>
      <c r="G469" s="9">
        <f>E469*F469</f>
        <v>1628</v>
      </c>
      <c r="H469" s="9">
        <f>E469-G469</f>
        <v>836</v>
      </c>
      <c r="I469" s="9">
        <f>IFERROR(C469/G469,0)</f>
        <v>0.25798525798525801</v>
      </c>
      <c r="J469" s="9">
        <f>I469*H469</f>
        <v>215.67567567567571</v>
      </c>
      <c r="K469" s="9">
        <f>IFERROR(J469*(D469/C469),0)</f>
        <v>7330.8162162162162</v>
      </c>
    </row>
    <row r="470" spans="1:11" x14ac:dyDescent="0.35">
      <c r="A470" t="s">
        <v>1156</v>
      </c>
      <c r="B470" t="s">
        <v>142</v>
      </c>
      <c r="C470">
        <v>500</v>
      </c>
      <c r="D470">
        <v>12250</v>
      </c>
      <c r="E470">
        <v>3102</v>
      </c>
      <c r="F470" s="2">
        <v>0.99290780141843971</v>
      </c>
      <c r="G470" s="9">
        <f>E470*F470</f>
        <v>3080</v>
      </c>
      <c r="H470" s="9">
        <f>E470-G470</f>
        <v>22</v>
      </c>
      <c r="I470" s="9">
        <f>IFERROR(C470/G470,0)</f>
        <v>0.16233766233766234</v>
      </c>
      <c r="J470" s="9">
        <f>I470*H470</f>
        <v>3.5714285714285712</v>
      </c>
      <c r="K470" s="9">
        <f>IFERROR(J470*(D470/C470),0)</f>
        <v>87.5</v>
      </c>
    </row>
    <row r="471" spans="1:11" x14ac:dyDescent="0.35">
      <c r="A471" t="s">
        <v>1150</v>
      </c>
      <c r="B471" t="s">
        <v>142</v>
      </c>
      <c r="C471">
        <v>400</v>
      </c>
      <c r="D471">
        <v>6780</v>
      </c>
      <c r="E471">
        <v>3520</v>
      </c>
      <c r="F471" s="2">
        <v>0.99375000000000002</v>
      </c>
      <c r="G471" s="9">
        <f>E471*F471</f>
        <v>3498</v>
      </c>
      <c r="H471" s="9">
        <f>E471-G471</f>
        <v>22</v>
      </c>
      <c r="I471" s="9">
        <f>IFERROR(C471/G471,0)</f>
        <v>0.11435105774728416</v>
      </c>
      <c r="J471" s="9">
        <f>I471*H471</f>
        <v>2.5157232704402515</v>
      </c>
      <c r="K471" s="9">
        <f>IFERROR(J471*(D471/C471),0)</f>
        <v>42.641509433962263</v>
      </c>
    </row>
    <row r="472" spans="1:11" x14ac:dyDescent="0.35">
      <c r="A472" t="s">
        <v>1155</v>
      </c>
      <c r="B472" t="s">
        <v>142</v>
      </c>
      <c r="C472">
        <v>340</v>
      </c>
      <c r="D472">
        <v>5610</v>
      </c>
      <c r="E472">
        <v>2662</v>
      </c>
      <c r="F472" s="2">
        <v>0.99173553719008267</v>
      </c>
      <c r="G472" s="9">
        <f>E472*F472</f>
        <v>2640</v>
      </c>
      <c r="H472" s="9">
        <f>E472-G472</f>
        <v>22</v>
      </c>
      <c r="I472" s="9">
        <f>IFERROR(C472/G472,0)</f>
        <v>0.12878787878787878</v>
      </c>
      <c r="J472" s="9">
        <f>I472*H472</f>
        <v>2.833333333333333</v>
      </c>
      <c r="K472" s="9">
        <f>IFERROR(J472*(D472/C472),0)</f>
        <v>46.749999999999993</v>
      </c>
    </row>
    <row r="473" spans="1:11" x14ac:dyDescent="0.35">
      <c r="A473" t="s">
        <v>1172</v>
      </c>
      <c r="B473" t="s">
        <v>142</v>
      </c>
      <c r="C473">
        <v>280</v>
      </c>
      <c r="D473">
        <v>6644.4000000000005</v>
      </c>
      <c r="E473">
        <v>3146</v>
      </c>
      <c r="F473" s="2">
        <v>0.99300699300699302</v>
      </c>
      <c r="G473" s="9">
        <f>E473*F473</f>
        <v>3124</v>
      </c>
      <c r="H473" s="9">
        <f>E473-G473</f>
        <v>22</v>
      </c>
      <c r="I473" s="9">
        <f>IFERROR(C473/G473,0)</f>
        <v>8.9628681177976954E-2</v>
      </c>
      <c r="J473" s="9">
        <f>I473*H473</f>
        <v>1.971830985915493</v>
      </c>
      <c r="K473" s="9">
        <f>IFERROR(J473*(D473/C473),0)</f>
        <v>46.791549295774651</v>
      </c>
    </row>
    <row r="474" spans="1:11" x14ac:dyDescent="0.35">
      <c r="A474" t="s">
        <v>1153</v>
      </c>
      <c r="B474" t="s">
        <v>142</v>
      </c>
      <c r="C474">
        <v>280</v>
      </c>
      <c r="D474">
        <v>18981.199999999997</v>
      </c>
      <c r="E474">
        <v>792</v>
      </c>
      <c r="F474" s="2">
        <v>0.75</v>
      </c>
      <c r="G474" s="9">
        <f>E474*F474</f>
        <v>594</v>
      </c>
      <c r="H474" s="9">
        <f>E474-G474</f>
        <v>198</v>
      </c>
      <c r="I474" s="9">
        <f>IFERROR(C474/G474,0)</f>
        <v>0.4713804713804714</v>
      </c>
      <c r="J474" s="9">
        <f>I474*H474</f>
        <v>93.333333333333343</v>
      </c>
      <c r="K474" s="9">
        <f>IFERROR(J474*(D474/C474),0)</f>
        <v>6327.0666666666666</v>
      </c>
    </row>
    <row r="475" spans="1:11" x14ac:dyDescent="0.35">
      <c r="A475" t="s">
        <v>1154</v>
      </c>
      <c r="B475" t="s">
        <v>142</v>
      </c>
      <c r="C475">
        <v>260</v>
      </c>
      <c r="D475">
        <v>7345</v>
      </c>
      <c r="E475">
        <v>1958</v>
      </c>
      <c r="F475" s="2">
        <v>0.9887640449438202</v>
      </c>
      <c r="G475" s="9">
        <f>E475*F475</f>
        <v>1936</v>
      </c>
      <c r="H475" s="9">
        <f>E475-G475</f>
        <v>22</v>
      </c>
      <c r="I475" s="9">
        <f>IFERROR(C475/G475,0)</f>
        <v>0.13429752066115702</v>
      </c>
      <c r="J475" s="9">
        <f>I475*H475</f>
        <v>2.9545454545454546</v>
      </c>
      <c r="K475" s="9">
        <f>IFERROR(J475*(D475/C475),0)</f>
        <v>83.465909090909093</v>
      </c>
    </row>
    <row r="476" spans="1:11" x14ac:dyDescent="0.35">
      <c r="A476" t="s">
        <v>1157</v>
      </c>
      <c r="B476" t="s">
        <v>142</v>
      </c>
      <c r="C476">
        <v>300</v>
      </c>
      <c r="D476">
        <v>16497</v>
      </c>
      <c r="E476">
        <v>770</v>
      </c>
      <c r="F476" s="2">
        <v>0.88571428571428568</v>
      </c>
      <c r="G476" s="9">
        <f>E476*F476</f>
        <v>682</v>
      </c>
      <c r="H476" s="9">
        <f>E476-G476</f>
        <v>88</v>
      </c>
      <c r="I476" s="9">
        <f>IFERROR(C476/G476,0)</f>
        <v>0.43988269794721407</v>
      </c>
      <c r="J476" s="9">
        <f>I476*H476</f>
        <v>38.70967741935484</v>
      </c>
      <c r="K476" s="9">
        <f>IFERROR(J476*(D476/C476),0)</f>
        <v>2128.6451612903229</v>
      </c>
    </row>
    <row r="477" spans="1:11" x14ac:dyDescent="0.35">
      <c r="A477" t="s">
        <v>1159</v>
      </c>
      <c r="B477" t="s">
        <v>142</v>
      </c>
      <c r="C477">
        <v>160</v>
      </c>
      <c r="D477">
        <v>17592</v>
      </c>
      <c r="E477">
        <v>1826</v>
      </c>
      <c r="F477" s="2">
        <v>1</v>
      </c>
      <c r="G477" s="9">
        <f>E477*F477</f>
        <v>1826</v>
      </c>
      <c r="H477" s="9">
        <f>E477-G477</f>
        <v>0</v>
      </c>
      <c r="I477" s="9">
        <f>IFERROR(C477/G477,0)</f>
        <v>8.7623220153340634E-2</v>
      </c>
      <c r="J477" s="9">
        <f>I477*H477</f>
        <v>0</v>
      </c>
      <c r="K477" s="9">
        <f>IFERROR(J477*(D477/C477),0)</f>
        <v>0</v>
      </c>
    </row>
    <row r="478" spans="1:11" x14ac:dyDescent="0.35">
      <c r="A478" t="s">
        <v>1178</v>
      </c>
      <c r="B478" t="s">
        <v>142</v>
      </c>
      <c r="C478">
        <v>180</v>
      </c>
      <c r="D478">
        <v>3051</v>
      </c>
      <c r="E478">
        <v>924</v>
      </c>
      <c r="F478" s="2">
        <v>0.95238095238095233</v>
      </c>
      <c r="G478" s="9">
        <f>E478*F478</f>
        <v>880</v>
      </c>
      <c r="H478" s="9">
        <f>E478-G478</f>
        <v>44</v>
      </c>
      <c r="I478" s="9">
        <f>IFERROR(C478/G478,0)</f>
        <v>0.20454545454545456</v>
      </c>
      <c r="J478" s="9">
        <f>I478*H478</f>
        <v>9</v>
      </c>
      <c r="K478" s="9">
        <f>IFERROR(J478*(D478/C478),0)</f>
        <v>152.54999999999998</v>
      </c>
    </row>
    <row r="479" spans="1:11" x14ac:dyDescent="0.35">
      <c r="A479" t="s">
        <v>1160</v>
      </c>
      <c r="B479" t="s">
        <v>142</v>
      </c>
      <c r="C479">
        <v>120</v>
      </c>
      <c r="D479">
        <v>1980</v>
      </c>
      <c r="E479">
        <v>1056</v>
      </c>
      <c r="F479" s="2">
        <v>0.95833333333333337</v>
      </c>
      <c r="G479" s="9">
        <f>E479*F479</f>
        <v>1012</v>
      </c>
      <c r="H479" s="9">
        <f>E479-G479</f>
        <v>44</v>
      </c>
      <c r="I479" s="9">
        <f>IFERROR(C479/G479,0)</f>
        <v>0.11857707509881422</v>
      </c>
      <c r="J479" s="9">
        <f>I479*H479</f>
        <v>5.2173913043478262</v>
      </c>
      <c r="K479" s="9">
        <f>IFERROR(J479*(D479/C479),0)</f>
        <v>86.086956521739125</v>
      </c>
    </row>
    <row r="480" spans="1:11" x14ac:dyDescent="0.35">
      <c r="A480" t="s">
        <v>1163</v>
      </c>
      <c r="B480" t="s">
        <v>142</v>
      </c>
      <c r="C480">
        <v>100</v>
      </c>
      <c r="D480">
        <v>12500</v>
      </c>
      <c r="E480">
        <v>1144</v>
      </c>
      <c r="F480" s="2">
        <v>0.98076923076923073</v>
      </c>
      <c r="G480" s="9">
        <f>E480*F480</f>
        <v>1122</v>
      </c>
      <c r="H480" s="9">
        <f>E480-G480</f>
        <v>22</v>
      </c>
      <c r="I480" s="9">
        <f>IFERROR(C480/G480,0)</f>
        <v>8.9126559714795009E-2</v>
      </c>
      <c r="J480" s="9">
        <f>I480*H480</f>
        <v>1.9607843137254901</v>
      </c>
      <c r="K480" s="9">
        <f>IFERROR(J480*(D480/C480),0)</f>
        <v>245.09803921568627</v>
      </c>
    </row>
    <row r="481" spans="1:11" x14ac:dyDescent="0.35">
      <c r="A481" t="s">
        <v>1167</v>
      </c>
      <c r="B481" t="s">
        <v>142</v>
      </c>
      <c r="C481">
        <v>100</v>
      </c>
      <c r="D481">
        <v>6146</v>
      </c>
      <c r="E481">
        <v>484</v>
      </c>
      <c r="F481" s="2">
        <v>0.95454545454545459</v>
      </c>
      <c r="G481" s="9">
        <f>E481*F481</f>
        <v>462</v>
      </c>
      <c r="H481" s="9">
        <f>E481-G481</f>
        <v>22</v>
      </c>
      <c r="I481" s="9">
        <f>IFERROR(C481/G481,0)</f>
        <v>0.21645021645021645</v>
      </c>
      <c r="J481" s="9">
        <f>I481*H481</f>
        <v>4.7619047619047619</v>
      </c>
      <c r="K481" s="9">
        <f>IFERROR(J481*(D481/C481),0)</f>
        <v>292.66666666666669</v>
      </c>
    </row>
    <row r="482" spans="1:11" x14ac:dyDescent="0.35">
      <c r="A482" t="s">
        <v>1162</v>
      </c>
      <c r="B482" t="s">
        <v>142</v>
      </c>
      <c r="C482">
        <v>100</v>
      </c>
      <c r="D482">
        <v>1850</v>
      </c>
      <c r="E482">
        <v>726</v>
      </c>
      <c r="F482" s="2">
        <v>1</v>
      </c>
      <c r="G482" s="9">
        <f>E482*F482</f>
        <v>726</v>
      </c>
      <c r="H482" s="9">
        <f>E482-G482</f>
        <v>0</v>
      </c>
      <c r="I482" s="9">
        <f>IFERROR(C482/G482,0)</f>
        <v>0.13774104683195593</v>
      </c>
      <c r="J482" s="9">
        <f>I482*H482</f>
        <v>0</v>
      </c>
      <c r="K482" s="9">
        <f>IFERROR(J482*(D482/C482),0)</f>
        <v>0</v>
      </c>
    </row>
    <row r="483" spans="1:11" x14ac:dyDescent="0.35">
      <c r="A483" t="s">
        <v>1164</v>
      </c>
      <c r="B483" t="s">
        <v>142</v>
      </c>
      <c r="C483">
        <v>100</v>
      </c>
      <c r="D483">
        <v>11018</v>
      </c>
      <c r="E483">
        <v>726</v>
      </c>
      <c r="F483" s="2">
        <v>1</v>
      </c>
      <c r="G483" s="9">
        <f>E483*F483</f>
        <v>726</v>
      </c>
      <c r="H483" s="9">
        <f>E483-G483</f>
        <v>0</v>
      </c>
      <c r="I483" s="9">
        <f>IFERROR(C483/G483,0)</f>
        <v>0.13774104683195593</v>
      </c>
      <c r="J483" s="9">
        <f>I483*H483</f>
        <v>0</v>
      </c>
      <c r="K483" s="9">
        <f>IFERROR(J483*(D483/C483),0)</f>
        <v>0</v>
      </c>
    </row>
    <row r="484" spans="1:11" x14ac:dyDescent="0.35">
      <c r="A484" t="s">
        <v>1171</v>
      </c>
      <c r="B484" t="s">
        <v>142</v>
      </c>
      <c r="C484">
        <v>80</v>
      </c>
      <c r="D484">
        <v>7476.7999999999993</v>
      </c>
      <c r="E484">
        <v>946</v>
      </c>
      <c r="F484" s="2">
        <v>0.97674418604651159</v>
      </c>
      <c r="G484" s="9">
        <f>E484*F484</f>
        <v>924</v>
      </c>
      <c r="H484" s="9">
        <f>E484-G484</f>
        <v>22</v>
      </c>
      <c r="I484" s="9">
        <f>IFERROR(C484/G484,0)</f>
        <v>8.6580086580086577E-2</v>
      </c>
      <c r="J484" s="9">
        <f>I484*H484</f>
        <v>1.9047619047619047</v>
      </c>
      <c r="K484" s="9">
        <f>IFERROR(J484*(D484/C484),0)</f>
        <v>178.0190476190476</v>
      </c>
    </row>
    <row r="485" spans="1:11" x14ac:dyDescent="0.35">
      <c r="A485" t="s">
        <v>1165</v>
      </c>
      <c r="B485" t="s">
        <v>142</v>
      </c>
      <c r="C485">
        <v>80</v>
      </c>
      <c r="D485">
        <v>6780</v>
      </c>
      <c r="E485">
        <v>2354</v>
      </c>
      <c r="F485" s="2">
        <v>0.91588785046728971</v>
      </c>
      <c r="G485" s="9">
        <f>E485*F485</f>
        <v>2156</v>
      </c>
      <c r="H485" s="9">
        <f>E485-G485</f>
        <v>198</v>
      </c>
      <c r="I485" s="9">
        <f>IFERROR(C485/G485,0)</f>
        <v>3.7105751391465679E-2</v>
      </c>
      <c r="J485" s="9">
        <f>I485*H485</f>
        <v>7.3469387755102042</v>
      </c>
      <c r="K485" s="9">
        <f>IFERROR(J485*(D485/C485),0)</f>
        <v>622.65306122448976</v>
      </c>
    </row>
    <row r="486" spans="1:11" x14ac:dyDescent="0.35">
      <c r="A486" t="s">
        <v>1161</v>
      </c>
      <c r="B486" t="s">
        <v>142</v>
      </c>
      <c r="C486">
        <v>80</v>
      </c>
      <c r="D486">
        <v>1808</v>
      </c>
      <c r="E486">
        <v>726</v>
      </c>
      <c r="F486" s="2">
        <v>0.96969696969696972</v>
      </c>
      <c r="G486" s="9">
        <f>E486*F486</f>
        <v>704</v>
      </c>
      <c r="H486" s="9">
        <f>E486-G486</f>
        <v>22</v>
      </c>
      <c r="I486" s="9">
        <f>IFERROR(C486/G486,0)</f>
        <v>0.11363636363636363</v>
      </c>
      <c r="J486" s="9">
        <f>I486*H486</f>
        <v>2.5</v>
      </c>
      <c r="K486" s="9">
        <f>IFERROR(J486*(D486/C486),0)</f>
        <v>56.5</v>
      </c>
    </row>
    <row r="487" spans="1:11" x14ac:dyDescent="0.35">
      <c r="A487" t="s">
        <v>1183</v>
      </c>
      <c r="B487" t="s">
        <v>142</v>
      </c>
      <c r="C487">
        <v>60</v>
      </c>
      <c r="D487">
        <v>6610.8</v>
      </c>
      <c r="E487">
        <v>1188</v>
      </c>
      <c r="F487" s="2">
        <v>0.98148148148148151</v>
      </c>
      <c r="G487" s="9">
        <f>E487*F487</f>
        <v>1166</v>
      </c>
      <c r="H487" s="9">
        <f>E487-G487</f>
        <v>22</v>
      </c>
      <c r="I487" s="9">
        <f>IFERROR(C487/G487,0)</f>
        <v>5.1457975986277875E-2</v>
      </c>
      <c r="J487" s="9">
        <f>I487*H487</f>
        <v>1.1320754716981132</v>
      </c>
      <c r="K487" s="9">
        <f>IFERROR(J487*(D487/C487),0)</f>
        <v>124.73207547169812</v>
      </c>
    </row>
    <row r="488" spans="1:11" x14ac:dyDescent="0.35">
      <c r="A488" t="s">
        <v>1186</v>
      </c>
      <c r="B488" t="s">
        <v>142</v>
      </c>
      <c r="C488">
        <v>60</v>
      </c>
      <c r="D488">
        <v>7500</v>
      </c>
      <c r="E488">
        <v>1364</v>
      </c>
      <c r="F488" s="2">
        <v>0.9838709677419355</v>
      </c>
      <c r="G488" s="9">
        <f>E488*F488</f>
        <v>1342</v>
      </c>
      <c r="H488" s="9">
        <f>E488-G488</f>
        <v>22</v>
      </c>
      <c r="I488" s="9">
        <f>IFERROR(C488/G488,0)</f>
        <v>4.4709388971684055E-2</v>
      </c>
      <c r="J488" s="9">
        <f>I488*H488</f>
        <v>0.98360655737704916</v>
      </c>
      <c r="K488" s="9">
        <f>IFERROR(J488*(D488/C488),0)</f>
        <v>122.95081967213115</v>
      </c>
    </row>
    <row r="489" spans="1:11" x14ac:dyDescent="0.35">
      <c r="A489" t="s">
        <v>1190</v>
      </c>
      <c r="B489" t="s">
        <v>142</v>
      </c>
      <c r="C489">
        <v>60</v>
      </c>
      <c r="D489">
        <v>3813.6000000000004</v>
      </c>
      <c r="E489">
        <v>792</v>
      </c>
      <c r="F489" s="2">
        <v>0.97222222222222221</v>
      </c>
      <c r="G489" s="9">
        <f>E489*F489</f>
        <v>770</v>
      </c>
      <c r="H489" s="9">
        <f>E489-G489</f>
        <v>22</v>
      </c>
      <c r="I489" s="9">
        <f>IFERROR(C489/G489,0)</f>
        <v>7.792207792207792E-2</v>
      </c>
      <c r="J489" s="9">
        <f>I489*H489</f>
        <v>1.7142857142857142</v>
      </c>
      <c r="K489" s="9">
        <f>IFERROR(J489*(D489/C489),0)</f>
        <v>108.96000000000001</v>
      </c>
    </row>
    <row r="490" spans="1:11" x14ac:dyDescent="0.35">
      <c r="A490" t="s">
        <v>1169</v>
      </c>
      <c r="B490" t="s">
        <v>142</v>
      </c>
      <c r="C490">
        <v>60</v>
      </c>
      <c r="D490">
        <v>2130</v>
      </c>
      <c r="E490">
        <v>682</v>
      </c>
      <c r="F490" s="2">
        <v>1</v>
      </c>
      <c r="G490" s="9">
        <f>E490*F490</f>
        <v>682</v>
      </c>
      <c r="H490" s="9">
        <f>E490-G490</f>
        <v>0</v>
      </c>
      <c r="I490" s="9">
        <f>IFERROR(C490/G490,0)</f>
        <v>8.797653958944282E-2</v>
      </c>
      <c r="J490" s="9">
        <f>I490*H490</f>
        <v>0</v>
      </c>
      <c r="K490" s="9">
        <f>IFERROR(J490*(D490/C490),0)</f>
        <v>0</v>
      </c>
    </row>
    <row r="491" spans="1:11" x14ac:dyDescent="0.35">
      <c r="A491" t="s">
        <v>1174</v>
      </c>
      <c r="B491" t="s">
        <v>142</v>
      </c>
      <c r="C491">
        <v>40</v>
      </c>
      <c r="D491">
        <v>5876</v>
      </c>
      <c r="E491">
        <v>924</v>
      </c>
      <c r="F491" s="2">
        <v>0.95238095238095233</v>
      </c>
      <c r="G491" s="9">
        <f>E491*F491</f>
        <v>880</v>
      </c>
      <c r="H491" s="9">
        <f>E491-G491</f>
        <v>44</v>
      </c>
      <c r="I491" s="9">
        <f>IFERROR(C491/G491,0)</f>
        <v>4.5454545454545456E-2</v>
      </c>
      <c r="J491" s="9">
        <f>I491*H491</f>
        <v>2</v>
      </c>
      <c r="K491" s="9">
        <f>IFERROR(J491*(D491/C491),0)</f>
        <v>293.8</v>
      </c>
    </row>
    <row r="492" spans="1:11" x14ac:dyDescent="0.35">
      <c r="A492" t="s">
        <v>1168</v>
      </c>
      <c r="B492" t="s">
        <v>142</v>
      </c>
      <c r="C492">
        <v>40</v>
      </c>
      <c r="D492">
        <v>4398</v>
      </c>
      <c r="E492">
        <v>924</v>
      </c>
      <c r="F492" s="2">
        <v>1</v>
      </c>
      <c r="G492" s="9">
        <f>E492*F492</f>
        <v>924</v>
      </c>
      <c r="H492" s="9">
        <f>E492-G492</f>
        <v>0</v>
      </c>
      <c r="I492" s="9">
        <f>IFERROR(C492/G492,0)</f>
        <v>4.3290043290043288E-2</v>
      </c>
      <c r="J492" s="9">
        <f>I492*H492</f>
        <v>0</v>
      </c>
      <c r="K492" s="9">
        <f>IFERROR(J492*(D492/C492),0)</f>
        <v>0</v>
      </c>
    </row>
    <row r="493" spans="1:11" x14ac:dyDescent="0.35">
      <c r="A493" t="s">
        <v>1179</v>
      </c>
      <c r="B493" t="s">
        <v>142</v>
      </c>
      <c r="C493">
        <v>20</v>
      </c>
      <c r="D493">
        <v>1229.2</v>
      </c>
      <c r="E493">
        <v>418</v>
      </c>
      <c r="F493" s="2">
        <v>1</v>
      </c>
      <c r="G493" s="9">
        <f>E493*F493</f>
        <v>418</v>
      </c>
      <c r="H493" s="9">
        <f>E493-G493</f>
        <v>0</v>
      </c>
      <c r="I493" s="9">
        <f>IFERROR(C493/G493,0)</f>
        <v>4.784688995215311E-2</v>
      </c>
      <c r="J493" s="9">
        <f>I493*H493</f>
        <v>0</v>
      </c>
      <c r="K493" s="9">
        <f>IFERROR(J493*(D493/C493),0)</f>
        <v>0</v>
      </c>
    </row>
    <row r="494" spans="1:11" x14ac:dyDescent="0.35">
      <c r="A494" t="s">
        <v>1170</v>
      </c>
      <c r="B494" t="s">
        <v>142</v>
      </c>
      <c r="C494">
        <v>80</v>
      </c>
      <c r="D494">
        <v>10000</v>
      </c>
      <c r="E494">
        <v>1232</v>
      </c>
      <c r="F494" s="2">
        <v>0.9642857142857143</v>
      </c>
      <c r="G494" s="9">
        <f>E494*F494</f>
        <v>1188</v>
      </c>
      <c r="H494" s="9">
        <f>E494-G494</f>
        <v>44</v>
      </c>
      <c r="I494" s="9">
        <f>IFERROR(C494/G494,0)</f>
        <v>6.7340067340067339E-2</v>
      </c>
      <c r="J494" s="9">
        <f>I494*H494</f>
        <v>2.9629629629629628</v>
      </c>
      <c r="K494" s="9">
        <f>IFERROR(J494*(D494/C494),0)</f>
        <v>370.37037037037032</v>
      </c>
    </row>
    <row r="495" spans="1:11" x14ac:dyDescent="0.35">
      <c r="A495" t="s">
        <v>1180</v>
      </c>
      <c r="B495" t="s">
        <v>142</v>
      </c>
      <c r="C495">
        <v>20</v>
      </c>
      <c r="D495">
        <v>179.8</v>
      </c>
      <c r="E495">
        <v>88</v>
      </c>
      <c r="F495" s="2">
        <v>1</v>
      </c>
      <c r="G495" s="9">
        <f>E495*F495</f>
        <v>88</v>
      </c>
      <c r="H495" s="9">
        <f>E495-G495</f>
        <v>0</v>
      </c>
      <c r="I495" s="9">
        <f>IFERROR(C495/G495,0)</f>
        <v>0.22727272727272727</v>
      </c>
      <c r="J495" s="9">
        <f>I495*H495</f>
        <v>0</v>
      </c>
      <c r="K495" s="9">
        <f>IFERROR(J495*(D495/C495),0)</f>
        <v>0</v>
      </c>
    </row>
    <row r="496" spans="1:11" x14ac:dyDescent="0.35">
      <c r="A496" t="s">
        <v>1184</v>
      </c>
      <c r="B496" t="s">
        <v>142</v>
      </c>
      <c r="C496">
        <v>20</v>
      </c>
      <c r="D496">
        <v>2017</v>
      </c>
      <c r="E496">
        <v>902</v>
      </c>
      <c r="F496" s="2">
        <v>0.97560975609756095</v>
      </c>
      <c r="G496" s="9">
        <f>E496*F496</f>
        <v>880</v>
      </c>
      <c r="H496" s="9">
        <f>E496-G496</f>
        <v>22</v>
      </c>
      <c r="I496" s="9">
        <f>IFERROR(C496/G496,0)</f>
        <v>2.2727272727272728E-2</v>
      </c>
      <c r="J496" s="9">
        <f>I496*H496</f>
        <v>0.5</v>
      </c>
      <c r="K496" s="9">
        <f>IFERROR(J496*(D496/C496),0)</f>
        <v>50.424999999999997</v>
      </c>
    </row>
    <row r="497" spans="1:11" x14ac:dyDescent="0.35">
      <c r="A497" t="s">
        <v>1166</v>
      </c>
      <c r="B497" t="s">
        <v>142</v>
      </c>
      <c r="C497">
        <v>20</v>
      </c>
      <c r="D497">
        <v>1355</v>
      </c>
      <c r="E497">
        <v>792</v>
      </c>
      <c r="F497" s="2">
        <v>0.88888888888888884</v>
      </c>
      <c r="G497" s="9">
        <f>E497*F497</f>
        <v>704</v>
      </c>
      <c r="H497" s="9">
        <f>E497-G497</f>
        <v>88</v>
      </c>
      <c r="I497" s="9">
        <f>IFERROR(C497/G497,0)</f>
        <v>2.8409090909090908E-2</v>
      </c>
      <c r="J497" s="9">
        <f>I497*H497</f>
        <v>2.5</v>
      </c>
      <c r="K497" s="9">
        <f>IFERROR(J497*(D497/C497),0)</f>
        <v>169.375</v>
      </c>
    </row>
    <row r="498" spans="1:11" x14ac:dyDescent="0.35">
      <c r="A498" t="s">
        <v>1176</v>
      </c>
      <c r="B498" t="s">
        <v>142</v>
      </c>
      <c r="C498">
        <v>40</v>
      </c>
      <c r="D498">
        <v>2458.4</v>
      </c>
      <c r="E498">
        <v>374</v>
      </c>
      <c r="F498" s="2">
        <v>1</v>
      </c>
      <c r="G498" s="9">
        <f>E498*F498</f>
        <v>374</v>
      </c>
      <c r="H498" s="9">
        <f>E498-G498</f>
        <v>0</v>
      </c>
      <c r="I498" s="9">
        <f>IFERROR(C498/G498,0)</f>
        <v>0.10695187165775401</v>
      </c>
      <c r="J498" s="9">
        <f>I498*H498</f>
        <v>0</v>
      </c>
      <c r="K498" s="9">
        <f>IFERROR(J498*(D498/C498),0)</f>
        <v>0</v>
      </c>
    </row>
    <row r="499" spans="1:11" x14ac:dyDescent="0.35">
      <c r="A499" t="s">
        <v>1177</v>
      </c>
      <c r="B499" t="s">
        <v>142</v>
      </c>
      <c r="C499">
        <v>20</v>
      </c>
      <c r="D499">
        <v>858.8</v>
      </c>
      <c r="E499">
        <v>484</v>
      </c>
      <c r="F499" s="2">
        <v>1</v>
      </c>
      <c r="G499" s="9">
        <f>E499*F499</f>
        <v>484</v>
      </c>
      <c r="H499" s="9">
        <f>E499-G499</f>
        <v>0</v>
      </c>
      <c r="I499" s="9">
        <f>IFERROR(C499/G499,0)</f>
        <v>4.1322314049586778E-2</v>
      </c>
      <c r="J499" s="9">
        <f>I499*H499</f>
        <v>0</v>
      </c>
      <c r="K499" s="9">
        <f>IFERROR(J499*(D499/C499),0)</f>
        <v>0</v>
      </c>
    </row>
    <row r="500" spans="1:11" x14ac:dyDescent="0.35">
      <c r="A500" t="s">
        <v>1173</v>
      </c>
      <c r="B500" t="s">
        <v>142</v>
      </c>
      <c r="C500">
        <v>20</v>
      </c>
      <c r="D500">
        <v>2118.8000000000002</v>
      </c>
      <c r="E500">
        <v>660</v>
      </c>
      <c r="F500" s="2">
        <v>0.93333333333333335</v>
      </c>
      <c r="G500" s="9">
        <f>E500*F500</f>
        <v>616</v>
      </c>
      <c r="H500" s="9">
        <f>E500-G500</f>
        <v>44</v>
      </c>
      <c r="I500" s="9">
        <f>IFERROR(C500/G500,0)</f>
        <v>3.2467532467532464E-2</v>
      </c>
      <c r="J500" s="9">
        <f>I500*H500</f>
        <v>1.4285714285714284</v>
      </c>
      <c r="K500" s="9">
        <f>IFERROR(J500*(D500/C500),0)</f>
        <v>151.34285714285713</v>
      </c>
    </row>
    <row r="501" spans="1:11" x14ac:dyDescent="0.35">
      <c r="A501" t="s">
        <v>1185</v>
      </c>
      <c r="B501" t="s">
        <v>142</v>
      </c>
      <c r="C501">
        <v>20</v>
      </c>
      <c r="D501">
        <v>3220.6</v>
      </c>
      <c r="E501">
        <v>154</v>
      </c>
      <c r="F501" s="2">
        <v>1</v>
      </c>
      <c r="G501" s="9">
        <f>E501*F501</f>
        <v>154</v>
      </c>
      <c r="H501" s="9">
        <f>E501-G501</f>
        <v>0</v>
      </c>
      <c r="I501" s="9">
        <f>IFERROR(C501/G501,0)</f>
        <v>0.12987012987012986</v>
      </c>
      <c r="J501" s="9">
        <f>I501*H501</f>
        <v>0</v>
      </c>
      <c r="K501" s="9">
        <f>IFERROR(J501*(D501/C501),0)</f>
        <v>0</v>
      </c>
    </row>
    <row r="502" spans="1:11" x14ac:dyDescent="0.35">
      <c r="A502" t="s">
        <v>1143</v>
      </c>
      <c r="B502" t="s">
        <v>143</v>
      </c>
      <c r="C502">
        <v>3200</v>
      </c>
      <c r="D502">
        <v>73680.600000000006</v>
      </c>
      <c r="E502">
        <v>14718</v>
      </c>
      <c r="F502" s="2">
        <v>0.98804185351270557</v>
      </c>
      <c r="G502" s="9">
        <f>E502*F502</f>
        <v>14542</v>
      </c>
      <c r="H502" s="9">
        <f>E502-G502</f>
        <v>176</v>
      </c>
      <c r="I502" s="9">
        <f>IFERROR(C502/G502,0)</f>
        <v>0.22005226241232292</v>
      </c>
      <c r="J502" s="9">
        <f>I502*H502</f>
        <v>38.729198184568837</v>
      </c>
      <c r="K502" s="9">
        <f>IFERROR(J502*(D502/C502),0)</f>
        <v>891.74704992435716</v>
      </c>
    </row>
    <row r="503" spans="1:11" x14ac:dyDescent="0.35">
      <c r="A503" t="s">
        <v>1145</v>
      </c>
      <c r="B503" t="s">
        <v>143</v>
      </c>
      <c r="C503">
        <v>1500</v>
      </c>
      <c r="D503">
        <v>69510</v>
      </c>
      <c r="E503">
        <v>4884</v>
      </c>
      <c r="F503" s="2">
        <v>1</v>
      </c>
      <c r="G503" s="9">
        <f>E503*F503</f>
        <v>4884</v>
      </c>
      <c r="H503" s="9">
        <f>E503-G503</f>
        <v>0</v>
      </c>
      <c r="I503" s="9">
        <f>IFERROR(C503/G503,0)</f>
        <v>0.30712530712530711</v>
      </c>
      <c r="J503" s="9">
        <f>I503*H503</f>
        <v>0</v>
      </c>
      <c r="K503" s="9">
        <f>IFERROR(J503*(D503/C503),0)</f>
        <v>0</v>
      </c>
    </row>
    <row r="504" spans="1:11" x14ac:dyDescent="0.35">
      <c r="A504" t="s">
        <v>1144</v>
      </c>
      <c r="B504" t="s">
        <v>143</v>
      </c>
      <c r="C504">
        <v>1620</v>
      </c>
      <c r="D504">
        <v>40500</v>
      </c>
      <c r="E504">
        <v>14850</v>
      </c>
      <c r="F504" s="2">
        <v>0.99555555555555553</v>
      </c>
      <c r="G504" s="9">
        <f>E504*F504</f>
        <v>14784</v>
      </c>
      <c r="H504" s="9">
        <f>E504-G504</f>
        <v>66</v>
      </c>
      <c r="I504" s="9">
        <f>IFERROR(C504/G504,0)</f>
        <v>0.10957792207792208</v>
      </c>
      <c r="J504" s="9">
        <f>I504*H504</f>
        <v>7.2321428571428577</v>
      </c>
      <c r="K504" s="9">
        <f>IFERROR(J504*(D504/C504),0)</f>
        <v>180.80357142857144</v>
      </c>
    </row>
    <row r="505" spans="1:11" x14ac:dyDescent="0.35">
      <c r="A505" t="s">
        <v>1149</v>
      </c>
      <c r="B505" t="s">
        <v>143</v>
      </c>
      <c r="C505">
        <v>920</v>
      </c>
      <c r="D505">
        <v>27029.599999999999</v>
      </c>
      <c r="E505">
        <v>5742</v>
      </c>
      <c r="F505" s="2">
        <v>0.99616858237547889</v>
      </c>
      <c r="G505" s="9">
        <f>E505*F505</f>
        <v>5720</v>
      </c>
      <c r="H505" s="9">
        <f>E505-G505</f>
        <v>22</v>
      </c>
      <c r="I505" s="9">
        <f>IFERROR(C505/G505,0)</f>
        <v>0.16083916083916083</v>
      </c>
      <c r="J505" s="9">
        <f>I505*H505</f>
        <v>3.5384615384615383</v>
      </c>
      <c r="K505" s="9">
        <f>IFERROR(J505*(D505/C505),0)</f>
        <v>103.96</v>
      </c>
    </row>
    <row r="506" spans="1:11" x14ac:dyDescent="0.35">
      <c r="A506" t="s">
        <v>1191</v>
      </c>
      <c r="B506" t="s">
        <v>143</v>
      </c>
      <c r="C506">
        <v>720</v>
      </c>
      <c r="D506">
        <v>18000</v>
      </c>
      <c r="E506">
        <v>6160</v>
      </c>
      <c r="F506" s="2">
        <v>0.98928571428571432</v>
      </c>
      <c r="G506" s="9">
        <f>E506*F506</f>
        <v>6094</v>
      </c>
      <c r="H506" s="9">
        <f>E506-G506</f>
        <v>66</v>
      </c>
      <c r="I506" s="9">
        <f>IFERROR(C506/G506,0)</f>
        <v>0.11814899901542501</v>
      </c>
      <c r="J506" s="9">
        <f>I506*H506</f>
        <v>7.7978339350180512</v>
      </c>
      <c r="K506" s="9">
        <f>IFERROR(J506*(D506/C506),0)</f>
        <v>194.94584837545128</v>
      </c>
    </row>
    <row r="507" spans="1:11" x14ac:dyDescent="0.35">
      <c r="A507" t="s">
        <v>1150</v>
      </c>
      <c r="B507" t="s">
        <v>143</v>
      </c>
      <c r="C507">
        <v>560</v>
      </c>
      <c r="D507">
        <v>9492</v>
      </c>
      <c r="E507">
        <v>3146</v>
      </c>
      <c r="F507" s="2">
        <v>0.99300699300699302</v>
      </c>
      <c r="G507" s="9">
        <f>E507*F507</f>
        <v>3124</v>
      </c>
      <c r="H507" s="9">
        <f>E507-G507</f>
        <v>22</v>
      </c>
      <c r="I507" s="9">
        <f>IFERROR(C507/G507,0)</f>
        <v>0.17925736235595391</v>
      </c>
      <c r="J507" s="9">
        <f>I507*H507</f>
        <v>3.943661971830986</v>
      </c>
      <c r="K507" s="9">
        <f>IFERROR(J507*(D507/C507),0)</f>
        <v>66.845070422535215</v>
      </c>
    </row>
    <row r="508" spans="1:11" x14ac:dyDescent="0.35">
      <c r="A508" t="s">
        <v>1156</v>
      </c>
      <c r="B508" t="s">
        <v>143</v>
      </c>
      <c r="C508">
        <v>400</v>
      </c>
      <c r="D508">
        <v>9800</v>
      </c>
      <c r="E508">
        <v>3168</v>
      </c>
      <c r="F508" s="2">
        <v>1</v>
      </c>
      <c r="G508" s="9">
        <f>E508*F508</f>
        <v>3168</v>
      </c>
      <c r="H508" s="9">
        <f>E508-G508</f>
        <v>0</v>
      </c>
      <c r="I508" s="9">
        <f>IFERROR(C508/G508,0)</f>
        <v>0.12626262626262627</v>
      </c>
      <c r="J508" s="9">
        <f>I508*H508</f>
        <v>0</v>
      </c>
      <c r="K508" s="9">
        <f>IFERROR(J508*(D508/C508),0)</f>
        <v>0</v>
      </c>
    </row>
    <row r="509" spans="1:11" x14ac:dyDescent="0.35">
      <c r="A509" t="s">
        <v>1172</v>
      </c>
      <c r="B509" t="s">
        <v>143</v>
      </c>
      <c r="C509">
        <v>400</v>
      </c>
      <c r="D509">
        <v>9492</v>
      </c>
      <c r="E509">
        <v>3520</v>
      </c>
      <c r="F509" s="2">
        <v>0.98124999999999996</v>
      </c>
      <c r="G509" s="9">
        <f>E509*F509</f>
        <v>3454</v>
      </c>
      <c r="H509" s="9">
        <f>E509-G509</f>
        <v>66</v>
      </c>
      <c r="I509" s="9">
        <f>IFERROR(C509/G509,0)</f>
        <v>0.11580775911986103</v>
      </c>
      <c r="J509" s="9">
        <f>I509*H509</f>
        <v>7.6433121019108281</v>
      </c>
      <c r="K509" s="9">
        <f>IFERROR(J509*(D509/C509),0)</f>
        <v>181.37579617834396</v>
      </c>
    </row>
    <row r="510" spans="1:11" x14ac:dyDescent="0.35">
      <c r="A510" t="s">
        <v>1146</v>
      </c>
      <c r="B510" t="s">
        <v>143</v>
      </c>
      <c r="C510">
        <v>360</v>
      </c>
      <c r="D510">
        <v>12236.400000000001</v>
      </c>
      <c r="E510">
        <v>2376</v>
      </c>
      <c r="F510" s="2">
        <v>0.73148148148148151</v>
      </c>
      <c r="G510" s="9">
        <f>E510*F510</f>
        <v>1738</v>
      </c>
      <c r="H510" s="9">
        <f>E510-G510</f>
        <v>638</v>
      </c>
      <c r="I510" s="9">
        <f>IFERROR(C510/G510,0)</f>
        <v>0.20713463751438435</v>
      </c>
      <c r="J510" s="9">
        <f>I510*H510</f>
        <v>132.15189873417722</v>
      </c>
      <c r="K510" s="9">
        <f>IFERROR(J510*(D510/C510),0)</f>
        <v>4491.8430379746842</v>
      </c>
    </row>
    <row r="511" spans="1:11" x14ac:dyDescent="0.35">
      <c r="A511" t="s">
        <v>1152</v>
      </c>
      <c r="B511" t="s">
        <v>143</v>
      </c>
      <c r="C511">
        <v>420</v>
      </c>
      <c r="D511">
        <v>7345.8</v>
      </c>
      <c r="E511">
        <v>3432</v>
      </c>
      <c r="F511" s="2">
        <v>0.99358974358974361</v>
      </c>
      <c r="G511" s="9">
        <f>E511*F511</f>
        <v>3410</v>
      </c>
      <c r="H511" s="9">
        <f>E511-G511</f>
        <v>22</v>
      </c>
      <c r="I511" s="9">
        <f>IFERROR(C511/G511,0)</f>
        <v>0.12316715542521994</v>
      </c>
      <c r="J511" s="9">
        <f>I511*H511</f>
        <v>2.709677419354839</v>
      </c>
      <c r="K511" s="9">
        <f>IFERROR(J511*(D511/C511),0)</f>
        <v>47.392258064516142</v>
      </c>
    </row>
    <row r="512" spans="1:11" x14ac:dyDescent="0.35">
      <c r="A512" t="s">
        <v>1154</v>
      </c>
      <c r="B512" t="s">
        <v>143</v>
      </c>
      <c r="C512">
        <v>360</v>
      </c>
      <c r="D512">
        <v>10170</v>
      </c>
      <c r="E512">
        <v>2266</v>
      </c>
      <c r="F512" s="2">
        <v>0.970873786407767</v>
      </c>
      <c r="G512" s="9">
        <f>E512*F512</f>
        <v>2200</v>
      </c>
      <c r="H512" s="9">
        <f>E512-G512</f>
        <v>66</v>
      </c>
      <c r="I512" s="9">
        <f>IFERROR(C512/G512,0)</f>
        <v>0.16363636363636364</v>
      </c>
      <c r="J512" s="9">
        <f>I512*H512</f>
        <v>10.8</v>
      </c>
      <c r="K512" s="9">
        <f>IFERROR(J512*(D512/C512),0)</f>
        <v>305.10000000000002</v>
      </c>
    </row>
    <row r="513" spans="1:11" x14ac:dyDescent="0.35">
      <c r="A513" t="s">
        <v>1155</v>
      </c>
      <c r="B513" t="s">
        <v>143</v>
      </c>
      <c r="C513">
        <v>260</v>
      </c>
      <c r="D513">
        <v>4290</v>
      </c>
      <c r="E513">
        <v>2332</v>
      </c>
      <c r="F513" s="2">
        <v>0.97169811320754718</v>
      </c>
      <c r="G513" s="9">
        <f>E513*F513</f>
        <v>2266</v>
      </c>
      <c r="H513" s="9">
        <f>E513-G513</f>
        <v>66</v>
      </c>
      <c r="I513" s="9">
        <f>IFERROR(C513/G513,0)</f>
        <v>0.1147396293027361</v>
      </c>
      <c r="J513" s="9">
        <f>I513*H513</f>
        <v>7.5728155339805827</v>
      </c>
      <c r="K513" s="9">
        <f>IFERROR(J513*(D513/C513),0)</f>
        <v>124.95145631067962</v>
      </c>
    </row>
    <row r="514" spans="1:11" x14ac:dyDescent="0.35">
      <c r="A514" t="s">
        <v>1188</v>
      </c>
      <c r="B514" t="s">
        <v>143</v>
      </c>
      <c r="C514">
        <v>220</v>
      </c>
      <c r="D514">
        <v>5500</v>
      </c>
      <c r="E514">
        <v>3564</v>
      </c>
      <c r="F514" s="2">
        <v>0.98148148148148151</v>
      </c>
      <c r="G514" s="9">
        <f>E514*F514</f>
        <v>3498</v>
      </c>
      <c r="H514" s="9">
        <f>E514-G514</f>
        <v>66</v>
      </c>
      <c r="I514" s="9">
        <f>IFERROR(C514/G514,0)</f>
        <v>6.2893081761006289E-2</v>
      </c>
      <c r="J514" s="9">
        <f>I514*H514</f>
        <v>4.1509433962264151</v>
      </c>
      <c r="K514" s="9">
        <f>IFERROR(J514*(D514/C514),0)</f>
        <v>103.77358490566037</v>
      </c>
    </row>
    <row r="515" spans="1:11" x14ac:dyDescent="0.35">
      <c r="A515" t="s">
        <v>1168</v>
      </c>
      <c r="B515" t="s">
        <v>143</v>
      </c>
      <c r="C515">
        <v>180</v>
      </c>
      <c r="D515">
        <v>19791</v>
      </c>
      <c r="E515">
        <v>2068</v>
      </c>
      <c r="F515" s="2">
        <v>0.97872340425531912</v>
      </c>
      <c r="G515" s="9">
        <f>E515*F515</f>
        <v>2024</v>
      </c>
      <c r="H515" s="9">
        <f>E515-G515</f>
        <v>44</v>
      </c>
      <c r="I515" s="9">
        <f>IFERROR(C515/G515,0)</f>
        <v>8.8932806324110672E-2</v>
      </c>
      <c r="J515" s="9">
        <f>I515*H515</f>
        <v>3.9130434782608696</v>
      </c>
      <c r="K515" s="9">
        <f>IFERROR(J515*(D515/C515),0)</f>
        <v>430.23913043478262</v>
      </c>
    </row>
    <row r="516" spans="1:11" x14ac:dyDescent="0.35">
      <c r="A516" t="s">
        <v>1167</v>
      </c>
      <c r="B516" t="s">
        <v>143</v>
      </c>
      <c r="C516">
        <v>160</v>
      </c>
      <c r="D516">
        <v>9833.6</v>
      </c>
      <c r="E516">
        <v>1012</v>
      </c>
      <c r="F516" s="2">
        <v>1</v>
      </c>
      <c r="G516" s="9">
        <f>E516*F516</f>
        <v>1012</v>
      </c>
      <c r="H516" s="9">
        <f>E516-G516</f>
        <v>0</v>
      </c>
      <c r="I516" s="9">
        <f>IFERROR(C516/G516,0)</f>
        <v>0.15810276679841898</v>
      </c>
      <c r="J516" s="9">
        <f>I516*H516</f>
        <v>0</v>
      </c>
      <c r="K516" s="9">
        <f>IFERROR(J516*(D516/C516),0)</f>
        <v>0</v>
      </c>
    </row>
    <row r="517" spans="1:11" x14ac:dyDescent="0.35">
      <c r="A517" t="s">
        <v>1153</v>
      </c>
      <c r="B517" t="s">
        <v>143</v>
      </c>
      <c r="C517">
        <v>180</v>
      </c>
      <c r="D517">
        <v>12202.2</v>
      </c>
      <c r="E517">
        <v>1144</v>
      </c>
      <c r="F517" s="2">
        <v>0.90384615384615385</v>
      </c>
      <c r="G517" s="9">
        <f>E517*F517</f>
        <v>1034</v>
      </c>
      <c r="H517" s="9">
        <f>E517-G517</f>
        <v>110</v>
      </c>
      <c r="I517" s="9">
        <f>IFERROR(C517/G517,0)</f>
        <v>0.17408123791102514</v>
      </c>
      <c r="J517" s="9">
        <f>I517*H517</f>
        <v>19.148936170212767</v>
      </c>
      <c r="K517" s="9">
        <f>IFERROR(J517*(D517/C517),0)</f>
        <v>1298.1063829787236</v>
      </c>
    </row>
    <row r="518" spans="1:11" x14ac:dyDescent="0.35">
      <c r="A518" t="s">
        <v>1171</v>
      </c>
      <c r="B518" t="s">
        <v>143</v>
      </c>
      <c r="C518">
        <v>140</v>
      </c>
      <c r="D518">
        <v>13084.400000000001</v>
      </c>
      <c r="E518">
        <v>1628</v>
      </c>
      <c r="F518" s="2">
        <v>0.95945945945945943</v>
      </c>
      <c r="G518" s="9">
        <f>E518*F518</f>
        <v>1562</v>
      </c>
      <c r="H518" s="9">
        <f>E518-G518</f>
        <v>66</v>
      </c>
      <c r="I518" s="9">
        <f>IFERROR(C518/G518,0)</f>
        <v>8.9628681177976954E-2</v>
      </c>
      <c r="J518" s="9">
        <f>I518*H518</f>
        <v>5.915492957746479</v>
      </c>
      <c r="K518" s="9">
        <f>IFERROR(J518*(D518/C518),0)</f>
        <v>552.86197183098602</v>
      </c>
    </row>
    <row r="519" spans="1:11" x14ac:dyDescent="0.35">
      <c r="A519" t="s">
        <v>1157</v>
      </c>
      <c r="B519" t="s">
        <v>143</v>
      </c>
      <c r="C519">
        <v>180</v>
      </c>
      <c r="D519">
        <v>9898.2000000000007</v>
      </c>
      <c r="E519">
        <v>506</v>
      </c>
      <c r="F519" s="2">
        <v>0.95652173913043481</v>
      </c>
      <c r="G519" s="9">
        <f>E519*F519</f>
        <v>484</v>
      </c>
      <c r="H519" s="9">
        <f>E519-G519</f>
        <v>22</v>
      </c>
      <c r="I519" s="9">
        <f>IFERROR(C519/G519,0)</f>
        <v>0.37190082644628097</v>
      </c>
      <c r="J519" s="9">
        <f>I519*H519</f>
        <v>8.1818181818181817</v>
      </c>
      <c r="K519" s="9">
        <f>IFERROR(J519*(D519/C519),0)</f>
        <v>449.91818181818184</v>
      </c>
    </row>
    <row r="520" spans="1:11" x14ac:dyDescent="0.35">
      <c r="A520" t="s">
        <v>1186</v>
      </c>
      <c r="B520" t="s">
        <v>143</v>
      </c>
      <c r="C520">
        <v>140</v>
      </c>
      <c r="D520">
        <v>17500</v>
      </c>
      <c r="E520">
        <v>2992</v>
      </c>
      <c r="F520" s="2">
        <v>0.95588235294117652</v>
      </c>
      <c r="G520" s="9">
        <f>E520*F520</f>
        <v>2860</v>
      </c>
      <c r="H520" s="9">
        <f>E520-G520</f>
        <v>132</v>
      </c>
      <c r="I520" s="9">
        <f>IFERROR(C520/G520,0)</f>
        <v>4.8951048951048952E-2</v>
      </c>
      <c r="J520" s="9">
        <f>I520*H520</f>
        <v>6.4615384615384617</v>
      </c>
      <c r="K520" s="9">
        <f>IFERROR(J520*(D520/C520),0)</f>
        <v>807.69230769230774</v>
      </c>
    </row>
    <row r="521" spans="1:11" x14ac:dyDescent="0.35">
      <c r="A521" t="s">
        <v>1163</v>
      </c>
      <c r="B521" t="s">
        <v>143</v>
      </c>
      <c r="C521">
        <v>120</v>
      </c>
      <c r="D521">
        <v>15000</v>
      </c>
      <c r="E521">
        <v>2464</v>
      </c>
      <c r="F521" s="2">
        <v>0.9285714285714286</v>
      </c>
      <c r="G521" s="9">
        <f>E521*F521</f>
        <v>2288</v>
      </c>
      <c r="H521" s="9">
        <f>E521-G521</f>
        <v>176</v>
      </c>
      <c r="I521" s="9">
        <f>IFERROR(C521/G521,0)</f>
        <v>5.2447552447552448E-2</v>
      </c>
      <c r="J521" s="9">
        <f>I521*H521</f>
        <v>9.2307692307692299</v>
      </c>
      <c r="K521" s="9">
        <f>IFERROR(J521*(D521/C521),0)</f>
        <v>1153.8461538461538</v>
      </c>
    </row>
    <row r="522" spans="1:11" x14ac:dyDescent="0.35">
      <c r="A522" t="s">
        <v>1159</v>
      </c>
      <c r="B522" t="s">
        <v>143</v>
      </c>
      <c r="C522">
        <v>120</v>
      </c>
      <c r="D522">
        <v>13194</v>
      </c>
      <c r="E522">
        <v>3586</v>
      </c>
      <c r="F522" s="2">
        <v>0.93865030674846628</v>
      </c>
      <c r="G522" s="9">
        <f>E522*F522</f>
        <v>3366</v>
      </c>
      <c r="H522" s="9">
        <f>E522-G522</f>
        <v>220</v>
      </c>
      <c r="I522" s="9">
        <f>IFERROR(C522/G522,0)</f>
        <v>3.5650623885918005E-2</v>
      </c>
      <c r="J522" s="9">
        <f>I522*H522</f>
        <v>7.8431372549019613</v>
      </c>
      <c r="K522" s="9">
        <f>IFERROR(J522*(D522/C522),0)</f>
        <v>862.35294117647072</v>
      </c>
    </row>
    <row r="523" spans="1:11" x14ac:dyDescent="0.35">
      <c r="A523" t="s">
        <v>1165</v>
      </c>
      <c r="B523" t="s">
        <v>143</v>
      </c>
      <c r="C523">
        <v>100</v>
      </c>
      <c r="D523">
        <v>8475</v>
      </c>
      <c r="E523">
        <v>3278</v>
      </c>
      <c r="F523" s="2">
        <v>0.99328859060402686</v>
      </c>
      <c r="G523" s="9">
        <f>E523*F523</f>
        <v>3256</v>
      </c>
      <c r="H523" s="9">
        <f>E523-G523</f>
        <v>22</v>
      </c>
      <c r="I523" s="9">
        <f>IFERROR(C523/G523,0)</f>
        <v>3.0712530712530713E-2</v>
      </c>
      <c r="J523" s="9">
        <f>I523*H523</f>
        <v>0.67567567567567566</v>
      </c>
      <c r="K523" s="9">
        <f>IFERROR(J523*(D523/C523),0)</f>
        <v>57.263513513513509</v>
      </c>
    </row>
    <row r="524" spans="1:11" x14ac:dyDescent="0.35">
      <c r="A524" t="s">
        <v>1183</v>
      </c>
      <c r="B524" t="s">
        <v>143</v>
      </c>
      <c r="C524">
        <v>100</v>
      </c>
      <c r="D524">
        <v>11018</v>
      </c>
      <c r="E524">
        <v>1298</v>
      </c>
      <c r="F524" s="2">
        <v>1</v>
      </c>
      <c r="G524" s="9">
        <f>E524*F524</f>
        <v>1298</v>
      </c>
      <c r="H524" s="9">
        <f>E524-G524</f>
        <v>0</v>
      </c>
      <c r="I524" s="9">
        <f>IFERROR(C524/G524,0)</f>
        <v>7.7041602465331274E-2</v>
      </c>
      <c r="J524" s="9">
        <f>I524*H524</f>
        <v>0</v>
      </c>
      <c r="K524" s="9">
        <f>IFERROR(J524*(D524/C524),0)</f>
        <v>0</v>
      </c>
    </row>
    <row r="525" spans="1:11" x14ac:dyDescent="0.35">
      <c r="A525" t="s">
        <v>1166</v>
      </c>
      <c r="B525" t="s">
        <v>143</v>
      </c>
      <c r="C525">
        <v>100</v>
      </c>
      <c r="D525">
        <v>6775</v>
      </c>
      <c r="E525">
        <v>528</v>
      </c>
      <c r="F525" s="2">
        <v>0.95833333333333337</v>
      </c>
      <c r="G525" s="9">
        <f>E525*F525</f>
        <v>506</v>
      </c>
      <c r="H525" s="9">
        <f>E525-G525</f>
        <v>22</v>
      </c>
      <c r="I525" s="9">
        <f>IFERROR(C525/G525,0)</f>
        <v>0.19762845849802371</v>
      </c>
      <c r="J525" s="9">
        <f>I525*H525</f>
        <v>4.3478260869565215</v>
      </c>
      <c r="K525" s="9">
        <f>IFERROR(J525*(D525/C525),0)</f>
        <v>294.56521739130432</v>
      </c>
    </row>
    <row r="526" spans="1:11" x14ac:dyDescent="0.35">
      <c r="A526" t="s">
        <v>1160</v>
      </c>
      <c r="B526" t="s">
        <v>143</v>
      </c>
      <c r="C526">
        <v>100</v>
      </c>
      <c r="D526">
        <v>1650</v>
      </c>
      <c r="E526">
        <v>1078</v>
      </c>
      <c r="F526" s="2">
        <v>1</v>
      </c>
      <c r="G526" s="9">
        <f>E526*F526</f>
        <v>1078</v>
      </c>
      <c r="H526" s="9">
        <f>E526-G526</f>
        <v>0</v>
      </c>
      <c r="I526" s="9">
        <f>IFERROR(C526/G526,0)</f>
        <v>9.2764378478664186E-2</v>
      </c>
      <c r="J526" s="9">
        <f>I526*H526</f>
        <v>0</v>
      </c>
      <c r="K526" s="9">
        <f>IFERROR(J526*(D526/C526),0)</f>
        <v>0</v>
      </c>
    </row>
    <row r="527" spans="1:11" x14ac:dyDescent="0.35">
      <c r="A527" t="s">
        <v>1173</v>
      </c>
      <c r="B527" t="s">
        <v>143</v>
      </c>
      <c r="C527">
        <v>80</v>
      </c>
      <c r="D527">
        <v>8475.2000000000007</v>
      </c>
      <c r="E527">
        <v>814</v>
      </c>
      <c r="F527" s="2">
        <v>0.94594594594594594</v>
      </c>
      <c r="G527" s="9">
        <f>E527*F527</f>
        <v>770</v>
      </c>
      <c r="H527" s="9">
        <f>E527-G527</f>
        <v>44</v>
      </c>
      <c r="I527" s="9">
        <f>IFERROR(C527/G527,0)</f>
        <v>0.1038961038961039</v>
      </c>
      <c r="J527" s="9">
        <f>I527*H527</f>
        <v>4.5714285714285721</v>
      </c>
      <c r="K527" s="9">
        <f>IFERROR(J527*(D527/C527),0)</f>
        <v>484.297142857143</v>
      </c>
    </row>
    <row r="528" spans="1:11" x14ac:dyDescent="0.35">
      <c r="A528" t="s">
        <v>1170</v>
      </c>
      <c r="B528" t="s">
        <v>143</v>
      </c>
      <c r="C528">
        <v>60</v>
      </c>
      <c r="D528">
        <v>7500</v>
      </c>
      <c r="E528">
        <v>1738</v>
      </c>
      <c r="F528" s="2">
        <v>0.91139240506329111</v>
      </c>
      <c r="G528" s="9">
        <f>E528*F528</f>
        <v>1584</v>
      </c>
      <c r="H528" s="9">
        <f>E528-G528</f>
        <v>154</v>
      </c>
      <c r="I528" s="9">
        <f>IFERROR(C528/G528,0)</f>
        <v>3.787878787878788E-2</v>
      </c>
      <c r="J528" s="9">
        <f>I528*H528</f>
        <v>5.8333333333333339</v>
      </c>
      <c r="K528" s="9">
        <f>IFERROR(J528*(D528/C528),0)</f>
        <v>729.16666666666674</v>
      </c>
    </row>
    <row r="529" spans="1:11" x14ac:dyDescent="0.35">
      <c r="A529" t="s">
        <v>1190</v>
      </c>
      <c r="B529" t="s">
        <v>143</v>
      </c>
      <c r="C529">
        <v>60</v>
      </c>
      <c r="D529">
        <v>3813.6000000000004</v>
      </c>
      <c r="E529">
        <v>858</v>
      </c>
      <c r="F529" s="2">
        <v>1</v>
      </c>
      <c r="G529" s="9">
        <f>E529*F529</f>
        <v>858</v>
      </c>
      <c r="H529" s="9">
        <f>E529-G529</f>
        <v>0</v>
      </c>
      <c r="I529" s="9">
        <f>IFERROR(C529/G529,0)</f>
        <v>6.9930069930069935E-2</v>
      </c>
      <c r="J529" s="9">
        <f>I529*H529</f>
        <v>0</v>
      </c>
      <c r="K529" s="9">
        <f>IFERROR(J529*(D529/C529),0)</f>
        <v>0</v>
      </c>
    </row>
    <row r="530" spans="1:11" x14ac:dyDescent="0.35">
      <c r="A530" t="s">
        <v>1169</v>
      </c>
      <c r="B530" t="s">
        <v>143</v>
      </c>
      <c r="C530">
        <v>60</v>
      </c>
      <c r="D530">
        <v>2130</v>
      </c>
      <c r="E530">
        <v>682</v>
      </c>
      <c r="F530" s="2">
        <v>0.967741935483871</v>
      </c>
      <c r="G530" s="9">
        <f>E530*F530</f>
        <v>660</v>
      </c>
      <c r="H530" s="9">
        <f>E530-G530</f>
        <v>22</v>
      </c>
      <c r="I530" s="9">
        <f>IFERROR(C530/G530,0)</f>
        <v>9.0909090909090912E-2</v>
      </c>
      <c r="J530" s="9">
        <f>I530*H530</f>
        <v>2</v>
      </c>
      <c r="K530" s="9">
        <f>IFERROR(J530*(D530/C530),0)</f>
        <v>71</v>
      </c>
    </row>
    <row r="531" spans="1:11" x14ac:dyDescent="0.35">
      <c r="A531" t="s">
        <v>1179</v>
      </c>
      <c r="B531" t="s">
        <v>143</v>
      </c>
      <c r="C531">
        <v>40</v>
      </c>
      <c r="D531">
        <v>2458.4</v>
      </c>
      <c r="E531">
        <v>616</v>
      </c>
      <c r="F531" s="2">
        <v>0.9642857142857143</v>
      </c>
      <c r="G531" s="9">
        <f>E531*F531</f>
        <v>594</v>
      </c>
      <c r="H531" s="9">
        <f>E531-G531</f>
        <v>22</v>
      </c>
      <c r="I531" s="9">
        <f>IFERROR(C531/G531,0)</f>
        <v>6.7340067340067339E-2</v>
      </c>
      <c r="J531" s="9">
        <f>I531*H531</f>
        <v>1.4814814814814814</v>
      </c>
      <c r="K531" s="9">
        <f>IFERROR(J531*(D531/C531),0)</f>
        <v>91.05185185185185</v>
      </c>
    </row>
    <row r="532" spans="1:11" x14ac:dyDescent="0.35">
      <c r="A532" t="s">
        <v>1161</v>
      </c>
      <c r="B532" t="s">
        <v>143</v>
      </c>
      <c r="C532">
        <v>40</v>
      </c>
      <c r="D532">
        <v>904</v>
      </c>
      <c r="E532">
        <v>638</v>
      </c>
      <c r="F532" s="2">
        <v>1</v>
      </c>
      <c r="G532" s="9">
        <f>E532*F532</f>
        <v>638</v>
      </c>
      <c r="H532" s="9">
        <f>E532-G532</f>
        <v>0</v>
      </c>
      <c r="I532" s="9">
        <f>IFERROR(C532/G532,0)</f>
        <v>6.2695924764890276E-2</v>
      </c>
      <c r="J532" s="9">
        <f>I532*H532</f>
        <v>0</v>
      </c>
      <c r="K532" s="9">
        <f>IFERROR(J532*(D532/C532),0)</f>
        <v>0</v>
      </c>
    </row>
    <row r="533" spans="1:11" x14ac:dyDescent="0.35">
      <c r="A533" t="s">
        <v>1174</v>
      </c>
      <c r="B533" t="s">
        <v>143</v>
      </c>
      <c r="C533">
        <v>40</v>
      </c>
      <c r="D533">
        <v>5876</v>
      </c>
      <c r="E533">
        <v>968</v>
      </c>
      <c r="F533" s="2">
        <v>0.97727272727272729</v>
      </c>
      <c r="G533" s="9">
        <f>E533*F533</f>
        <v>946</v>
      </c>
      <c r="H533" s="9">
        <f>E533-G533</f>
        <v>22</v>
      </c>
      <c r="I533" s="9">
        <f>IFERROR(C533/G533,0)</f>
        <v>4.2283298097251586E-2</v>
      </c>
      <c r="J533" s="9">
        <f>I533*H533</f>
        <v>0.93023255813953487</v>
      </c>
      <c r="K533" s="9">
        <f>IFERROR(J533*(D533/C533),0)</f>
        <v>136.65116279069767</v>
      </c>
    </row>
    <row r="534" spans="1:11" x14ac:dyDescent="0.35">
      <c r="A534" t="s">
        <v>1184</v>
      </c>
      <c r="B534" t="s">
        <v>143</v>
      </c>
      <c r="C534">
        <v>40</v>
      </c>
      <c r="D534">
        <v>4034</v>
      </c>
      <c r="E534">
        <v>1034</v>
      </c>
      <c r="F534" s="2">
        <v>1</v>
      </c>
      <c r="G534" s="9">
        <f>E534*F534</f>
        <v>1034</v>
      </c>
      <c r="H534" s="9">
        <f>E534-G534</f>
        <v>0</v>
      </c>
      <c r="I534" s="9">
        <f>IFERROR(C534/G534,0)</f>
        <v>3.8684719535783368E-2</v>
      </c>
      <c r="J534" s="9">
        <f>I534*H534</f>
        <v>0</v>
      </c>
      <c r="K534" s="9">
        <f>IFERROR(J534*(D534/C534),0)</f>
        <v>0</v>
      </c>
    </row>
    <row r="535" spans="1:11" x14ac:dyDescent="0.35">
      <c r="A535" t="s">
        <v>1164</v>
      </c>
      <c r="B535" t="s">
        <v>143</v>
      </c>
      <c r="C535">
        <v>40</v>
      </c>
      <c r="D535">
        <v>4407.2000000000007</v>
      </c>
      <c r="E535">
        <v>1430</v>
      </c>
      <c r="F535" s="2">
        <v>1</v>
      </c>
      <c r="G535" s="9">
        <f>E535*F535</f>
        <v>1430</v>
      </c>
      <c r="H535" s="9">
        <f>E535-G535</f>
        <v>0</v>
      </c>
      <c r="I535" s="9">
        <f>IFERROR(C535/G535,0)</f>
        <v>2.7972027972027972E-2</v>
      </c>
      <c r="J535" s="9">
        <f>I535*H535</f>
        <v>0</v>
      </c>
      <c r="K535" s="9">
        <f>IFERROR(J535*(D535/C535),0)</f>
        <v>0</v>
      </c>
    </row>
    <row r="536" spans="1:11" x14ac:dyDescent="0.35">
      <c r="A536" t="s">
        <v>1176</v>
      </c>
      <c r="B536" t="s">
        <v>143</v>
      </c>
      <c r="C536">
        <v>40</v>
      </c>
      <c r="D536">
        <v>2458.4</v>
      </c>
      <c r="E536">
        <v>528</v>
      </c>
      <c r="F536" s="2">
        <v>1</v>
      </c>
      <c r="G536" s="9">
        <f>E536*F536</f>
        <v>528</v>
      </c>
      <c r="H536" s="9">
        <f>E536-G536</f>
        <v>0</v>
      </c>
      <c r="I536" s="9">
        <f>IFERROR(C536/G536,0)</f>
        <v>7.575757575757576E-2</v>
      </c>
      <c r="J536" s="9">
        <f>I536*H536</f>
        <v>0</v>
      </c>
      <c r="K536" s="9">
        <f>IFERROR(J536*(D536/C536),0)</f>
        <v>0</v>
      </c>
    </row>
    <row r="537" spans="1:11" x14ac:dyDescent="0.35">
      <c r="A537" t="s">
        <v>1182</v>
      </c>
      <c r="B537" t="s">
        <v>143</v>
      </c>
      <c r="C537">
        <v>40</v>
      </c>
      <c r="D537">
        <v>2542.4</v>
      </c>
      <c r="E537">
        <v>198</v>
      </c>
      <c r="F537" s="2">
        <v>1</v>
      </c>
      <c r="G537" s="9">
        <f>E537*F537</f>
        <v>198</v>
      </c>
      <c r="H537" s="9">
        <f>E537-G537</f>
        <v>0</v>
      </c>
      <c r="I537" s="9">
        <f>IFERROR(C537/G537,0)</f>
        <v>0.20202020202020202</v>
      </c>
      <c r="J537" s="9">
        <f>I537*H537</f>
        <v>0</v>
      </c>
      <c r="K537" s="9">
        <f>IFERROR(J537*(D537/C537),0)</f>
        <v>0</v>
      </c>
    </row>
    <row r="538" spans="1:11" x14ac:dyDescent="0.35">
      <c r="A538" t="s">
        <v>1177</v>
      </c>
      <c r="B538" t="s">
        <v>143</v>
      </c>
      <c r="C538">
        <v>40</v>
      </c>
      <c r="D538">
        <v>1717.6</v>
      </c>
      <c r="E538">
        <v>616</v>
      </c>
      <c r="F538" s="2">
        <v>1</v>
      </c>
      <c r="G538" s="9">
        <f>E538*F538</f>
        <v>616</v>
      </c>
      <c r="H538" s="9">
        <f>E538-G538</f>
        <v>0</v>
      </c>
      <c r="I538" s="9">
        <f>IFERROR(C538/G538,0)</f>
        <v>6.4935064935064929E-2</v>
      </c>
      <c r="J538" s="9">
        <f>I538*H538</f>
        <v>0</v>
      </c>
      <c r="K538" s="9">
        <f>IFERROR(J538*(D538/C538),0)</f>
        <v>0</v>
      </c>
    </row>
    <row r="539" spans="1:11" x14ac:dyDescent="0.35">
      <c r="A539" t="s">
        <v>1178</v>
      </c>
      <c r="B539" t="s">
        <v>143</v>
      </c>
      <c r="C539">
        <v>60</v>
      </c>
      <c r="D539">
        <v>1017</v>
      </c>
      <c r="E539">
        <v>1122</v>
      </c>
      <c r="F539" s="2">
        <v>1</v>
      </c>
      <c r="G539" s="9">
        <f>E539*F539</f>
        <v>1122</v>
      </c>
      <c r="H539" s="9">
        <f>E539-G539</f>
        <v>0</v>
      </c>
      <c r="I539" s="9">
        <f>IFERROR(C539/G539,0)</f>
        <v>5.3475935828877004E-2</v>
      </c>
      <c r="J539" s="9">
        <f>I539*H539</f>
        <v>0</v>
      </c>
      <c r="K539" s="9">
        <f>IFERROR(J539*(D539/C539),0)</f>
        <v>0</v>
      </c>
    </row>
    <row r="540" spans="1:11" x14ac:dyDescent="0.35">
      <c r="A540" t="s">
        <v>1187</v>
      </c>
      <c r="B540" t="s">
        <v>143</v>
      </c>
      <c r="C540">
        <v>20</v>
      </c>
      <c r="D540">
        <v>1567.6</v>
      </c>
      <c r="E540">
        <v>220</v>
      </c>
      <c r="F540" s="2">
        <v>0.8</v>
      </c>
      <c r="G540" s="9">
        <f>E540*F540</f>
        <v>176</v>
      </c>
      <c r="H540" s="9">
        <f>E540-G540</f>
        <v>44</v>
      </c>
      <c r="I540" s="9">
        <f>IFERROR(C540/G540,0)</f>
        <v>0.11363636363636363</v>
      </c>
      <c r="J540" s="9">
        <f>I540*H540</f>
        <v>5</v>
      </c>
      <c r="K540" s="9">
        <f>IFERROR(J540*(D540/C540),0)</f>
        <v>391.9</v>
      </c>
    </row>
    <row r="541" spans="1:11" x14ac:dyDescent="0.35">
      <c r="A541" t="s">
        <v>1175</v>
      </c>
      <c r="B541" t="s">
        <v>143</v>
      </c>
      <c r="C541">
        <v>20</v>
      </c>
      <c r="D541">
        <v>519.79999999999995</v>
      </c>
      <c r="E541">
        <v>242</v>
      </c>
      <c r="F541" s="2">
        <v>1</v>
      </c>
      <c r="G541" s="9">
        <f>E541*F541</f>
        <v>242</v>
      </c>
      <c r="H541" s="9">
        <f>E541-G541</f>
        <v>0</v>
      </c>
      <c r="I541" s="9">
        <f>IFERROR(C541/G541,0)</f>
        <v>8.2644628099173556E-2</v>
      </c>
      <c r="J541" s="9">
        <f>I541*H541</f>
        <v>0</v>
      </c>
      <c r="K541" s="9">
        <f>IFERROR(J541*(D541/C541),0)</f>
        <v>0</v>
      </c>
    </row>
    <row r="542" spans="1:11" x14ac:dyDescent="0.35">
      <c r="A542" t="s">
        <v>1143</v>
      </c>
      <c r="B542" t="s">
        <v>144</v>
      </c>
      <c r="C542">
        <v>1840</v>
      </c>
      <c r="D542">
        <v>42632.799999999996</v>
      </c>
      <c r="E542">
        <v>9328</v>
      </c>
      <c r="F542" s="2">
        <v>0.97877358490566035</v>
      </c>
      <c r="G542" s="9">
        <f>E542*F542</f>
        <v>9130</v>
      </c>
      <c r="H542" s="9">
        <f>E542-G542</f>
        <v>198</v>
      </c>
      <c r="I542" s="9">
        <f>IFERROR(C542/G542,0)</f>
        <v>0.20153340635268346</v>
      </c>
      <c r="J542" s="9">
        <f>I542*H542</f>
        <v>39.903614457831324</v>
      </c>
      <c r="K542" s="9">
        <f>IFERROR(J542*(D542/C542),0)</f>
        <v>924.56674698795166</v>
      </c>
    </row>
    <row r="543" spans="1:11" x14ac:dyDescent="0.35">
      <c r="A543" t="s">
        <v>1144</v>
      </c>
      <c r="B543" t="s">
        <v>144</v>
      </c>
      <c r="C543">
        <v>1700</v>
      </c>
      <c r="D543">
        <v>42500</v>
      </c>
      <c r="E543">
        <v>17446</v>
      </c>
      <c r="F543" s="2">
        <v>0.97351828499369486</v>
      </c>
      <c r="G543" s="9">
        <f>E543*F543</f>
        <v>16984</v>
      </c>
      <c r="H543" s="9">
        <f>E543-G543</f>
        <v>462</v>
      </c>
      <c r="I543" s="9">
        <f>IFERROR(C543/G543,0)</f>
        <v>0.10009420631182289</v>
      </c>
      <c r="J543" s="9">
        <f>I543*H543</f>
        <v>46.243523316062173</v>
      </c>
      <c r="K543" s="9">
        <f>IFERROR(J543*(D543/C543),0)</f>
        <v>1156.0880829015543</v>
      </c>
    </row>
    <row r="544" spans="1:11" x14ac:dyDescent="0.35">
      <c r="A544" t="s">
        <v>1145</v>
      </c>
      <c r="B544" t="s">
        <v>144</v>
      </c>
      <c r="C544">
        <v>1340</v>
      </c>
      <c r="D544">
        <v>62095.600000000006</v>
      </c>
      <c r="E544">
        <v>5170</v>
      </c>
      <c r="F544" s="2">
        <v>0.93617021276595747</v>
      </c>
      <c r="G544" s="9">
        <f>E544*F544</f>
        <v>4840</v>
      </c>
      <c r="H544" s="9">
        <f>E544-G544</f>
        <v>330</v>
      </c>
      <c r="I544" s="9">
        <f>IFERROR(C544/G544,0)</f>
        <v>0.27685950413223143</v>
      </c>
      <c r="J544" s="9">
        <f>I544*H544</f>
        <v>91.363636363636374</v>
      </c>
      <c r="K544" s="9">
        <f>IFERROR(J544*(D544/C544),0)</f>
        <v>4233.7909090909097</v>
      </c>
    </row>
    <row r="545" spans="1:11" x14ac:dyDescent="0.35">
      <c r="A545" t="s">
        <v>1149</v>
      </c>
      <c r="B545" t="s">
        <v>144</v>
      </c>
      <c r="C545">
        <v>840</v>
      </c>
      <c r="D545">
        <v>24679.200000000001</v>
      </c>
      <c r="E545">
        <v>5764</v>
      </c>
      <c r="F545" s="2">
        <v>0.86259541984732824</v>
      </c>
      <c r="G545" s="9">
        <f>E545*F545</f>
        <v>4972</v>
      </c>
      <c r="H545" s="9">
        <f>E545-G545</f>
        <v>792</v>
      </c>
      <c r="I545" s="9">
        <f>IFERROR(C545/G545,0)</f>
        <v>0.16894609814963799</v>
      </c>
      <c r="J545" s="9">
        <f>I545*H545</f>
        <v>133.80530973451329</v>
      </c>
      <c r="K545" s="9">
        <f>IFERROR(J545*(D545/C545),0)</f>
        <v>3931.2000000000007</v>
      </c>
    </row>
    <row r="546" spans="1:11" x14ac:dyDescent="0.35">
      <c r="A546" t="s">
        <v>1191</v>
      </c>
      <c r="B546" t="s">
        <v>144</v>
      </c>
      <c r="C546">
        <v>800</v>
      </c>
      <c r="D546">
        <v>20000</v>
      </c>
      <c r="E546">
        <v>6600</v>
      </c>
      <c r="F546" s="2">
        <v>0.98333333333333328</v>
      </c>
      <c r="G546" s="9">
        <f>E546*F546</f>
        <v>6490</v>
      </c>
      <c r="H546" s="9">
        <f>E546-G546</f>
        <v>110</v>
      </c>
      <c r="I546" s="9">
        <f>IFERROR(C546/G546,0)</f>
        <v>0.12326656394453005</v>
      </c>
      <c r="J546" s="9">
        <f>I546*H546</f>
        <v>13.559322033898304</v>
      </c>
      <c r="K546" s="9">
        <f>IFERROR(J546*(D546/C546),0)</f>
        <v>338.9830508474576</v>
      </c>
    </row>
    <row r="547" spans="1:11" x14ac:dyDescent="0.35">
      <c r="A547" t="s">
        <v>1146</v>
      </c>
      <c r="B547" t="s">
        <v>144</v>
      </c>
      <c r="C547">
        <v>560</v>
      </c>
      <c r="D547">
        <v>19034.400000000001</v>
      </c>
      <c r="E547">
        <v>2728</v>
      </c>
      <c r="F547" s="2">
        <v>0.7338709677419355</v>
      </c>
      <c r="G547" s="9">
        <f>E547*F547</f>
        <v>2002</v>
      </c>
      <c r="H547" s="9">
        <f>E547-G547</f>
        <v>726</v>
      </c>
      <c r="I547" s="9">
        <f>IFERROR(C547/G547,0)</f>
        <v>0.27972027972027974</v>
      </c>
      <c r="J547" s="9">
        <f>I547*H547</f>
        <v>203.07692307692309</v>
      </c>
      <c r="K547" s="9">
        <f>IFERROR(J547*(D547/C547),0)</f>
        <v>6902.584615384616</v>
      </c>
    </row>
    <row r="548" spans="1:11" x14ac:dyDescent="0.35">
      <c r="A548" t="s">
        <v>1150</v>
      </c>
      <c r="B548" t="s">
        <v>144</v>
      </c>
      <c r="C548">
        <v>680</v>
      </c>
      <c r="D548">
        <v>11526</v>
      </c>
      <c r="E548">
        <v>3256</v>
      </c>
      <c r="F548" s="2">
        <v>1</v>
      </c>
      <c r="G548" s="9">
        <f>E548*F548</f>
        <v>3256</v>
      </c>
      <c r="H548" s="9">
        <f>E548-G548</f>
        <v>0</v>
      </c>
      <c r="I548" s="9">
        <f>IFERROR(C548/G548,0)</f>
        <v>0.20884520884520885</v>
      </c>
      <c r="J548" s="9">
        <f>I548*H548</f>
        <v>0</v>
      </c>
      <c r="K548" s="9">
        <f>IFERROR(J548*(D548/C548),0)</f>
        <v>0</v>
      </c>
    </row>
    <row r="549" spans="1:11" x14ac:dyDescent="0.35">
      <c r="A549" t="s">
        <v>1172</v>
      </c>
      <c r="B549" t="s">
        <v>144</v>
      </c>
      <c r="C549">
        <v>480</v>
      </c>
      <c r="D549">
        <v>11390.4</v>
      </c>
      <c r="E549">
        <v>4510</v>
      </c>
      <c r="F549" s="2">
        <v>0.98048780487804876</v>
      </c>
      <c r="G549" s="9">
        <f>E549*F549</f>
        <v>4422</v>
      </c>
      <c r="H549" s="9">
        <f>E549-G549</f>
        <v>88</v>
      </c>
      <c r="I549" s="9">
        <f>IFERROR(C549/G549,0)</f>
        <v>0.10854816824966079</v>
      </c>
      <c r="J549" s="9">
        <f>I549*H549</f>
        <v>9.5522388059701502</v>
      </c>
      <c r="K549" s="9">
        <f>IFERROR(J549*(D549/C549),0)</f>
        <v>226.67462686567166</v>
      </c>
    </row>
    <row r="550" spans="1:11" x14ac:dyDescent="0.35">
      <c r="A550" t="s">
        <v>1154</v>
      </c>
      <c r="B550" t="s">
        <v>144</v>
      </c>
      <c r="C550">
        <v>540</v>
      </c>
      <c r="D550">
        <v>15255</v>
      </c>
      <c r="E550">
        <v>2398</v>
      </c>
      <c r="F550" s="2">
        <v>0.99082568807339455</v>
      </c>
      <c r="G550" s="9">
        <f>E550*F550</f>
        <v>2376</v>
      </c>
      <c r="H550" s="9">
        <f>E550-G550</f>
        <v>22</v>
      </c>
      <c r="I550" s="9">
        <f>IFERROR(C550/G550,0)</f>
        <v>0.22727272727272727</v>
      </c>
      <c r="J550" s="9">
        <f>I550*H550</f>
        <v>5</v>
      </c>
      <c r="K550" s="9">
        <f>IFERROR(J550*(D550/C550),0)</f>
        <v>141.25</v>
      </c>
    </row>
    <row r="551" spans="1:11" x14ac:dyDescent="0.35">
      <c r="A551" t="s">
        <v>1156</v>
      </c>
      <c r="B551" t="s">
        <v>144</v>
      </c>
      <c r="C551">
        <v>540</v>
      </c>
      <c r="D551">
        <v>13230</v>
      </c>
      <c r="E551">
        <v>3058</v>
      </c>
      <c r="F551" s="2">
        <v>0.9928057553956835</v>
      </c>
      <c r="G551" s="9">
        <f>E551*F551</f>
        <v>3036</v>
      </c>
      <c r="H551" s="9">
        <f>E551-G551</f>
        <v>22</v>
      </c>
      <c r="I551" s="9">
        <f>IFERROR(C551/G551,0)</f>
        <v>0.17786561264822134</v>
      </c>
      <c r="J551" s="9">
        <f>I551*H551</f>
        <v>3.9130434782608696</v>
      </c>
      <c r="K551" s="9">
        <f>IFERROR(J551*(D551/C551),0)</f>
        <v>95.869565217391312</v>
      </c>
    </row>
    <row r="552" spans="1:11" x14ac:dyDescent="0.35">
      <c r="A552" t="s">
        <v>1153</v>
      </c>
      <c r="B552" t="s">
        <v>144</v>
      </c>
      <c r="C552">
        <v>380</v>
      </c>
      <c r="D552">
        <v>25760.2</v>
      </c>
      <c r="E552">
        <v>1650</v>
      </c>
      <c r="F552" s="2">
        <v>0.94666666666666666</v>
      </c>
      <c r="G552" s="9">
        <f>E552*F552</f>
        <v>1562</v>
      </c>
      <c r="H552" s="9">
        <f>E552-G552</f>
        <v>88</v>
      </c>
      <c r="I552" s="9">
        <f>IFERROR(C552/G552,0)</f>
        <v>0.24327784891165172</v>
      </c>
      <c r="J552" s="9">
        <f>I552*H552</f>
        <v>21.408450704225352</v>
      </c>
      <c r="K552" s="9">
        <f>IFERROR(J552*(D552/C552),0)</f>
        <v>1451.2788732394367</v>
      </c>
    </row>
    <row r="553" spans="1:11" x14ac:dyDescent="0.35">
      <c r="A553" t="s">
        <v>1143</v>
      </c>
      <c r="B553" t="s">
        <v>144</v>
      </c>
      <c r="C553">
        <v>320</v>
      </c>
      <c r="D553">
        <v>7414.4000000000005</v>
      </c>
      <c r="E553">
        <v>3014</v>
      </c>
      <c r="F553" s="2">
        <v>0.97810218978102192</v>
      </c>
      <c r="G553" s="9">
        <f>E553*F553</f>
        <v>2948</v>
      </c>
      <c r="H553" s="9">
        <f>E553-G553</f>
        <v>66</v>
      </c>
      <c r="I553" s="9">
        <f>IFERROR(C553/G553,0)</f>
        <v>0.10854816824966079</v>
      </c>
      <c r="J553" s="9">
        <f>I553*H553</f>
        <v>7.1641791044776122</v>
      </c>
      <c r="K553" s="9">
        <f>IFERROR(J553*(D553/C553),0)</f>
        <v>165.99402985074627</v>
      </c>
    </row>
    <row r="554" spans="1:11" x14ac:dyDescent="0.35">
      <c r="A554" t="s">
        <v>1152</v>
      </c>
      <c r="B554" t="s">
        <v>144</v>
      </c>
      <c r="C554">
        <v>380</v>
      </c>
      <c r="D554">
        <v>6646.2</v>
      </c>
      <c r="E554">
        <v>3124</v>
      </c>
      <c r="F554" s="2">
        <v>0.99295774647887325</v>
      </c>
      <c r="G554" s="9">
        <f>E554*F554</f>
        <v>3102</v>
      </c>
      <c r="H554" s="9">
        <f>E554-G554</f>
        <v>22</v>
      </c>
      <c r="I554" s="9">
        <f>IFERROR(C554/G554,0)</f>
        <v>0.12250161186331399</v>
      </c>
      <c r="J554" s="9">
        <f>I554*H554</f>
        <v>2.6950354609929077</v>
      </c>
      <c r="K554" s="9">
        <f>IFERROR(J554*(D554/C554),0)</f>
        <v>47.136170212765954</v>
      </c>
    </row>
    <row r="555" spans="1:11" x14ac:dyDescent="0.35">
      <c r="A555" t="s">
        <v>1157</v>
      </c>
      <c r="B555" t="s">
        <v>144</v>
      </c>
      <c r="C555">
        <v>280</v>
      </c>
      <c r="D555">
        <v>15397.2</v>
      </c>
      <c r="E555">
        <v>792</v>
      </c>
      <c r="F555" s="2">
        <v>0.94444444444444442</v>
      </c>
      <c r="G555" s="9">
        <f>E555*F555</f>
        <v>748</v>
      </c>
      <c r="H555" s="9">
        <f>E555-G555</f>
        <v>44</v>
      </c>
      <c r="I555" s="9">
        <f>IFERROR(C555/G555,0)</f>
        <v>0.37433155080213903</v>
      </c>
      <c r="J555" s="9">
        <f>I555*H555</f>
        <v>16.470588235294116</v>
      </c>
      <c r="K555" s="9">
        <f>IFERROR(J555*(D555/C555),0)</f>
        <v>905.71764705882345</v>
      </c>
    </row>
    <row r="556" spans="1:11" x14ac:dyDescent="0.35">
      <c r="A556" t="s">
        <v>1155</v>
      </c>
      <c r="B556" t="s">
        <v>144</v>
      </c>
      <c r="C556">
        <v>280</v>
      </c>
      <c r="D556">
        <v>4620</v>
      </c>
      <c r="E556">
        <v>1914</v>
      </c>
      <c r="F556" s="2">
        <v>1</v>
      </c>
      <c r="G556" s="9">
        <f>E556*F556</f>
        <v>1914</v>
      </c>
      <c r="H556" s="9">
        <f>E556-G556</f>
        <v>0</v>
      </c>
      <c r="I556" s="9">
        <f>IFERROR(C556/G556,0)</f>
        <v>0.14629049111807732</v>
      </c>
      <c r="J556" s="9">
        <f>I556*H556</f>
        <v>0</v>
      </c>
      <c r="K556" s="9">
        <f>IFERROR(J556*(D556/C556),0)</f>
        <v>0</v>
      </c>
    </row>
    <row r="557" spans="1:11" x14ac:dyDescent="0.35">
      <c r="A557" t="s">
        <v>1159</v>
      </c>
      <c r="B557" t="s">
        <v>144</v>
      </c>
      <c r="C557">
        <v>220</v>
      </c>
      <c r="D557">
        <v>24189</v>
      </c>
      <c r="E557">
        <v>3960</v>
      </c>
      <c r="F557" s="2">
        <v>0.93888888888888888</v>
      </c>
      <c r="G557" s="9">
        <f>E557*F557</f>
        <v>3718</v>
      </c>
      <c r="H557" s="9">
        <f>E557-G557</f>
        <v>242</v>
      </c>
      <c r="I557" s="9">
        <f>IFERROR(C557/G557,0)</f>
        <v>5.9171597633136092E-2</v>
      </c>
      <c r="J557" s="9">
        <f>I557*H557</f>
        <v>14.319526627218934</v>
      </c>
      <c r="K557" s="9">
        <f>IFERROR(J557*(D557/C557),0)</f>
        <v>1574.4319526627219</v>
      </c>
    </row>
    <row r="558" spans="1:11" x14ac:dyDescent="0.35">
      <c r="A558" t="s">
        <v>1186</v>
      </c>
      <c r="B558" t="s">
        <v>144</v>
      </c>
      <c r="C558">
        <v>200</v>
      </c>
      <c r="D558">
        <v>25000</v>
      </c>
      <c r="E558">
        <v>5192</v>
      </c>
      <c r="F558" s="2">
        <v>0.96610169491525422</v>
      </c>
      <c r="G558" s="9">
        <f>E558*F558</f>
        <v>5016</v>
      </c>
      <c r="H558" s="9">
        <f>E558-G558</f>
        <v>176</v>
      </c>
      <c r="I558" s="9">
        <f>IFERROR(C558/G558,0)</f>
        <v>3.9872408293460927E-2</v>
      </c>
      <c r="J558" s="9">
        <f>I558*H558</f>
        <v>7.0175438596491233</v>
      </c>
      <c r="K558" s="9">
        <f>IFERROR(J558*(D558/C558),0)</f>
        <v>877.19298245614038</v>
      </c>
    </row>
    <row r="559" spans="1:11" x14ac:dyDescent="0.35">
      <c r="A559" t="s">
        <v>1167</v>
      </c>
      <c r="B559" t="s">
        <v>144</v>
      </c>
      <c r="C559">
        <v>160</v>
      </c>
      <c r="D559">
        <v>9833.6</v>
      </c>
      <c r="E559">
        <v>792</v>
      </c>
      <c r="F559" s="2">
        <v>1</v>
      </c>
      <c r="G559" s="9">
        <f>E559*F559</f>
        <v>792</v>
      </c>
      <c r="H559" s="9">
        <f>E559-G559</f>
        <v>0</v>
      </c>
      <c r="I559" s="9">
        <f>IFERROR(C559/G559,0)</f>
        <v>0.20202020202020202</v>
      </c>
      <c r="J559" s="9">
        <f>I559*H559</f>
        <v>0</v>
      </c>
      <c r="K559" s="9">
        <f>IFERROR(J559*(D559/C559),0)</f>
        <v>0</v>
      </c>
    </row>
    <row r="560" spans="1:11" x14ac:dyDescent="0.35">
      <c r="A560" t="s">
        <v>1165</v>
      </c>
      <c r="B560" t="s">
        <v>144</v>
      </c>
      <c r="C560">
        <v>160</v>
      </c>
      <c r="D560">
        <v>13560</v>
      </c>
      <c r="E560">
        <v>2794</v>
      </c>
      <c r="F560" s="2">
        <v>0.952755905511811</v>
      </c>
      <c r="G560" s="9">
        <f>E560*F560</f>
        <v>2662</v>
      </c>
      <c r="H560" s="9">
        <f>E560-G560</f>
        <v>132</v>
      </c>
      <c r="I560" s="9">
        <f>IFERROR(C560/G560,0)</f>
        <v>6.0105184072126221E-2</v>
      </c>
      <c r="J560" s="9">
        <f>I560*H560</f>
        <v>7.9338842975206614</v>
      </c>
      <c r="K560" s="9">
        <f>IFERROR(J560*(D560/C560),0)</f>
        <v>672.39669421487611</v>
      </c>
    </row>
    <row r="561" spans="1:11" x14ac:dyDescent="0.35">
      <c r="A561" t="s">
        <v>1170</v>
      </c>
      <c r="B561" t="s">
        <v>144</v>
      </c>
      <c r="C561">
        <v>120</v>
      </c>
      <c r="D561">
        <v>15000</v>
      </c>
      <c r="E561">
        <v>1914</v>
      </c>
      <c r="F561" s="2">
        <v>0.93103448275862066</v>
      </c>
      <c r="G561" s="9">
        <f>E561*F561</f>
        <v>1782</v>
      </c>
      <c r="H561" s="9">
        <f>E561-G561</f>
        <v>132</v>
      </c>
      <c r="I561" s="9">
        <f>IFERROR(C561/G561,0)</f>
        <v>6.7340067340067339E-2</v>
      </c>
      <c r="J561" s="9">
        <f>I561*H561</f>
        <v>8.8888888888888893</v>
      </c>
      <c r="K561" s="9">
        <f>IFERROR(J561*(D561/C561),0)</f>
        <v>1111.1111111111111</v>
      </c>
    </row>
    <row r="562" spans="1:11" x14ac:dyDescent="0.35">
      <c r="A562" t="s">
        <v>1164</v>
      </c>
      <c r="B562" t="s">
        <v>144</v>
      </c>
      <c r="C562">
        <v>140</v>
      </c>
      <c r="D562">
        <v>15425.2</v>
      </c>
      <c r="E562">
        <v>836</v>
      </c>
      <c r="F562" s="2">
        <v>0.86842105263157898</v>
      </c>
      <c r="G562" s="9">
        <f>E562*F562</f>
        <v>726</v>
      </c>
      <c r="H562" s="9">
        <f>E562-G562</f>
        <v>110</v>
      </c>
      <c r="I562" s="9">
        <f>IFERROR(C562/G562,0)</f>
        <v>0.1928374655647383</v>
      </c>
      <c r="J562" s="9">
        <f>I562*H562</f>
        <v>21.212121212121211</v>
      </c>
      <c r="K562" s="9">
        <f>IFERROR(J562*(D562/C562),0)</f>
        <v>2337.151515151515</v>
      </c>
    </row>
    <row r="563" spans="1:11" x14ac:dyDescent="0.35">
      <c r="A563" t="s">
        <v>1183</v>
      </c>
      <c r="B563" t="s">
        <v>144</v>
      </c>
      <c r="C563">
        <v>100</v>
      </c>
      <c r="D563">
        <v>11018</v>
      </c>
      <c r="E563">
        <v>924</v>
      </c>
      <c r="F563" s="2">
        <v>0.83333333333333337</v>
      </c>
      <c r="G563" s="9">
        <f>E563*F563</f>
        <v>770</v>
      </c>
      <c r="H563" s="9">
        <f>E563-G563</f>
        <v>154</v>
      </c>
      <c r="I563" s="9">
        <f>IFERROR(C563/G563,0)</f>
        <v>0.12987012987012986</v>
      </c>
      <c r="J563" s="9">
        <f>I563*H563</f>
        <v>19.999999999999996</v>
      </c>
      <c r="K563" s="9">
        <f>IFERROR(J563*(D563/C563),0)</f>
        <v>2203.6</v>
      </c>
    </row>
    <row r="564" spans="1:11" x14ac:dyDescent="0.35">
      <c r="A564" t="s">
        <v>1168</v>
      </c>
      <c r="B564" t="s">
        <v>144</v>
      </c>
      <c r="C564">
        <v>100</v>
      </c>
      <c r="D564">
        <v>10995</v>
      </c>
      <c r="E564">
        <v>1870</v>
      </c>
      <c r="F564" s="2">
        <v>0.94117647058823528</v>
      </c>
      <c r="G564" s="9">
        <f>E564*F564</f>
        <v>1760</v>
      </c>
      <c r="H564" s="9">
        <f>E564-G564</f>
        <v>110</v>
      </c>
      <c r="I564" s="9">
        <f>IFERROR(C564/G564,0)</f>
        <v>5.6818181818181816E-2</v>
      </c>
      <c r="J564" s="9">
        <f>I564*H564</f>
        <v>6.25</v>
      </c>
      <c r="K564" s="9">
        <f>IFERROR(J564*(D564/C564),0)</f>
        <v>687.1875</v>
      </c>
    </row>
    <row r="565" spans="1:11" x14ac:dyDescent="0.35">
      <c r="A565" t="s">
        <v>1163</v>
      </c>
      <c r="B565" t="s">
        <v>144</v>
      </c>
      <c r="C565">
        <v>80</v>
      </c>
      <c r="D565">
        <v>10000</v>
      </c>
      <c r="E565">
        <v>2618</v>
      </c>
      <c r="F565" s="2">
        <v>0.68907563025210083</v>
      </c>
      <c r="G565" s="9">
        <f>E565*F565</f>
        <v>1804</v>
      </c>
      <c r="H565" s="9">
        <f>E565-G565</f>
        <v>814</v>
      </c>
      <c r="I565" s="9">
        <f>IFERROR(C565/G565,0)</f>
        <v>4.4345898004434593E-2</v>
      </c>
      <c r="J565" s="9">
        <f>I565*H565</f>
        <v>36.09756097560976</v>
      </c>
      <c r="K565" s="9">
        <f>IFERROR(J565*(D565/C565),0)</f>
        <v>4512.1951219512202</v>
      </c>
    </row>
    <row r="566" spans="1:11" x14ac:dyDescent="0.35">
      <c r="A566" t="s">
        <v>1171</v>
      </c>
      <c r="B566" t="s">
        <v>144</v>
      </c>
      <c r="C566">
        <v>80</v>
      </c>
      <c r="D566">
        <v>8466.2000000000007</v>
      </c>
      <c r="E566">
        <v>1826</v>
      </c>
      <c r="F566" s="2">
        <v>0.85542168674698793</v>
      </c>
      <c r="G566" s="9">
        <f>E566*F566</f>
        <v>1562</v>
      </c>
      <c r="H566" s="9">
        <f>E566-G566</f>
        <v>264</v>
      </c>
      <c r="I566" s="9">
        <f>IFERROR(C566/G566,0)</f>
        <v>5.1216389244558257E-2</v>
      </c>
      <c r="J566" s="9">
        <f>I566*H566</f>
        <v>13.52112676056338</v>
      </c>
      <c r="K566" s="9">
        <f>IFERROR(J566*(D566/C566),0)</f>
        <v>1430.9070422535212</v>
      </c>
    </row>
    <row r="567" spans="1:11" x14ac:dyDescent="0.35">
      <c r="A567" t="s">
        <v>1179</v>
      </c>
      <c r="B567" t="s">
        <v>144</v>
      </c>
      <c r="C567">
        <v>60</v>
      </c>
      <c r="D567">
        <v>3687.6</v>
      </c>
      <c r="E567">
        <v>726</v>
      </c>
      <c r="F567" s="2">
        <v>0.96969696969696972</v>
      </c>
      <c r="G567" s="9">
        <f>E567*F567</f>
        <v>704</v>
      </c>
      <c r="H567" s="9">
        <f>E567-G567</f>
        <v>22</v>
      </c>
      <c r="I567" s="9">
        <f>IFERROR(C567/G567,0)</f>
        <v>8.5227272727272721E-2</v>
      </c>
      <c r="J567" s="9">
        <f>I567*H567</f>
        <v>1.8749999999999998</v>
      </c>
      <c r="K567" s="9">
        <f>IFERROR(J567*(D567/C567),0)</f>
        <v>115.23749999999998</v>
      </c>
    </row>
    <row r="568" spans="1:11" x14ac:dyDescent="0.35">
      <c r="A568" t="s">
        <v>1160</v>
      </c>
      <c r="B568" t="s">
        <v>144</v>
      </c>
      <c r="C568">
        <v>60</v>
      </c>
      <c r="D568">
        <v>990</v>
      </c>
      <c r="E568">
        <v>814</v>
      </c>
      <c r="F568" s="2">
        <v>1</v>
      </c>
      <c r="G568" s="9">
        <f>E568*F568</f>
        <v>814</v>
      </c>
      <c r="H568" s="9">
        <f>E568-G568</f>
        <v>0</v>
      </c>
      <c r="I568" s="9">
        <f>IFERROR(C568/G568,0)</f>
        <v>7.3710073710073709E-2</v>
      </c>
      <c r="J568" s="9">
        <f>I568*H568</f>
        <v>0</v>
      </c>
      <c r="K568" s="9">
        <f>IFERROR(J568*(D568/C568),0)</f>
        <v>0</v>
      </c>
    </row>
    <row r="569" spans="1:11" x14ac:dyDescent="0.35">
      <c r="A569" t="s">
        <v>1161</v>
      </c>
      <c r="B569" t="s">
        <v>144</v>
      </c>
      <c r="C569">
        <v>80</v>
      </c>
      <c r="D569">
        <v>1808</v>
      </c>
      <c r="E569">
        <v>770</v>
      </c>
      <c r="F569" s="2">
        <v>1</v>
      </c>
      <c r="G569" s="9">
        <f>E569*F569</f>
        <v>770</v>
      </c>
      <c r="H569" s="9">
        <f>E569-G569</f>
        <v>0</v>
      </c>
      <c r="I569" s="9">
        <f>IFERROR(C569/G569,0)</f>
        <v>0.1038961038961039</v>
      </c>
      <c r="J569" s="9">
        <f>I569*H569</f>
        <v>0</v>
      </c>
      <c r="K569" s="9">
        <f>IFERROR(J569*(D569/C569),0)</f>
        <v>0</v>
      </c>
    </row>
    <row r="570" spans="1:11" x14ac:dyDescent="0.35">
      <c r="A570" t="s">
        <v>1169</v>
      </c>
      <c r="B570" t="s">
        <v>144</v>
      </c>
      <c r="C570">
        <v>60</v>
      </c>
      <c r="D570">
        <v>2130</v>
      </c>
      <c r="E570">
        <v>550</v>
      </c>
      <c r="F570" s="2">
        <v>1</v>
      </c>
      <c r="G570" s="9">
        <f>E570*F570</f>
        <v>550</v>
      </c>
      <c r="H570" s="9">
        <f>E570-G570</f>
        <v>0</v>
      </c>
      <c r="I570" s="9">
        <f>IFERROR(C570/G570,0)</f>
        <v>0.10909090909090909</v>
      </c>
      <c r="J570" s="9">
        <f>I570*H570</f>
        <v>0</v>
      </c>
      <c r="K570" s="9">
        <f>IFERROR(J570*(D570/C570),0)</f>
        <v>0</v>
      </c>
    </row>
    <row r="571" spans="1:11" x14ac:dyDescent="0.35">
      <c r="A571" t="s">
        <v>1173</v>
      </c>
      <c r="B571" t="s">
        <v>144</v>
      </c>
      <c r="C571">
        <v>60</v>
      </c>
      <c r="D571">
        <v>6356.4</v>
      </c>
      <c r="E571">
        <v>748</v>
      </c>
      <c r="F571" s="2">
        <v>0.94117647058823528</v>
      </c>
      <c r="G571" s="9">
        <f>E571*F571</f>
        <v>704</v>
      </c>
      <c r="H571" s="9">
        <f>E571-G571</f>
        <v>44</v>
      </c>
      <c r="I571" s="9">
        <f>IFERROR(C571/G571,0)</f>
        <v>8.5227272727272721E-2</v>
      </c>
      <c r="J571" s="9">
        <f>I571*H571</f>
        <v>3.7499999999999996</v>
      </c>
      <c r="K571" s="9">
        <f>IFERROR(J571*(D571/C571),0)</f>
        <v>397.27499999999992</v>
      </c>
    </row>
    <row r="572" spans="1:11" x14ac:dyDescent="0.35">
      <c r="A572" t="s">
        <v>1178</v>
      </c>
      <c r="B572" t="s">
        <v>144</v>
      </c>
      <c r="C572">
        <v>60</v>
      </c>
      <c r="D572">
        <v>1017</v>
      </c>
      <c r="E572">
        <v>792</v>
      </c>
      <c r="F572" s="2">
        <v>1</v>
      </c>
      <c r="G572" s="9">
        <f>E572*F572</f>
        <v>792</v>
      </c>
      <c r="H572" s="9">
        <f>E572-G572</f>
        <v>0</v>
      </c>
      <c r="I572" s="9">
        <f>IFERROR(C572/G572,0)</f>
        <v>7.575757575757576E-2</v>
      </c>
      <c r="J572" s="9">
        <f>I572*H572</f>
        <v>0</v>
      </c>
      <c r="K572" s="9">
        <f>IFERROR(J572*(D572/C572),0)</f>
        <v>0</v>
      </c>
    </row>
    <row r="573" spans="1:11" x14ac:dyDescent="0.35">
      <c r="A573" t="s">
        <v>1176</v>
      </c>
      <c r="B573" t="s">
        <v>144</v>
      </c>
      <c r="C573">
        <v>40</v>
      </c>
      <c r="D573">
        <v>2458.4</v>
      </c>
      <c r="E573">
        <v>374</v>
      </c>
      <c r="F573" s="2">
        <v>0.94117647058823528</v>
      </c>
      <c r="G573" s="9">
        <f>E573*F573</f>
        <v>352</v>
      </c>
      <c r="H573" s="9">
        <f>E573-G573</f>
        <v>22</v>
      </c>
      <c r="I573" s="9">
        <f>IFERROR(C573/G573,0)</f>
        <v>0.11363636363636363</v>
      </c>
      <c r="J573" s="9">
        <f>I573*H573</f>
        <v>2.5</v>
      </c>
      <c r="K573" s="9">
        <f>IFERROR(J573*(D573/C573),0)</f>
        <v>153.65</v>
      </c>
    </row>
    <row r="574" spans="1:11" x14ac:dyDescent="0.35">
      <c r="A574" t="s">
        <v>1190</v>
      </c>
      <c r="B574" t="s">
        <v>144</v>
      </c>
      <c r="C574">
        <v>40</v>
      </c>
      <c r="D574">
        <v>2542.4</v>
      </c>
      <c r="E574">
        <v>506</v>
      </c>
      <c r="F574" s="2">
        <v>0.95652173913043481</v>
      </c>
      <c r="G574" s="9">
        <f>E574*F574</f>
        <v>484</v>
      </c>
      <c r="H574" s="9">
        <f>E574-G574</f>
        <v>22</v>
      </c>
      <c r="I574" s="9">
        <f>IFERROR(C574/G574,0)</f>
        <v>8.2644628099173556E-2</v>
      </c>
      <c r="J574" s="9">
        <f>I574*H574</f>
        <v>1.8181818181818183</v>
      </c>
      <c r="K574" s="9">
        <f>IFERROR(J574*(D574/C574),0)</f>
        <v>115.56363636363638</v>
      </c>
    </row>
    <row r="575" spans="1:11" x14ac:dyDescent="0.35">
      <c r="A575" t="s">
        <v>1177</v>
      </c>
      <c r="B575" t="s">
        <v>144</v>
      </c>
      <c r="C575">
        <v>40</v>
      </c>
      <c r="D575">
        <v>1717.6</v>
      </c>
      <c r="E575">
        <v>396</v>
      </c>
      <c r="F575" s="2">
        <v>1</v>
      </c>
      <c r="G575" s="9">
        <f>E575*F575</f>
        <v>396</v>
      </c>
      <c r="H575" s="9">
        <f>E575-G575</f>
        <v>0</v>
      </c>
      <c r="I575" s="9">
        <f>IFERROR(C575/G575,0)</f>
        <v>0.10101010101010101</v>
      </c>
      <c r="J575" s="9">
        <f>I575*H575</f>
        <v>0</v>
      </c>
      <c r="K575" s="9">
        <f>IFERROR(J575*(D575/C575),0)</f>
        <v>0</v>
      </c>
    </row>
    <row r="576" spans="1:11" x14ac:dyDescent="0.35">
      <c r="A576" t="s">
        <v>1188</v>
      </c>
      <c r="B576" t="s">
        <v>144</v>
      </c>
      <c r="C576">
        <v>20</v>
      </c>
      <c r="D576">
        <v>500</v>
      </c>
      <c r="E576">
        <v>110</v>
      </c>
      <c r="F576" s="2">
        <v>1</v>
      </c>
      <c r="G576" s="9">
        <f>E576*F576</f>
        <v>110</v>
      </c>
      <c r="H576" s="9">
        <f>E576-G576</f>
        <v>0</v>
      </c>
      <c r="I576" s="9">
        <f>IFERROR(C576/G576,0)</f>
        <v>0.18181818181818182</v>
      </c>
      <c r="J576" s="9">
        <f>I576*H576</f>
        <v>0</v>
      </c>
      <c r="K576" s="9">
        <f>IFERROR(J576*(D576/C576),0)</f>
        <v>0</v>
      </c>
    </row>
    <row r="577" spans="1:11" x14ac:dyDescent="0.35">
      <c r="A577" t="s">
        <v>1174</v>
      </c>
      <c r="B577" t="s">
        <v>144</v>
      </c>
      <c r="C577">
        <v>20</v>
      </c>
      <c r="D577">
        <v>2938</v>
      </c>
      <c r="E577">
        <v>726</v>
      </c>
      <c r="F577" s="2">
        <v>0.96969696969696972</v>
      </c>
      <c r="G577" s="9">
        <f>E577*F577</f>
        <v>704</v>
      </c>
      <c r="H577" s="9">
        <f>E577-G577</f>
        <v>22</v>
      </c>
      <c r="I577" s="9">
        <f>IFERROR(C577/G577,0)</f>
        <v>2.8409090909090908E-2</v>
      </c>
      <c r="J577" s="9">
        <f>I577*H577</f>
        <v>0.625</v>
      </c>
      <c r="K577" s="9">
        <f>IFERROR(J577*(D577/C577),0)</f>
        <v>91.8125</v>
      </c>
    </row>
    <row r="578" spans="1:11" x14ac:dyDescent="0.35">
      <c r="A578" t="s">
        <v>1180</v>
      </c>
      <c r="B578" t="s">
        <v>144</v>
      </c>
      <c r="C578">
        <v>20</v>
      </c>
      <c r="D578">
        <v>179.8</v>
      </c>
      <c r="E578">
        <v>110</v>
      </c>
      <c r="F578" s="2">
        <v>1</v>
      </c>
      <c r="G578" s="9">
        <f>E578*F578</f>
        <v>110</v>
      </c>
      <c r="H578" s="9">
        <f>E578-G578</f>
        <v>0</v>
      </c>
      <c r="I578" s="9">
        <f>IFERROR(C578/G578,0)</f>
        <v>0.18181818181818182</v>
      </c>
      <c r="J578" s="9">
        <f>I578*H578</f>
        <v>0</v>
      </c>
      <c r="K578" s="9">
        <f>IFERROR(J578*(D578/C578),0)</f>
        <v>0</v>
      </c>
    </row>
    <row r="579" spans="1:11" x14ac:dyDescent="0.35">
      <c r="A579" t="s">
        <v>1184</v>
      </c>
      <c r="B579" t="s">
        <v>144</v>
      </c>
      <c r="C579">
        <v>20</v>
      </c>
      <c r="D579">
        <v>2373</v>
      </c>
      <c r="E579">
        <v>572</v>
      </c>
      <c r="F579" s="2">
        <v>1</v>
      </c>
      <c r="G579" s="9">
        <f>E579*F579</f>
        <v>572</v>
      </c>
      <c r="H579" s="9">
        <f>E579-G579</f>
        <v>0</v>
      </c>
      <c r="I579" s="9">
        <f>IFERROR(C579/G579,0)</f>
        <v>3.4965034965034968E-2</v>
      </c>
      <c r="J579" s="9">
        <f>I579*H579</f>
        <v>0</v>
      </c>
      <c r="K579" s="9">
        <f>IFERROR(J579*(D579/C579),0)</f>
        <v>0</v>
      </c>
    </row>
    <row r="580" spans="1:11" x14ac:dyDescent="0.35">
      <c r="A580" t="s">
        <v>1166</v>
      </c>
      <c r="B580" t="s">
        <v>144</v>
      </c>
      <c r="C580">
        <v>20</v>
      </c>
      <c r="D580">
        <v>1355</v>
      </c>
      <c r="E580">
        <v>616</v>
      </c>
      <c r="F580" s="2">
        <v>0.8214285714285714</v>
      </c>
      <c r="G580" s="9">
        <f>E580*F580</f>
        <v>506</v>
      </c>
      <c r="H580" s="9">
        <f>E580-G580</f>
        <v>110</v>
      </c>
      <c r="I580" s="9">
        <f>IFERROR(C580/G580,0)</f>
        <v>3.9525691699604744E-2</v>
      </c>
      <c r="J580" s="9">
        <f>I580*H580</f>
        <v>4.3478260869565215</v>
      </c>
      <c r="K580" s="9">
        <f>IFERROR(J580*(D580/C580),0)</f>
        <v>294.56521739130432</v>
      </c>
    </row>
    <row r="581" spans="1:11" x14ac:dyDescent="0.35">
      <c r="A581" t="s">
        <v>1182</v>
      </c>
      <c r="B581" t="s">
        <v>144</v>
      </c>
      <c r="C581">
        <v>20</v>
      </c>
      <c r="D581">
        <v>1271.2</v>
      </c>
      <c r="E581">
        <v>110</v>
      </c>
      <c r="F581" s="2">
        <v>1</v>
      </c>
      <c r="G581" s="9">
        <f>E581*F581</f>
        <v>110</v>
      </c>
      <c r="H581" s="9">
        <f>E581-G581</f>
        <v>0</v>
      </c>
      <c r="I581" s="9">
        <f>IFERROR(C581/G581,0)</f>
        <v>0.18181818181818182</v>
      </c>
      <c r="J581" s="9">
        <f>I581*H581</f>
        <v>0</v>
      </c>
      <c r="K581" s="9">
        <f>IFERROR(J581*(D581/C581),0)</f>
        <v>0</v>
      </c>
    </row>
    <row r="582" spans="1:11" x14ac:dyDescent="0.35">
      <c r="A582" t="s">
        <v>1143</v>
      </c>
      <c r="B582" t="s">
        <v>145</v>
      </c>
      <c r="C582">
        <v>2440</v>
      </c>
      <c r="D582">
        <v>56534.799999999996</v>
      </c>
      <c r="E582">
        <v>12232</v>
      </c>
      <c r="F582" s="2">
        <v>0.98741007194244601</v>
      </c>
      <c r="G582" s="9">
        <f>E582*F582</f>
        <v>12078</v>
      </c>
      <c r="H582" s="9">
        <f>E582-G582</f>
        <v>154</v>
      </c>
      <c r="I582" s="9">
        <f>IFERROR(C582/G582,0)</f>
        <v>0.20202020202020202</v>
      </c>
      <c r="J582" s="9">
        <f>I582*H582</f>
        <v>31.111111111111111</v>
      </c>
      <c r="K582" s="9">
        <f>IFERROR(J582*(D582/C582),0)</f>
        <v>720.84444444444443</v>
      </c>
    </row>
    <row r="583" spans="1:11" x14ac:dyDescent="0.35">
      <c r="A583" t="s">
        <v>1144</v>
      </c>
      <c r="B583" t="s">
        <v>145</v>
      </c>
      <c r="C583">
        <v>1780</v>
      </c>
      <c r="D583">
        <v>44500</v>
      </c>
      <c r="E583">
        <v>16720</v>
      </c>
      <c r="F583" s="2">
        <v>0.9631578947368421</v>
      </c>
      <c r="G583" s="9">
        <f>E583*F583</f>
        <v>16104</v>
      </c>
      <c r="H583" s="9">
        <f>E583-G583</f>
        <v>616</v>
      </c>
      <c r="I583" s="9">
        <f>IFERROR(C583/G583,0)</f>
        <v>0.11053154495777447</v>
      </c>
      <c r="J583" s="9">
        <f>I583*H583</f>
        <v>68.087431693989075</v>
      </c>
      <c r="K583" s="9">
        <f>IFERROR(J583*(D583/C583),0)</f>
        <v>1702.1857923497269</v>
      </c>
    </row>
    <row r="584" spans="1:11" x14ac:dyDescent="0.35">
      <c r="A584" t="s">
        <v>1145</v>
      </c>
      <c r="B584" t="s">
        <v>145</v>
      </c>
      <c r="C584">
        <v>1480</v>
      </c>
      <c r="D584">
        <v>68583.199999999997</v>
      </c>
      <c r="E584">
        <v>5346</v>
      </c>
      <c r="F584" s="2">
        <v>0.92181069958847739</v>
      </c>
      <c r="G584" s="9">
        <f>E584*F584</f>
        <v>4928</v>
      </c>
      <c r="H584" s="9">
        <f>E584-G584</f>
        <v>418</v>
      </c>
      <c r="I584" s="9">
        <f>IFERROR(C584/G584,0)</f>
        <v>0.30032467532467533</v>
      </c>
      <c r="J584" s="9">
        <f>I584*H584</f>
        <v>125.53571428571429</v>
      </c>
      <c r="K584" s="9">
        <f>IFERROR(J584*(D584/C584),0)</f>
        <v>5817.3249999999998</v>
      </c>
    </row>
    <row r="585" spans="1:11" x14ac:dyDescent="0.35">
      <c r="A585" t="s">
        <v>1149</v>
      </c>
      <c r="B585" t="s">
        <v>145</v>
      </c>
      <c r="C585">
        <v>920</v>
      </c>
      <c r="D585">
        <v>27029.599999999999</v>
      </c>
      <c r="E585">
        <v>5698</v>
      </c>
      <c r="F585" s="2">
        <v>0.71814671814671815</v>
      </c>
      <c r="G585" s="9">
        <f>E585*F585</f>
        <v>4092</v>
      </c>
      <c r="H585" s="9">
        <f>E585-G585</f>
        <v>1606</v>
      </c>
      <c r="I585" s="9">
        <f>IFERROR(C585/G585,0)</f>
        <v>0.22482893450635386</v>
      </c>
      <c r="J585" s="9">
        <f>I585*H585</f>
        <v>361.07526881720429</v>
      </c>
      <c r="K585" s="9">
        <f>IFERROR(J585*(D585/C585),0)</f>
        <v>10608.391397849462</v>
      </c>
    </row>
    <row r="586" spans="1:11" x14ac:dyDescent="0.35">
      <c r="A586" t="s">
        <v>1146</v>
      </c>
      <c r="B586" t="s">
        <v>145</v>
      </c>
      <c r="C586">
        <v>640</v>
      </c>
      <c r="D586">
        <v>21753.600000000002</v>
      </c>
      <c r="E586">
        <v>2816</v>
      </c>
      <c r="F586" s="2">
        <v>0.9609375</v>
      </c>
      <c r="G586" s="9">
        <f>E586*F586</f>
        <v>2706</v>
      </c>
      <c r="H586" s="9">
        <f>E586-G586</f>
        <v>110</v>
      </c>
      <c r="I586" s="9">
        <f>IFERROR(C586/G586,0)</f>
        <v>0.23651145602365115</v>
      </c>
      <c r="J586" s="9">
        <f>I586*H586</f>
        <v>26.016260162601625</v>
      </c>
      <c r="K586" s="9">
        <f>IFERROR(J586*(D586/C586),0)</f>
        <v>884.29268292682934</v>
      </c>
    </row>
    <row r="587" spans="1:11" x14ac:dyDescent="0.35">
      <c r="A587" t="s">
        <v>1191</v>
      </c>
      <c r="B587" t="s">
        <v>145</v>
      </c>
      <c r="C587">
        <v>720</v>
      </c>
      <c r="D587">
        <v>18000</v>
      </c>
      <c r="E587">
        <v>3718</v>
      </c>
      <c r="F587" s="2">
        <v>0.99408284023668636</v>
      </c>
      <c r="G587" s="9">
        <f>E587*F587</f>
        <v>3696</v>
      </c>
      <c r="H587" s="9">
        <f>E587-G587</f>
        <v>22</v>
      </c>
      <c r="I587" s="9">
        <f>IFERROR(C587/G587,0)</f>
        <v>0.19480519480519481</v>
      </c>
      <c r="J587" s="9">
        <f>I587*H587</f>
        <v>4.2857142857142856</v>
      </c>
      <c r="K587" s="9">
        <f>IFERROR(J587*(D587/C587),0)</f>
        <v>107.14285714285714</v>
      </c>
    </row>
    <row r="588" spans="1:11" x14ac:dyDescent="0.35">
      <c r="A588" t="s">
        <v>1172</v>
      </c>
      <c r="B588" t="s">
        <v>145</v>
      </c>
      <c r="C588">
        <v>620</v>
      </c>
      <c r="D588">
        <v>14712.6</v>
      </c>
      <c r="E588">
        <v>4884</v>
      </c>
      <c r="F588" s="2">
        <v>0.98198198198198194</v>
      </c>
      <c r="G588" s="9">
        <f>E588*F588</f>
        <v>4796</v>
      </c>
      <c r="H588" s="9">
        <f>E588-G588</f>
        <v>88</v>
      </c>
      <c r="I588" s="9">
        <f>IFERROR(C588/G588,0)</f>
        <v>0.12927439532944121</v>
      </c>
      <c r="J588" s="9">
        <f>I588*H588</f>
        <v>11.376146788990827</v>
      </c>
      <c r="K588" s="9">
        <f>IFERROR(J588*(D588/C588),0)</f>
        <v>269.95596330275231</v>
      </c>
    </row>
    <row r="589" spans="1:11" x14ac:dyDescent="0.35">
      <c r="A589" t="s">
        <v>1152</v>
      </c>
      <c r="B589" t="s">
        <v>145</v>
      </c>
      <c r="C589">
        <v>600</v>
      </c>
      <c r="D589">
        <v>10494</v>
      </c>
      <c r="E589">
        <v>2266</v>
      </c>
      <c r="F589" s="2">
        <v>0.99029126213592233</v>
      </c>
      <c r="G589" s="9">
        <f>E589*F589</f>
        <v>2244</v>
      </c>
      <c r="H589" s="9">
        <f>E589-G589</f>
        <v>22</v>
      </c>
      <c r="I589" s="9">
        <f>IFERROR(C589/G589,0)</f>
        <v>0.26737967914438504</v>
      </c>
      <c r="J589" s="9">
        <f>I589*H589</f>
        <v>5.882352941176471</v>
      </c>
      <c r="K589" s="9">
        <f>IFERROR(J589*(D589/C589),0)</f>
        <v>102.88235294117646</v>
      </c>
    </row>
    <row r="590" spans="1:11" x14ac:dyDescent="0.35">
      <c r="A590" t="s">
        <v>1154</v>
      </c>
      <c r="B590" t="s">
        <v>145</v>
      </c>
      <c r="C590">
        <v>520</v>
      </c>
      <c r="D590">
        <v>14690</v>
      </c>
      <c r="E590">
        <v>3564</v>
      </c>
      <c r="F590" s="2">
        <v>0.95679012345679015</v>
      </c>
      <c r="G590" s="9">
        <f>E590*F590</f>
        <v>3410</v>
      </c>
      <c r="H590" s="9">
        <f>E590-G590</f>
        <v>154</v>
      </c>
      <c r="I590" s="9">
        <f>IFERROR(C590/G590,0)</f>
        <v>0.15249266862170088</v>
      </c>
      <c r="J590" s="9">
        <f>I590*H590</f>
        <v>23.483870967741936</v>
      </c>
      <c r="K590" s="9">
        <f>IFERROR(J590*(D590/C590),0)</f>
        <v>663.41935483870964</v>
      </c>
    </row>
    <row r="591" spans="1:11" x14ac:dyDescent="0.35">
      <c r="A591" t="s">
        <v>1156</v>
      </c>
      <c r="B591" t="s">
        <v>145</v>
      </c>
      <c r="C591">
        <v>460</v>
      </c>
      <c r="D591">
        <v>11270</v>
      </c>
      <c r="E591">
        <v>3058</v>
      </c>
      <c r="F591" s="2">
        <v>0.9928057553956835</v>
      </c>
      <c r="G591" s="9">
        <f>E591*F591</f>
        <v>3036</v>
      </c>
      <c r="H591" s="9">
        <f>E591-G591</f>
        <v>22</v>
      </c>
      <c r="I591" s="9">
        <f>IFERROR(C591/G591,0)</f>
        <v>0.15151515151515152</v>
      </c>
      <c r="J591" s="9">
        <f>I591*H591</f>
        <v>3.3333333333333335</v>
      </c>
      <c r="K591" s="9">
        <f>IFERROR(J591*(D591/C591),0)</f>
        <v>81.666666666666671</v>
      </c>
    </row>
    <row r="592" spans="1:11" x14ac:dyDescent="0.35">
      <c r="A592" t="s">
        <v>1150</v>
      </c>
      <c r="B592" t="s">
        <v>145</v>
      </c>
      <c r="C592">
        <v>500</v>
      </c>
      <c r="D592">
        <v>8475</v>
      </c>
      <c r="E592">
        <v>3410</v>
      </c>
      <c r="F592" s="2">
        <v>0.99354838709677418</v>
      </c>
      <c r="G592" s="9">
        <f>E592*F592</f>
        <v>3388</v>
      </c>
      <c r="H592" s="9">
        <f>E592-G592</f>
        <v>22</v>
      </c>
      <c r="I592" s="9">
        <f>IFERROR(C592/G592,0)</f>
        <v>0.14757969303423848</v>
      </c>
      <c r="J592" s="9">
        <f>I592*H592</f>
        <v>3.2467532467532467</v>
      </c>
      <c r="K592" s="9">
        <f>IFERROR(J592*(D592/C592),0)</f>
        <v>55.032467532467528</v>
      </c>
    </row>
    <row r="593" spans="1:11" x14ac:dyDescent="0.35">
      <c r="A593" t="s">
        <v>1155</v>
      </c>
      <c r="B593" t="s">
        <v>145</v>
      </c>
      <c r="C593">
        <v>380</v>
      </c>
      <c r="D593">
        <v>6270</v>
      </c>
      <c r="E593">
        <v>2332</v>
      </c>
      <c r="F593" s="2">
        <v>0.99056603773584906</v>
      </c>
      <c r="G593" s="9">
        <f>E593*F593</f>
        <v>2310</v>
      </c>
      <c r="H593" s="9">
        <f>E593-G593</f>
        <v>22</v>
      </c>
      <c r="I593" s="9">
        <f>IFERROR(C593/G593,0)</f>
        <v>0.16450216450216451</v>
      </c>
      <c r="J593" s="9">
        <f>I593*H593</f>
        <v>3.6190476190476191</v>
      </c>
      <c r="K593" s="9">
        <f>IFERROR(J593*(D593/C593),0)</f>
        <v>59.714285714285715</v>
      </c>
    </row>
    <row r="594" spans="1:11" x14ac:dyDescent="0.35">
      <c r="A594" t="s">
        <v>1147</v>
      </c>
      <c r="B594" t="s">
        <v>145</v>
      </c>
      <c r="C594">
        <v>360</v>
      </c>
      <c r="D594">
        <v>6102</v>
      </c>
      <c r="E594">
        <v>2024</v>
      </c>
      <c r="F594" s="2">
        <v>0.98913043478260865</v>
      </c>
      <c r="G594" s="9">
        <f>E594*F594</f>
        <v>2002</v>
      </c>
      <c r="H594" s="9">
        <f>E594-G594</f>
        <v>22</v>
      </c>
      <c r="I594" s="9">
        <f>IFERROR(C594/G594,0)</f>
        <v>0.17982017982017981</v>
      </c>
      <c r="J594" s="9">
        <f>I594*H594</f>
        <v>3.9560439560439558</v>
      </c>
      <c r="K594" s="9">
        <f>IFERROR(J594*(D594/C594),0)</f>
        <v>67.054945054945051</v>
      </c>
    </row>
    <row r="595" spans="1:11" x14ac:dyDescent="0.35">
      <c r="A595" t="s">
        <v>1157</v>
      </c>
      <c r="B595" t="s">
        <v>145</v>
      </c>
      <c r="C595">
        <v>320</v>
      </c>
      <c r="D595">
        <v>17596.8</v>
      </c>
      <c r="E595">
        <v>770</v>
      </c>
      <c r="F595" s="2">
        <v>1</v>
      </c>
      <c r="G595" s="9">
        <f>E595*F595</f>
        <v>770</v>
      </c>
      <c r="H595" s="9">
        <f>E595-G595</f>
        <v>0</v>
      </c>
      <c r="I595" s="9">
        <f>IFERROR(C595/G595,0)</f>
        <v>0.41558441558441561</v>
      </c>
      <c r="J595" s="9">
        <f>I595*H595</f>
        <v>0</v>
      </c>
      <c r="K595" s="9">
        <f>IFERROR(J595*(D595/C595),0)</f>
        <v>0</v>
      </c>
    </row>
    <row r="596" spans="1:11" x14ac:dyDescent="0.35">
      <c r="A596" t="s">
        <v>1153</v>
      </c>
      <c r="B596" t="s">
        <v>145</v>
      </c>
      <c r="C596">
        <v>220</v>
      </c>
      <c r="D596">
        <v>14913.800000000001</v>
      </c>
      <c r="E596">
        <v>1518</v>
      </c>
      <c r="F596" s="2">
        <v>0.88405797101449279</v>
      </c>
      <c r="G596" s="9">
        <f>E596*F596</f>
        <v>1342</v>
      </c>
      <c r="H596" s="9">
        <f>E596-G596</f>
        <v>176</v>
      </c>
      <c r="I596" s="9">
        <f>IFERROR(C596/G596,0)</f>
        <v>0.16393442622950818</v>
      </c>
      <c r="J596" s="9">
        <f>I596*H596</f>
        <v>28.852459016393439</v>
      </c>
      <c r="K596" s="9">
        <f>IFERROR(J596*(D596/C596),0)</f>
        <v>1955.9081967213115</v>
      </c>
    </row>
    <row r="597" spans="1:11" x14ac:dyDescent="0.35">
      <c r="A597" t="s">
        <v>1159</v>
      </c>
      <c r="B597" t="s">
        <v>145</v>
      </c>
      <c r="C597">
        <v>160</v>
      </c>
      <c r="D597">
        <v>17592</v>
      </c>
      <c r="E597">
        <v>5016</v>
      </c>
      <c r="F597" s="2">
        <v>0.89035087719298245</v>
      </c>
      <c r="G597" s="9">
        <f>E597*F597</f>
        <v>4466</v>
      </c>
      <c r="H597" s="9">
        <f>E597-G597</f>
        <v>550</v>
      </c>
      <c r="I597" s="9">
        <f>IFERROR(C597/G597,0)</f>
        <v>3.5826242722794444E-2</v>
      </c>
      <c r="J597" s="9">
        <f>I597*H597</f>
        <v>19.704433497536943</v>
      </c>
      <c r="K597" s="9">
        <f>IFERROR(J597*(D597/C597),0)</f>
        <v>2166.502463054187</v>
      </c>
    </row>
    <row r="598" spans="1:11" x14ac:dyDescent="0.35">
      <c r="A598" t="s">
        <v>1171</v>
      </c>
      <c r="B598" t="s">
        <v>145</v>
      </c>
      <c r="C598">
        <v>140</v>
      </c>
      <c r="D598">
        <v>15393</v>
      </c>
      <c r="E598">
        <v>2156</v>
      </c>
      <c r="F598" s="2">
        <v>0.89795918367346939</v>
      </c>
      <c r="G598" s="9">
        <f>E598*F598</f>
        <v>1936</v>
      </c>
      <c r="H598" s="9">
        <f>E598-G598</f>
        <v>220</v>
      </c>
      <c r="I598" s="9">
        <f>IFERROR(C598/G598,0)</f>
        <v>7.2314049586776855E-2</v>
      </c>
      <c r="J598" s="9">
        <f>I598*H598</f>
        <v>15.909090909090908</v>
      </c>
      <c r="K598" s="9">
        <f>IFERROR(J598*(D598/C598),0)</f>
        <v>1749.2045454545455</v>
      </c>
    </row>
    <row r="599" spans="1:11" x14ac:dyDescent="0.35">
      <c r="A599" t="s">
        <v>1160</v>
      </c>
      <c r="B599" t="s">
        <v>145</v>
      </c>
      <c r="C599">
        <v>140</v>
      </c>
      <c r="D599">
        <v>2310</v>
      </c>
      <c r="E599">
        <v>990</v>
      </c>
      <c r="F599" s="2">
        <v>1</v>
      </c>
      <c r="G599" s="9">
        <f>E599*F599</f>
        <v>990</v>
      </c>
      <c r="H599" s="9">
        <f>E599-G599</f>
        <v>0</v>
      </c>
      <c r="I599" s="9">
        <f>IFERROR(C599/G599,0)</f>
        <v>0.14141414141414141</v>
      </c>
      <c r="J599" s="9">
        <f>I599*H599</f>
        <v>0</v>
      </c>
      <c r="K599" s="9">
        <f>IFERROR(J599*(D599/C599),0)</f>
        <v>0</v>
      </c>
    </row>
    <row r="600" spans="1:11" x14ac:dyDescent="0.35">
      <c r="A600" t="s">
        <v>1168</v>
      </c>
      <c r="B600" t="s">
        <v>145</v>
      </c>
      <c r="C600">
        <v>140</v>
      </c>
      <c r="D600">
        <v>14843.199999999999</v>
      </c>
      <c r="E600">
        <v>1914</v>
      </c>
      <c r="F600" s="2">
        <v>0.93103448275862066</v>
      </c>
      <c r="G600" s="9">
        <f>E600*F600</f>
        <v>1782</v>
      </c>
      <c r="H600" s="9">
        <f>E600-G600</f>
        <v>132</v>
      </c>
      <c r="I600" s="9">
        <f>IFERROR(C600/G600,0)</f>
        <v>7.8563411896745233E-2</v>
      </c>
      <c r="J600" s="9">
        <f>I600*H600</f>
        <v>10.37037037037037</v>
      </c>
      <c r="K600" s="9">
        <f>IFERROR(J600*(D600/C600),0)</f>
        <v>1099.4962962962961</v>
      </c>
    </row>
    <row r="601" spans="1:11" x14ac:dyDescent="0.35">
      <c r="A601" t="s">
        <v>1178</v>
      </c>
      <c r="B601" t="s">
        <v>145</v>
      </c>
      <c r="C601">
        <v>160</v>
      </c>
      <c r="D601">
        <v>2712</v>
      </c>
      <c r="E601">
        <v>1144</v>
      </c>
      <c r="F601" s="2">
        <v>0.96153846153846156</v>
      </c>
      <c r="G601" s="9">
        <f>E601*F601</f>
        <v>1100</v>
      </c>
      <c r="H601" s="9">
        <f>E601-G601</f>
        <v>44</v>
      </c>
      <c r="I601" s="9">
        <f>IFERROR(C601/G601,0)</f>
        <v>0.14545454545454545</v>
      </c>
      <c r="J601" s="9">
        <f>I601*H601</f>
        <v>6.3999999999999995</v>
      </c>
      <c r="K601" s="9">
        <f>IFERROR(J601*(D601/C601),0)</f>
        <v>108.47999999999999</v>
      </c>
    </row>
    <row r="602" spans="1:11" x14ac:dyDescent="0.35">
      <c r="A602" t="s">
        <v>1170</v>
      </c>
      <c r="B602" t="s">
        <v>145</v>
      </c>
      <c r="C602">
        <v>200</v>
      </c>
      <c r="D602">
        <v>25000</v>
      </c>
      <c r="E602">
        <v>3476</v>
      </c>
      <c r="F602" s="2">
        <v>0.93670886075949367</v>
      </c>
      <c r="G602" s="9">
        <f>E602*F602</f>
        <v>3256</v>
      </c>
      <c r="H602" s="9">
        <f>E602-G602</f>
        <v>220</v>
      </c>
      <c r="I602" s="9">
        <f>IFERROR(C602/G602,0)</f>
        <v>6.1425061425061427E-2</v>
      </c>
      <c r="J602" s="9">
        <f>I602*H602</f>
        <v>13.513513513513514</v>
      </c>
      <c r="K602" s="9">
        <f>IFERROR(J602*(D602/C602),0)</f>
        <v>1689.1891891891892</v>
      </c>
    </row>
    <row r="603" spans="1:11" x14ac:dyDescent="0.35">
      <c r="A603" t="s">
        <v>1165</v>
      </c>
      <c r="B603" t="s">
        <v>145</v>
      </c>
      <c r="C603">
        <v>100</v>
      </c>
      <c r="D603">
        <v>8475</v>
      </c>
      <c r="E603">
        <v>1914</v>
      </c>
      <c r="F603" s="2">
        <v>0.97701149425287359</v>
      </c>
      <c r="G603" s="9">
        <f>E603*F603</f>
        <v>1870</v>
      </c>
      <c r="H603" s="9">
        <f>E603-G603</f>
        <v>44</v>
      </c>
      <c r="I603" s="9">
        <f>IFERROR(C603/G603,0)</f>
        <v>5.3475935828877004E-2</v>
      </c>
      <c r="J603" s="9">
        <f>I603*H603</f>
        <v>2.3529411764705883</v>
      </c>
      <c r="K603" s="9">
        <f>IFERROR(J603*(D603/C603),0)</f>
        <v>199.41176470588235</v>
      </c>
    </row>
    <row r="604" spans="1:11" x14ac:dyDescent="0.35">
      <c r="A604" t="s">
        <v>1186</v>
      </c>
      <c r="B604" t="s">
        <v>145</v>
      </c>
      <c r="C604">
        <v>80</v>
      </c>
      <c r="D604">
        <v>10000</v>
      </c>
      <c r="E604">
        <v>4158</v>
      </c>
      <c r="F604" s="2">
        <v>0.96296296296296291</v>
      </c>
      <c r="G604" s="9">
        <f>E604*F604</f>
        <v>4004</v>
      </c>
      <c r="H604" s="9">
        <f>E604-G604</f>
        <v>154</v>
      </c>
      <c r="I604" s="9">
        <f>IFERROR(C604/G604,0)</f>
        <v>1.998001998001998E-2</v>
      </c>
      <c r="J604" s="9">
        <f>I604*H604</f>
        <v>3.0769230769230771</v>
      </c>
      <c r="K604" s="9">
        <f>IFERROR(J604*(D604/C604),0)</f>
        <v>384.61538461538464</v>
      </c>
    </row>
    <row r="605" spans="1:11" x14ac:dyDescent="0.35">
      <c r="A605" t="s">
        <v>1169</v>
      </c>
      <c r="B605" t="s">
        <v>145</v>
      </c>
      <c r="C605">
        <v>80</v>
      </c>
      <c r="D605">
        <v>2840</v>
      </c>
      <c r="E605">
        <v>1034</v>
      </c>
      <c r="F605" s="2">
        <v>0.95744680851063835</v>
      </c>
      <c r="G605" s="9">
        <f>E605*F605</f>
        <v>990</v>
      </c>
      <c r="H605" s="9">
        <f>E605-G605</f>
        <v>44</v>
      </c>
      <c r="I605" s="9">
        <f>IFERROR(C605/G605,0)</f>
        <v>8.0808080808080815E-2</v>
      </c>
      <c r="J605" s="9">
        <f>I605*H605</f>
        <v>3.5555555555555558</v>
      </c>
      <c r="K605" s="9">
        <f>IFERROR(J605*(D605/C605),0)</f>
        <v>126.22222222222223</v>
      </c>
    </row>
    <row r="606" spans="1:11" x14ac:dyDescent="0.35">
      <c r="A606" t="s">
        <v>1163</v>
      </c>
      <c r="B606" t="s">
        <v>145</v>
      </c>
      <c r="C606">
        <v>60</v>
      </c>
      <c r="D606">
        <v>7500</v>
      </c>
      <c r="E606">
        <v>3036</v>
      </c>
      <c r="F606" s="2">
        <v>0.97826086956521741</v>
      </c>
      <c r="G606" s="9">
        <f>E606*F606</f>
        <v>2970</v>
      </c>
      <c r="H606" s="9">
        <f>E606-G606</f>
        <v>66</v>
      </c>
      <c r="I606" s="9">
        <f>IFERROR(C606/G606,0)</f>
        <v>2.0202020202020204E-2</v>
      </c>
      <c r="J606" s="9">
        <f>I606*H606</f>
        <v>1.3333333333333335</v>
      </c>
      <c r="K606" s="9">
        <f>IFERROR(J606*(D606/C606),0)</f>
        <v>166.66666666666669</v>
      </c>
    </row>
    <row r="607" spans="1:11" x14ac:dyDescent="0.35">
      <c r="A607" t="s">
        <v>1177</v>
      </c>
      <c r="B607" t="s">
        <v>145</v>
      </c>
      <c r="C607">
        <v>60</v>
      </c>
      <c r="D607">
        <v>2576.3999999999996</v>
      </c>
      <c r="E607">
        <v>418</v>
      </c>
      <c r="F607" s="2">
        <v>1</v>
      </c>
      <c r="G607" s="9">
        <f>E607*F607</f>
        <v>418</v>
      </c>
      <c r="H607" s="9">
        <f>E607-G607</f>
        <v>0</v>
      </c>
      <c r="I607" s="9">
        <f>IFERROR(C607/G607,0)</f>
        <v>0.14354066985645933</v>
      </c>
      <c r="J607" s="9">
        <f>I607*H607</f>
        <v>0</v>
      </c>
      <c r="K607" s="9">
        <f>IFERROR(J607*(D607/C607),0)</f>
        <v>0</v>
      </c>
    </row>
    <row r="608" spans="1:11" x14ac:dyDescent="0.35">
      <c r="A608" t="s">
        <v>1192</v>
      </c>
      <c r="B608" t="s">
        <v>145</v>
      </c>
      <c r="C608">
        <v>40</v>
      </c>
      <c r="D608">
        <v>1175.2</v>
      </c>
      <c r="E608">
        <v>396</v>
      </c>
      <c r="F608" s="2">
        <v>1</v>
      </c>
      <c r="G608" s="9">
        <f>E608*F608</f>
        <v>396</v>
      </c>
      <c r="H608" s="9">
        <f>E608-G608</f>
        <v>0</v>
      </c>
      <c r="I608" s="9">
        <f>IFERROR(C608/G608,0)</f>
        <v>0.10101010101010101</v>
      </c>
      <c r="J608" s="9">
        <f>I608*H608</f>
        <v>0</v>
      </c>
      <c r="K608" s="9">
        <f>IFERROR(J608*(D608/C608),0)</f>
        <v>0</v>
      </c>
    </row>
    <row r="609" spans="1:11" x14ac:dyDescent="0.35">
      <c r="A609" t="s">
        <v>1179</v>
      </c>
      <c r="B609" t="s">
        <v>145</v>
      </c>
      <c r="C609">
        <v>40</v>
      </c>
      <c r="D609">
        <v>3278</v>
      </c>
      <c r="E609">
        <v>506</v>
      </c>
      <c r="F609" s="2">
        <v>1</v>
      </c>
      <c r="G609" s="9">
        <f>E609*F609</f>
        <v>506</v>
      </c>
      <c r="H609" s="9">
        <f>E609-G609</f>
        <v>0</v>
      </c>
      <c r="I609" s="9">
        <f>IFERROR(C609/G609,0)</f>
        <v>7.9051383399209488E-2</v>
      </c>
      <c r="J609" s="9">
        <f>I609*H609</f>
        <v>0</v>
      </c>
      <c r="K609" s="9">
        <f>IFERROR(J609*(D609/C609),0)</f>
        <v>0</v>
      </c>
    </row>
    <row r="610" spans="1:11" x14ac:dyDescent="0.35">
      <c r="A610" t="s">
        <v>1166</v>
      </c>
      <c r="B610" t="s">
        <v>145</v>
      </c>
      <c r="C610">
        <v>40</v>
      </c>
      <c r="D610">
        <v>2710</v>
      </c>
      <c r="E610">
        <v>704</v>
      </c>
      <c r="F610" s="2">
        <v>0.9375</v>
      </c>
      <c r="G610" s="9">
        <f>E610*F610</f>
        <v>660</v>
      </c>
      <c r="H610" s="9">
        <f>E610-G610</f>
        <v>44</v>
      </c>
      <c r="I610" s="9">
        <f>IFERROR(C610/G610,0)</f>
        <v>6.0606060606060608E-2</v>
      </c>
      <c r="J610" s="9">
        <f>I610*H610</f>
        <v>2.666666666666667</v>
      </c>
      <c r="K610" s="9">
        <f>IFERROR(J610*(D610/C610),0)</f>
        <v>180.66666666666669</v>
      </c>
    </row>
    <row r="611" spans="1:11" x14ac:dyDescent="0.35">
      <c r="A611" t="s">
        <v>1167</v>
      </c>
      <c r="B611" t="s">
        <v>145</v>
      </c>
      <c r="C611">
        <v>20</v>
      </c>
      <c r="D611">
        <v>1639</v>
      </c>
      <c r="E611">
        <v>792</v>
      </c>
      <c r="F611" s="2">
        <v>0.97222222222222221</v>
      </c>
      <c r="G611" s="9">
        <f>E611*F611</f>
        <v>770</v>
      </c>
      <c r="H611" s="9">
        <f>E611-G611</f>
        <v>22</v>
      </c>
      <c r="I611" s="9">
        <f>IFERROR(C611/G611,0)</f>
        <v>2.5974025974025976E-2</v>
      </c>
      <c r="J611" s="9">
        <f>I611*H611</f>
        <v>0.57142857142857151</v>
      </c>
      <c r="K611" s="9">
        <f>IFERROR(J611*(D611/C611),0)</f>
        <v>46.828571428571436</v>
      </c>
    </row>
    <row r="612" spans="1:11" x14ac:dyDescent="0.35">
      <c r="A612" t="s">
        <v>1175</v>
      </c>
      <c r="B612" t="s">
        <v>145</v>
      </c>
      <c r="C612">
        <v>20</v>
      </c>
      <c r="D612">
        <v>519.79999999999995</v>
      </c>
      <c r="E612">
        <v>132</v>
      </c>
      <c r="F612" s="2">
        <v>1</v>
      </c>
      <c r="G612" s="9">
        <f>E612*F612</f>
        <v>132</v>
      </c>
      <c r="H612" s="9">
        <f>E612-G612</f>
        <v>0</v>
      </c>
      <c r="I612" s="9">
        <f>IFERROR(C612/G612,0)</f>
        <v>0.15151515151515152</v>
      </c>
      <c r="J612" s="9">
        <f>I612*H612</f>
        <v>0</v>
      </c>
      <c r="K612" s="9">
        <f>IFERROR(J612*(D612/C612),0)</f>
        <v>0</v>
      </c>
    </row>
    <row r="613" spans="1:11" x14ac:dyDescent="0.35">
      <c r="A613" t="s">
        <v>1180</v>
      </c>
      <c r="B613" t="s">
        <v>145</v>
      </c>
      <c r="C613">
        <v>60</v>
      </c>
      <c r="D613">
        <v>539.4</v>
      </c>
      <c r="E613">
        <v>110</v>
      </c>
      <c r="F613" s="2">
        <v>1</v>
      </c>
      <c r="G613" s="9">
        <f>E613*F613</f>
        <v>110</v>
      </c>
      <c r="H613" s="9">
        <f>E613-G613</f>
        <v>0</v>
      </c>
      <c r="I613" s="9">
        <f>IFERROR(C613/G613,0)</f>
        <v>0.54545454545454541</v>
      </c>
      <c r="J613" s="9">
        <f>I613*H613</f>
        <v>0</v>
      </c>
      <c r="K613" s="9">
        <f>IFERROR(J613*(D613/C613),0)</f>
        <v>0</v>
      </c>
    </row>
    <row r="614" spans="1:11" x14ac:dyDescent="0.35">
      <c r="A614" t="s">
        <v>1184</v>
      </c>
      <c r="B614" t="s">
        <v>145</v>
      </c>
      <c r="C614">
        <v>20</v>
      </c>
      <c r="D614">
        <v>2373</v>
      </c>
      <c r="E614">
        <v>990</v>
      </c>
      <c r="F614" s="2">
        <v>0.97777777777777775</v>
      </c>
      <c r="G614" s="9">
        <f>E614*F614</f>
        <v>968</v>
      </c>
      <c r="H614" s="9">
        <f>E614-G614</f>
        <v>22</v>
      </c>
      <c r="I614" s="9">
        <f>IFERROR(C614/G614,0)</f>
        <v>2.0661157024793389E-2</v>
      </c>
      <c r="J614" s="9">
        <f>I614*H614</f>
        <v>0.45454545454545459</v>
      </c>
      <c r="K614" s="9">
        <f>IFERROR(J614*(D614/C614),0)</f>
        <v>53.931818181818187</v>
      </c>
    </row>
    <row r="615" spans="1:11" x14ac:dyDescent="0.35">
      <c r="A615" t="s">
        <v>1164</v>
      </c>
      <c r="B615" t="s">
        <v>145</v>
      </c>
      <c r="C615">
        <v>20</v>
      </c>
      <c r="D615">
        <v>2938</v>
      </c>
      <c r="E615">
        <v>1122</v>
      </c>
      <c r="F615" s="2">
        <v>0.86274509803921573</v>
      </c>
      <c r="G615" s="9">
        <f>E615*F615</f>
        <v>968</v>
      </c>
      <c r="H615" s="9">
        <f>E615-G615</f>
        <v>154</v>
      </c>
      <c r="I615" s="9">
        <f>IFERROR(C615/G615,0)</f>
        <v>2.0661157024793389E-2</v>
      </c>
      <c r="J615" s="9">
        <f>I615*H615</f>
        <v>3.1818181818181821</v>
      </c>
      <c r="K615" s="9">
        <f>IFERROR(J615*(D615/C615),0)</f>
        <v>467.40909090909099</v>
      </c>
    </row>
    <row r="616" spans="1:11" x14ac:dyDescent="0.35">
      <c r="A616" t="s">
        <v>1190</v>
      </c>
      <c r="B616" t="s">
        <v>145</v>
      </c>
      <c r="C616">
        <v>20</v>
      </c>
      <c r="D616">
        <v>1695</v>
      </c>
      <c r="E616">
        <v>330</v>
      </c>
      <c r="F616" s="2">
        <v>0.93333333333333335</v>
      </c>
      <c r="G616" s="9">
        <f>E616*F616</f>
        <v>308</v>
      </c>
      <c r="H616" s="9">
        <f>E616-G616</f>
        <v>22</v>
      </c>
      <c r="I616" s="9">
        <f>IFERROR(C616/G616,0)</f>
        <v>6.4935064935064929E-2</v>
      </c>
      <c r="J616" s="9">
        <f>I616*H616</f>
        <v>1.4285714285714284</v>
      </c>
      <c r="K616" s="9">
        <f>IFERROR(J616*(D616/C616),0)</f>
        <v>121.07142857142856</v>
      </c>
    </row>
    <row r="617" spans="1:11" x14ac:dyDescent="0.35">
      <c r="A617" t="s">
        <v>1182</v>
      </c>
      <c r="B617" t="s">
        <v>145</v>
      </c>
      <c r="C617">
        <v>20</v>
      </c>
      <c r="D617">
        <v>1695</v>
      </c>
      <c r="E617">
        <v>176</v>
      </c>
      <c r="F617" s="2">
        <v>0.875</v>
      </c>
      <c r="G617" s="9">
        <f>E617*F617</f>
        <v>154</v>
      </c>
      <c r="H617" s="9">
        <f>E617-G617</f>
        <v>22</v>
      </c>
      <c r="I617" s="9">
        <f>IFERROR(C617/G617,0)</f>
        <v>0.12987012987012986</v>
      </c>
      <c r="J617" s="9">
        <f>I617*H617</f>
        <v>2.8571428571428568</v>
      </c>
      <c r="K617" s="9">
        <f>IFERROR(J617*(D617/C617),0)</f>
        <v>242.14285714285711</v>
      </c>
    </row>
    <row r="618" spans="1:11" x14ac:dyDescent="0.35">
      <c r="A618" t="s">
        <v>1173</v>
      </c>
      <c r="B618" t="s">
        <v>145</v>
      </c>
      <c r="C618">
        <v>20</v>
      </c>
      <c r="D618">
        <v>2825</v>
      </c>
      <c r="E618">
        <v>1012</v>
      </c>
      <c r="F618" s="2">
        <v>0.95652173913043481</v>
      </c>
      <c r="G618" s="9">
        <f>E618*F618</f>
        <v>968</v>
      </c>
      <c r="H618" s="9">
        <f>E618-G618</f>
        <v>44</v>
      </c>
      <c r="I618" s="9">
        <f>IFERROR(C618/G618,0)</f>
        <v>2.0661157024793389E-2</v>
      </c>
      <c r="J618" s="9">
        <f>I618*H618</f>
        <v>0.90909090909090917</v>
      </c>
      <c r="K618" s="9">
        <f>IFERROR(J618*(D618/C618),0)</f>
        <v>128.40909090909091</v>
      </c>
    </row>
    <row r="619" spans="1:11" x14ac:dyDescent="0.35">
      <c r="A619" t="s">
        <v>1143</v>
      </c>
      <c r="B619" t="s">
        <v>146</v>
      </c>
      <c r="C619">
        <v>2460</v>
      </c>
      <c r="D619">
        <v>57705.8</v>
      </c>
      <c r="E619">
        <v>12232</v>
      </c>
      <c r="F619" s="2">
        <v>0.96223021582733814</v>
      </c>
      <c r="G619" s="9">
        <f>E619*F619</f>
        <v>11770</v>
      </c>
      <c r="H619" s="9">
        <f>E619-G619</f>
        <v>462</v>
      </c>
      <c r="I619" s="9">
        <f>IFERROR(C619/G619,0)</f>
        <v>0.20900594732370434</v>
      </c>
      <c r="J619" s="9">
        <f>I619*H619</f>
        <v>96.56074766355141</v>
      </c>
      <c r="K619" s="9">
        <f>IFERROR(J619*(D619/C619),0)</f>
        <v>2265.0874766355141</v>
      </c>
    </row>
    <row r="620" spans="1:11" x14ac:dyDescent="0.35">
      <c r="A620" t="s">
        <v>1145</v>
      </c>
      <c r="B620" t="s">
        <v>146</v>
      </c>
      <c r="C620">
        <v>1580</v>
      </c>
      <c r="D620">
        <v>73338.8</v>
      </c>
      <c r="E620">
        <v>6226</v>
      </c>
      <c r="F620" s="2">
        <v>0.98586572438162545</v>
      </c>
      <c r="G620" s="9">
        <f>E620*F620</f>
        <v>6138</v>
      </c>
      <c r="H620" s="9">
        <f>E620-G620</f>
        <v>88</v>
      </c>
      <c r="I620" s="9">
        <f>IFERROR(C620/G620,0)</f>
        <v>0.25741283805799936</v>
      </c>
      <c r="J620" s="9">
        <f>I620*H620</f>
        <v>22.652329749103945</v>
      </c>
      <c r="K620" s="9">
        <f>IFERROR(J620*(D620/C620),0)</f>
        <v>1051.4523297491041</v>
      </c>
    </row>
    <row r="621" spans="1:11" x14ac:dyDescent="0.35">
      <c r="A621" t="s">
        <v>1144</v>
      </c>
      <c r="B621" t="s">
        <v>146</v>
      </c>
      <c r="C621">
        <v>1420</v>
      </c>
      <c r="D621">
        <v>35800</v>
      </c>
      <c r="E621">
        <v>14498</v>
      </c>
      <c r="F621" s="2">
        <v>0.98937784522003036</v>
      </c>
      <c r="G621" s="9">
        <f>E621*F621</f>
        <v>14344</v>
      </c>
      <c r="H621" s="9">
        <f>E621-G621</f>
        <v>154</v>
      </c>
      <c r="I621" s="9">
        <f>IFERROR(C621/G621,0)</f>
        <v>9.8996095928611264E-2</v>
      </c>
      <c r="J621" s="9">
        <f>I621*H621</f>
        <v>15.245398773006135</v>
      </c>
      <c r="K621" s="9">
        <f>IFERROR(J621*(D621/C621),0)</f>
        <v>384.35582822085894</v>
      </c>
    </row>
    <row r="622" spans="1:11" x14ac:dyDescent="0.35">
      <c r="A622" t="s">
        <v>1146</v>
      </c>
      <c r="B622" t="s">
        <v>146</v>
      </c>
      <c r="C622">
        <v>720</v>
      </c>
      <c r="D622">
        <v>24472.800000000003</v>
      </c>
      <c r="E622">
        <v>2398</v>
      </c>
      <c r="F622" s="2">
        <v>0.95412844036697253</v>
      </c>
      <c r="G622" s="9">
        <f>E622*F622</f>
        <v>2288</v>
      </c>
      <c r="H622" s="9">
        <f>E622-G622</f>
        <v>110</v>
      </c>
      <c r="I622" s="9">
        <f>IFERROR(C622/G622,0)</f>
        <v>0.31468531468531469</v>
      </c>
      <c r="J622" s="9">
        <f>I622*H622</f>
        <v>34.615384615384613</v>
      </c>
      <c r="K622" s="9">
        <f>IFERROR(J622*(D622/C622),0)</f>
        <v>1176.5769230769231</v>
      </c>
    </row>
    <row r="623" spans="1:11" x14ac:dyDescent="0.35">
      <c r="A623" t="s">
        <v>1172</v>
      </c>
      <c r="B623" t="s">
        <v>146</v>
      </c>
      <c r="C623">
        <v>620</v>
      </c>
      <c r="D623">
        <v>14238</v>
      </c>
      <c r="E623">
        <v>4950</v>
      </c>
      <c r="F623" s="2">
        <v>0.98222222222222222</v>
      </c>
      <c r="G623" s="9">
        <f>E623*F623</f>
        <v>4862</v>
      </c>
      <c r="H623" s="9">
        <f>E623-G623</f>
        <v>88</v>
      </c>
      <c r="I623" s="9">
        <f>IFERROR(C623/G623,0)</f>
        <v>0.12751953928424517</v>
      </c>
      <c r="J623" s="9">
        <f>I623*H623</f>
        <v>11.221719457013576</v>
      </c>
      <c r="K623" s="9">
        <f>IFERROR(J623*(D623/C623),0)</f>
        <v>257.70135746606337</v>
      </c>
    </row>
    <row r="624" spans="1:11" x14ac:dyDescent="0.35">
      <c r="A624" t="s">
        <v>1149</v>
      </c>
      <c r="B624" t="s">
        <v>146</v>
      </c>
      <c r="C624">
        <v>660</v>
      </c>
      <c r="D624">
        <v>20114.8</v>
      </c>
      <c r="E624">
        <v>4664</v>
      </c>
      <c r="F624" s="2">
        <v>0.99056603773584906</v>
      </c>
      <c r="G624" s="9">
        <f>E624*F624</f>
        <v>4620</v>
      </c>
      <c r="H624" s="9">
        <f>E624-G624</f>
        <v>44</v>
      </c>
      <c r="I624" s="9">
        <f>IFERROR(C624/G624,0)</f>
        <v>0.14285714285714285</v>
      </c>
      <c r="J624" s="9">
        <f>I624*H624</f>
        <v>6.2857142857142856</v>
      </c>
      <c r="K624" s="9">
        <f>IFERROR(J624*(D624/C624),0)</f>
        <v>191.56952380952382</v>
      </c>
    </row>
    <row r="625" spans="1:11" x14ac:dyDescent="0.35">
      <c r="A625" t="s">
        <v>1154</v>
      </c>
      <c r="B625" t="s">
        <v>146</v>
      </c>
      <c r="C625">
        <v>460</v>
      </c>
      <c r="D625">
        <v>12995</v>
      </c>
      <c r="E625">
        <v>3256</v>
      </c>
      <c r="F625" s="2">
        <v>0.98648648648648651</v>
      </c>
      <c r="G625" s="9">
        <f>E625*F625</f>
        <v>3212</v>
      </c>
      <c r="H625" s="9">
        <f>E625-G625</f>
        <v>44</v>
      </c>
      <c r="I625" s="9">
        <f>IFERROR(C625/G625,0)</f>
        <v>0.1432129514321295</v>
      </c>
      <c r="J625" s="9">
        <f>I625*H625</f>
        <v>6.3013698630136981</v>
      </c>
      <c r="K625" s="9">
        <f>IFERROR(J625*(D625/C625),0)</f>
        <v>178.01369863013696</v>
      </c>
    </row>
    <row r="626" spans="1:11" x14ac:dyDescent="0.35">
      <c r="A626" t="s">
        <v>1152</v>
      </c>
      <c r="B626" t="s">
        <v>146</v>
      </c>
      <c r="C626">
        <v>440</v>
      </c>
      <c r="D626">
        <v>7695.5999999999995</v>
      </c>
      <c r="E626">
        <v>3322</v>
      </c>
      <c r="F626" s="2">
        <v>0.98013245033112584</v>
      </c>
      <c r="G626" s="9">
        <f>E626*F626</f>
        <v>3256</v>
      </c>
      <c r="H626" s="9">
        <f>E626-G626</f>
        <v>66</v>
      </c>
      <c r="I626" s="9">
        <f>IFERROR(C626/G626,0)</f>
        <v>0.13513513513513514</v>
      </c>
      <c r="J626" s="9">
        <f>I626*H626</f>
        <v>8.9189189189189193</v>
      </c>
      <c r="K626" s="9">
        <f>IFERROR(J626*(D626/C626),0)</f>
        <v>155.9918918918919</v>
      </c>
    </row>
    <row r="627" spans="1:11" x14ac:dyDescent="0.35">
      <c r="A627" t="s">
        <v>1147</v>
      </c>
      <c r="B627" t="s">
        <v>146</v>
      </c>
      <c r="C627">
        <v>360</v>
      </c>
      <c r="D627">
        <v>6212</v>
      </c>
      <c r="E627">
        <v>3696</v>
      </c>
      <c r="F627" s="2">
        <v>0.99404761904761907</v>
      </c>
      <c r="G627" s="9">
        <f>E627*F627</f>
        <v>3674</v>
      </c>
      <c r="H627" s="9">
        <f>E627-G627</f>
        <v>22</v>
      </c>
      <c r="I627" s="9">
        <f>IFERROR(C627/G627,0)</f>
        <v>9.7985846488840497E-2</v>
      </c>
      <c r="J627" s="9">
        <f>I627*H627</f>
        <v>2.1556886227544911</v>
      </c>
      <c r="K627" s="9">
        <f>IFERROR(J627*(D627/C627),0)</f>
        <v>37.197604790419163</v>
      </c>
    </row>
    <row r="628" spans="1:11" x14ac:dyDescent="0.35">
      <c r="A628" t="s">
        <v>1150</v>
      </c>
      <c r="B628" t="s">
        <v>146</v>
      </c>
      <c r="C628">
        <v>460</v>
      </c>
      <c r="D628">
        <v>7984</v>
      </c>
      <c r="E628">
        <v>3146</v>
      </c>
      <c r="F628" s="2">
        <v>0.95104895104895104</v>
      </c>
      <c r="G628" s="9">
        <f>E628*F628</f>
        <v>2992</v>
      </c>
      <c r="H628" s="9">
        <f>E628-G628</f>
        <v>154</v>
      </c>
      <c r="I628" s="9">
        <f>IFERROR(C628/G628,0)</f>
        <v>0.15374331550802139</v>
      </c>
      <c r="J628" s="9">
        <f>I628*H628</f>
        <v>23.676470588235293</v>
      </c>
      <c r="K628" s="9">
        <f>IFERROR(J628*(D628/C628),0)</f>
        <v>410.94117647058823</v>
      </c>
    </row>
    <row r="629" spans="1:11" x14ac:dyDescent="0.35">
      <c r="A629" t="s">
        <v>1156</v>
      </c>
      <c r="B629" t="s">
        <v>146</v>
      </c>
      <c r="C629">
        <v>400</v>
      </c>
      <c r="D629">
        <v>9800</v>
      </c>
      <c r="E629">
        <v>2794</v>
      </c>
      <c r="F629" s="2">
        <v>0.97637795275590555</v>
      </c>
      <c r="G629" s="9">
        <f>E629*F629</f>
        <v>2728</v>
      </c>
      <c r="H629" s="9">
        <f>E629-G629</f>
        <v>66</v>
      </c>
      <c r="I629" s="9">
        <f>IFERROR(C629/G629,0)</f>
        <v>0.1466275659824047</v>
      </c>
      <c r="J629" s="9">
        <f>I629*H629</f>
        <v>9.67741935483871</v>
      </c>
      <c r="K629" s="9">
        <f>IFERROR(J629*(D629/C629),0)</f>
        <v>237.09677419354838</v>
      </c>
    </row>
    <row r="630" spans="1:11" x14ac:dyDescent="0.35">
      <c r="A630" t="s">
        <v>1167</v>
      </c>
      <c r="B630" t="s">
        <v>146</v>
      </c>
      <c r="C630">
        <v>220</v>
      </c>
      <c r="D630">
        <v>13521.199999999999</v>
      </c>
      <c r="E630">
        <v>1386</v>
      </c>
      <c r="F630" s="2">
        <v>0.96825396825396826</v>
      </c>
      <c r="G630" s="9">
        <f>E630*F630</f>
        <v>1342</v>
      </c>
      <c r="H630" s="9">
        <f>E630-G630</f>
        <v>44</v>
      </c>
      <c r="I630" s="9">
        <f>IFERROR(C630/G630,0)</f>
        <v>0.16393442622950818</v>
      </c>
      <c r="J630" s="9">
        <f>I630*H630</f>
        <v>7.2131147540983598</v>
      </c>
      <c r="K630" s="9">
        <f>IFERROR(J630*(D630/C630),0)</f>
        <v>443.31803278688517</v>
      </c>
    </row>
    <row r="631" spans="1:11" x14ac:dyDescent="0.35">
      <c r="A631" t="s">
        <v>1165</v>
      </c>
      <c r="B631" t="s">
        <v>146</v>
      </c>
      <c r="C631">
        <v>220</v>
      </c>
      <c r="D631">
        <v>14830.8</v>
      </c>
      <c r="E631">
        <v>1760</v>
      </c>
      <c r="F631" s="2">
        <v>0.97499999999999998</v>
      </c>
      <c r="G631" s="9">
        <f>E631*F631</f>
        <v>1716</v>
      </c>
      <c r="H631" s="9">
        <f>E631-G631</f>
        <v>44</v>
      </c>
      <c r="I631" s="9">
        <f>IFERROR(C631/G631,0)</f>
        <v>0.12820512820512819</v>
      </c>
      <c r="J631" s="9">
        <f>I631*H631</f>
        <v>5.6410256410256405</v>
      </c>
      <c r="K631" s="9">
        <f>IFERROR(J631*(D631/C631),0)</f>
        <v>380.27692307692303</v>
      </c>
    </row>
    <row r="632" spans="1:11" x14ac:dyDescent="0.35">
      <c r="A632" t="s">
        <v>1157</v>
      </c>
      <c r="B632" t="s">
        <v>146</v>
      </c>
      <c r="C632">
        <v>220</v>
      </c>
      <c r="D632">
        <v>12097.8</v>
      </c>
      <c r="E632">
        <v>660</v>
      </c>
      <c r="F632" s="2">
        <v>0.8</v>
      </c>
      <c r="G632" s="9">
        <f>E632*F632</f>
        <v>528</v>
      </c>
      <c r="H632" s="9">
        <f>E632-G632</f>
        <v>132</v>
      </c>
      <c r="I632" s="9">
        <f>IFERROR(C632/G632,0)</f>
        <v>0.41666666666666669</v>
      </c>
      <c r="J632" s="9">
        <f>I632*H632</f>
        <v>55</v>
      </c>
      <c r="K632" s="9">
        <f>IFERROR(J632*(D632/C632),0)</f>
        <v>3024.45</v>
      </c>
    </row>
    <row r="633" spans="1:11" x14ac:dyDescent="0.35">
      <c r="A633" t="s">
        <v>1186</v>
      </c>
      <c r="B633" t="s">
        <v>146</v>
      </c>
      <c r="C633">
        <v>220</v>
      </c>
      <c r="D633">
        <v>27500</v>
      </c>
      <c r="E633">
        <v>3740</v>
      </c>
      <c r="F633" s="2">
        <v>0.96470588235294119</v>
      </c>
      <c r="G633" s="9">
        <f>E633*F633</f>
        <v>3608</v>
      </c>
      <c r="H633" s="9">
        <f>E633-G633</f>
        <v>132</v>
      </c>
      <c r="I633" s="9">
        <f>IFERROR(C633/G633,0)</f>
        <v>6.097560975609756E-2</v>
      </c>
      <c r="J633" s="9">
        <f>I633*H633</f>
        <v>8.0487804878048781</v>
      </c>
      <c r="K633" s="9">
        <f>IFERROR(J633*(D633/C633),0)</f>
        <v>1006.0975609756098</v>
      </c>
    </row>
    <row r="634" spans="1:11" x14ac:dyDescent="0.35">
      <c r="A634" t="s">
        <v>1171</v>
      </c>
      <c r="B634" t="s">
        <v>146</v>
      </c>
      <c r="C634">
        <v>200</v>
      </c>
      <c r="D634">
        <v>16492</v>
      </c>
      <c r="E634">
        <v>3014</v>
      </c>
      <c r="F634" s="2">
        <v>0.97810218978102192</v>
      </c>
      <c r="G634" s="9">
        <f>E634*F634</f>
        <v>2948</v>
      </c>
      <c r="H634" s="9">
        <f>E634-G634</f>
        <v>66</v>
      </c>
      <c r="I634" s="9">
        <f>IFERROR(C634/G634,0)</f>
        <v>6.7842605156037988E-2</v>
      </c>
      <c r="J634" s="9">
        <f>I634*H634</f>
        <v>4.4776119402985071</v>
      </c>
      <c r="K634" s="9">
        <f>IFERROR(J634*(D634/C634),0)</f>
        <v>369.22388059701484</v>
      </c>
    </row>
    <row r="635" spans="1:11" x14ac:dyDescent="0.35">
      <c r="A635" t="s">
        <v>1153</v>
      </c>
      <c r="B635" t="s">
        <v>146</v>
      </c>
      <c r="C635">
        <v>180</v>
      </c>
      <c r="D635">
        <v>12202.2</v>
      </c>
      <c r="E635">
        <v>1056</v>
      </c>
      <c r="F635" s="2">
        <v>0.875</v>
      </c>
      <c r="G635" s="9">
        <f>E635*F635</f>
        <v>924</v>
      </c>
      <c r="H635" s="9">
        <f>E635-G635</f>
        <v>132</v>
      </c>
      <c r="I635" s="9">
        <f>IFERROR(C635/G635,0)</f>
        <v>0.19480519480519481</v>
      </c>
      <c r="J635" s="9">
        <f>I635*H635</f>
        <v>25.714285714285715</v>
      </c>
      <c r="K635" s="9">
        <f>IFERROR(J635*(D635/C635),0)</f>
        <v>1743.1714285714288</v>
      </c>
    </row>
    <row r="636" spans="1:11" x14ac:dyDescent="0.35">
      <c r="A636" t="s">
        <v>1168</v>
      </c>
      <c r="B636" t="s">
        <v>146</v>
      </c>
      <c r="C636">
        <v>180</v>
      </c>
      <c r="D636">
        <v>15392.6</v>
      </c>
      <c r="E636">
        <v>2640</v>
      </c>
      <c r="F636" s="2">
        <v>0.98333333333333328</v>
      </c>
      <c r="G636" s="9">
        <f>E636*F636</f>
        <v>2596</v>
      </c>
      <c r="H636" s="9">
        <f>E636-G636</f>
        <v>44</v>
      </c>
      <c r="I636" s="9">
        <f>IFERROR(C636/G636,0)</f>
        <v>6.9337442218798145E-2</v>
      </c>
      <c r="J636" s="9">
        <f>I636*H636</f>
        <v>3.0508474576271185</v>
      </c>
      <c r="K636" s="9">
        <f>IFERROR(J636*(D636/C636),0)</f>
        <v>260.89152542372881</v>
      </c>
    </row>
    <row r="637" spans="1:11" x14ac:dyDescent="0.35">
      <c r="A637" t="s">
        <v>1159</v>
      </c>
      <c r="B637" t="s">
        <v>146</v>
      </c>
      <c r="C637">
        <v>140</v>
      </c>
      <c r="D637">
        <v>15393</v>
      </c>
      <c r="E637">
        <v>5918</v>
      </c>
      <c r="F637" s="2">
        <v>0.91449814126394047</v>
      </c>
      <c r="G637" s="9">
        <f>E637*F637</f>
        <v>5412</v>
      </c>
      <c r="H637" s="9">
        <f>E637-G637</f>
        <v>506</v>
      </c>
      <c r="I637" s="9">
        <f>IFERROR(C637/G637,0)</f>
        <v>2.5868440502586843E-2</v>
      </c>
      <c r="J637" s="9">
        <f>I637*H637</f>
        <v>13.089430894308943</v>
      </c>
      <c r="K637" s="9">
        <f>IFERROR(J637*(D637/C637),0)</f>
        <v>1439.1829268292684</v>
      </c>
    </row>
    <row r="638" spans="1:11" x14ac:dyDescent="0.35">
      <c r="A638" t="s">
        <v>1163</v>
      </c>
      <c r="B638" t="s">
        <v>146</v>
      </c>
      <c r="C638">
        <v>140</v>
      </c>
      <c r="D638">
        <v>13125</v>
      </c>
      <c r="E638">
        <v>3784</v>
      </c>
      <c r="F638" s="2">
        <v>0.98837209302325579</v>
      </c>
      <c r="G638" s="9">
        <f>E638*F638</f>
        <v>3740</v>
      </c>
      <c r="H638" s="9">
        <f>E638-G638</f>
        <v>44</v>
      </c>
      <c r="I638" s="9">
        <f>IFERROR(C638/G638,0)</f>
        <v>3.7433155080213901E-2</v>
      </c>
      <c r="J638" s="9">
        <f>I638*H638</f>
        <v>1.6470588235294117</v>
      </c>
      <c r="K638" s="9">
        <f>IFERROR(J638*(D638/C638),0)</f>
        <v>154.41176470588235</v>
      </c>
    </row>
    <row r="639" spans="1:11" x14ac:dyDescent="0.35">
      <c r="A639" t="s">
        <v>1178</v>
      </c>
      <c r="B639" t="s">
        <v>146</v>
      </c>
      <c r="C639">
        <v>180</v>
      </c>
      <c r="D639">
        <v>3051</v>
      </c>
      <c r="E639">
        <v>1144</v>
      </c>
      <c r="F639" s="2">
        <v>1</v>
      </c>
      <c r="G639" s="9">
        <f>E639*F639</f>
        <v>1144</v>
      </c>
      <c r="H639" s="9">
        <f>E639-G639</f>
        <v>0</v>
      </c>
      <c r="I639" s="9">
        <f>IFERROR(C639/G639,0)</f>
        <v>0.15734265734265734</v>
      </c>
      <c r="J639" s="9">
        <f>I639*H639</f>
        <v>0</v>
      </c>
      <c r="K639" s="9">
        <f>IFERROR(J639*(D639/C639),0)</f>
        <v>0</v>
      </c>
    </row>
    <row r="640" spans="1:11" x14ac:dyDescent="0.35">
      <c r="A640" t="s">
        <v>1160</v>
      </c>
      <c r="B640" t="s">
        <v>146</v>
      </c>
      <c r="C640">
        <v>120</v>
      </c>
      <c r="D640">
        <v>1980</v>
      </c>
      <c r="E640">
        <v>1562</v>
      </c>
      <c r="F640" s="2">
        <v>0.9859154929577465</v>
      </c>
      <c r="G640" s="9">
        <f>E640*F640</f>
        <v>1540</v>
      </c>
      <c r="H640" s="9">
        <f>E640-G640</f>
        <v>22</v>
      </c>
      <c r="I640" s="9">
        <f>IFERROR(C640/G640,0)</f>
        <v>7.792207792207792E-2</v>
      </c>
      <c r="J640" s="9">
        <f>I640*H640</f>
        <v>1.7142857142857142</v>
      </c>
      <c r="K640" s="9">
        <f>IFERROR(J640*(D640/C640),0)</f>
        <v>28.285714285714285</v>
      </c>
    </row>
    <row r="641" spans="1:11" x14ac:dyDescent="0.35">
      <c r="A641" t="s">
        <v>1184</v>
      </c>
      <c r="B641" t="s">
        <v>146</v>
      </c>
      <c r="C641">
        <v>120</v>
      </c>
      <c r="D641">
        <v>10678.800000000001</v>
      </c>
      <c r="E641">
        <v>1298</v>
      </c>
      <c r="F641" s="2">
        <v>0.98305084745762716</v>
      </c>
      <c r="G641" s="9">
        <f>E641*F641</f>
        <v>1276</v>
      </c>
      <c r="H641" s="9">
        <f>E641-G641</f>
        <v>22</v>
      </c>
      <c r="I641" s="9">
        <f>IFERROR(C641/G641,0)</f>
        <v>9.4043887147335428E-2</v>
      </c>
      <c r="J641" s="9">
        <f>I641*H641</f>
        <v>2.0689655172413794</v>
      </c>
      <c r="K641" s="9">
        <f>IFERROR(J641*(D641/C641),0)</f>
        <v>184.11724137931037</v>
      </c>
    </row>
    <row r="642" spans="1:11" x14ac:dyDescent="0.35">
      <c r="A642" t="s">
        <v>1170</v>
      </c>
      <c r="B642" t="s">
        <v>146</v>
      </c>
      <c r="C642">
        <v>80</v>
      </c>
      <c r="D642">
        <v>10000</v>
      </c>
      <c r="E642">
        <v>3674</v>
      </c>
      <c r="F642" s="2">
        <v>0.98203592814371254</v>
      </c>
      <c r="G642" s="9">
        <f>E642*F642</f>
        <v>3608</v>
      </c>
      <c r="H642" s="9">
        <f>E642-G642</f>
        <v>66</v>
      </c>
      <c r="I642" s="9">
        <f>IFERROR(C642/G642,0)</f>
        <v>2.2172949002217297E-2</v>
      </c>
      <c r="J642" s="9">
        <f>I642*H642</f>
        <v>1.4634146341463417</v>
      </c>
      <c r="K642" s="9">
        <f>IFERROR(J642*(D642/C642),0)</f>
        <v>182.92682926829269</v>
      </c>
    </row>
    <row r="643" spans="1:11" x14ac:dyDescent="0.35">
      <c r="A643" t="s">
        <v>1174</v>
      </c>
      <c r="B643" t="s">
        <v>146</v>
      </c>
      <c r="C643">
        <v>80</v>
      </c>
      <c r="D643">
        <v>10283.199999999999</v>
      </c>
      <c r="E643">
        <v>594</v>
      </c>
      <c r="F643" s="2">
        <v>0.92592592592592593</v>
      </c>
      <c r="G643" s="9">
        <f>E643*F643</f>
        <v>550</v>
      </c>
      <c r="H643" s="9">
        <f>E643-G643</f>
        <v>44</v>
      </c>
      <c r="I643" s="9">
        <f>IFERROR(C643/G643,0)</f>
        <v>0.14545454545454545</v>
      </c>
      <c r="J643" s="9">
        <f>I643*H643</f>
        <v>6.3999999999999995</v>
      </c>
      <c r="K643" s="9">
        <f>IFERROR(J643*(D643/C643),0)</f>
        <v>822.65599999999984</v>
      </c>
    </row>
    <row r="644" spans="1:11" x14ac:dyDescent="0.35">
      <c r="A644" t="s">
        <v>1164</v>
      </c>
      <c r="B644" t="s">
        <v>146</v>
      </c>
      <c r="C644">
        <v>80</v>
      </c>
      <c r="D644">
        <v>8887.6</v>
      </c>
      <c r="E644">
        <v>770</v>
      </c>
      <c r="F644" s="2">
        <v>0.97142857142857142</v>
      </c>
      <c r="G644" s="9">
        <f>E644*F644</f>
        <v>748</v>
      </c>
      <c r="H644" s="9">
        <f>E644-G644</f>
        <v>22</v>
      </c>
      <c r="I644" s="9">
        <f>IFERROR(C644/G644,0)</f>
        <v>0.10695187165775401</v>
      </c>
      <c r="J644" s="9">
        <f>I644*H644</f>
        <v>2.3529411764705883</v>
      </c>
      <c r="K644" s="9">
        <f>IFERROR(J644*(D644/C644),0)</f>
        <v>261.40000000000003</v>
      </c>
    </row>
    <row r="645" spans="1:11" x14ac:dyDescent="0.35">
      <c r="A645" t="s">
        <v>1161</v>
      </c>
      <c r="B645" t="s">
        <v>146</v>
      </c>
      <c r="C645">
        <v>60</v>
      </c>
      <c r="D645">
        <v>1017</v>
      </c>
      <c r="E645">
        <v>990</v>
      </c>
      <c r="F645" s="2">
        <v>1</v>
      </c>
      <c r="G645" s="9">
        <f>E645*F645</f>
        <v>990</v>
      </c>
      <c r="H645" s="9">
        <f>E645-G645</f>
        <v>0</v>
      </c>
      <c r="I645" s="9">
        <f>IFERROR(C645/G645,0)</f>
        <v>6.0606060606060608E-2</v>
      </c>
      <c r="J645" s="9">
        <f>I645*H645</f>
        <v>0</v>
      </c>
      <c r="K645" s="9">
        <f>IFERROR(J645*(D645/C645),0)</f>
        <v>0</v>
      </c>
    </row>
    <row r="646" spans="1:11" x14ac:dyDescent="0.35">
      <c r="A646" t="s">
        <v>1190</v>
      </c>
      <c r="B646" t="s">
        <v>146</v>
      </c>
      <c r="C646">
        <v>60</v>
      </c>
      <c r="D646">
        <v>3813.6000000000004</v>
      </c>
      <c r="E646">
        <v>506</v>
      </c>
      <c r="F646" s="2">
        <v>0.95652173913043481</v>
      </c>
      <c r="G646" s="9">
        <f>E646*F646</f>
        <v>484</v>
      </c>
      <c r="H646" s="9">
        <f>E646-G646</f>
        <v>22</v>
      </c>
      <c r="I646" s="9">
        <f>IFERROR(C646/G646,0)</f>
        <v>0.12396694214876033</v>
      </c>
      <c r="J646" s="9">
        <f>I646*H646</f>
        <v>2.7272727272727275</v>
      </c>
      <c r="K646" s="9">
        <f>IFERROR(J646*(D646/C646),0)</f>
        <v>173.34545454545457</v>
      </c>
    </row>
    <row r="647" spans="1:11" x14ac:dyDescent="0.35">
      <c r="A647" t="s">
        <v>1177</v>
      </c>
      <c r="B647" t="s">
        <v>146</v>
      </c>
      <c r="C647">
        <v>60</v>
      </c>
      <c r="D647">
        <v>1932.6</v>
      </c>
      <c r="E647">
        <v>638</v>
      </c>
      <c r="F647" s="2">
        <v>0.93103448275862066</v>
      </c>
      <c r="G647" s="9">
        <f>E647*F647</f>
        <v>594</v>
      </c>
      <c r="H647" s="9">
        <f>E647-G647</f>
        <v>44</v>
      </c>
      <c r="I647" s="9">
        <f>IFERROR(C647/G647,0)</f>
        <v>0.10101010101010101</v>
      </c>
      <c r="J647" s="9">
        <f>I647*H647</f>
        <v>4.4444444444444446</v>
      </c>
      <c r="K647" s="9">
        <f>IFERROR(J647*(D647/C647),0)</f>
        <v>143.15555555555557</v>
      </c>
    </row>
    <row r="648" spans="1:11" x14ac:dyDescent="0.35">
      <c r="A648" t="s">
        <v>1173</v>
      </c>
      <c r="B648" t="s">
        <v>146</v>
      </c>
      <c r="C648">
        <v>60</v>
      </c>
      <c r="D648">
        <v>8475</v>
      </c>
      <c r="E648">
        <v>814</v>
      </c>
      <c r="F648" s="2">
        <v>0.83783783783783783</v>
      </c>
      <c r="G648" s="9">
        <f>E648*F648</f>
        <v>682</v>
      </c>
      <c r="H648" s="9">
        <f>E648-G648</f>
        <v>132</v>
      </c>
      <c r="I648" s="9">
        <f>IFERROR(C648/G648,0)</f>
        <v>8.797653958944282E-2</v>
      </c>
      <c r="J648" s="9">
        <f>I648*H648</f>
        <v>11.612903225806452</v>
      </c>
      <c r="K648" s="9">
        <f>IFERROR(J648*(D648/C648),0)</f>
        <v>1640.3225806451615</v>
      </c>
    </row>
    <row r="649" spans="1:11" x14ac:dyDescent="0.35">
      <c r="A649" t="s">
        <v>1175</v>
      </c>
      <c r="B649" t="s">
        <v>146</v>
      </c>
      <c r="C649">
        <v>40</v>
      </c>
      <c r="D649">
        <v>464.79999999999995</v>
      </c>
      <c r="E649">
        <v>374</v>
      </c>
      <c r="F649" s="2">
        <v>1</v>
      </c>
      <c r="G649" s="9">
        <f>E649*F649</f>
        <v>374</v>
      </c>
      <c r="H649" s="9">
        <f>E649-G649</f>
        <v>0</v>
      </c>
      <c r="I649" s="9">
        <f>IFERROR(C649/G649,0)</f>
        <v>0.10695187165775401</v>
      </c>
      <c r="J649" s="9">
        <f>I649*H649</f>
        <v>0</v>
      </c>
      <c r="K649" s="9">
        <f>IFERROR(J649*(D649/C649),0)</f>
        <v>0</v>
      </c>
    </row>
    <row r="650" spans="1:11" x14ac:dyDescent="0.35">
      <c r="A650" t="s">
        <v>1166</v>
      </c>
      <c r="B650" t="s">
        <v>146</v>
      </c>
      <c r="C650">
        <v>40</v>
      </c>
      <c r="D650">
        <v>2710</v>
      </c>
      <c r="E650">
        <v>814</v>
      </c>
      <c r="F650" s="2">
        <v>0.89189189189189189</v>
      </c>
      <c r="G650" s="9">
        <f>E650*F650</f>
        <v>726</v>
      </c>
      <c r="H650" s="9">
        <f>E650-G650</f>
        <v>88</v>
      </c>
      <c r="I650" s="9">
        <f>IFERROR(C650/G650,0)</f>
        <v>5.5096418732782371E-2</v>
      </c>
      <c r="J650" s="9">
        <f>I650*H650</f>
        <v>4.8484848484848486</v>
      </c>
      <c r="K650" s="9">
        <f>IFERROR(J650*(D650/C650),0)</f>
        <v>328.4848484848485</v>
      </c>
    </row>
    <row r="651" spans="1:11" x14ac:dyDescent="0.35">
      <c r="A651" t="s">
        <v>1192</v>
      </c>
      <c r="B651" t="s">
        <v>146</v>
      </c>
      <c r="C651">
        <v>20</v>
      </c>
      <c r="D651">
        <v>660</v>
      </c>
      <c r="E651">
        <v>1144</v>
      </c>
      <c r="F651" s="2">
        <v>0.90384615384615385</v>
      </c>
      <c r="G651" s="9">
        <f>E651*F651</f>
        <v>1034</v>
      </c>
      <c r="H651" s="9">
        <f>E651-G651</f>
        <v>110</v>
      </c>
      <c r="I651" s="9">
        <f>IFERROR(C651/G651,0)</f>
        <v>1.9342359767891684E-2</v>
      </c>
      <c r="J651" s="9">
        <f>I651*H651</f>
        <v>2.1276595744680851</v>
      </c>
      <c r="K651" s="9">
        <f>IFERROR(J651*(D651/C651),0)</f>
        <v>70.212765957446805</v>
      </c>
    </row>
    <row r="652" spans="1:11" x14ac:dyDescent="0.35">
      <c r="A652" t="s">
        <v>1155</v>
      </c>
      <c r="B652" t="s">
        <v>146</v>
      </c>
      <c r="C652">
        <v>20</v>
      </c>
      <c r="D652">
        <v>330</v>
      </c>
      <c r="E652">
        <v>88</v>
      </c>
      <c r="F652" s="2">
        <v>1</v>
      </c>
      <c r="G652" s="9">
        <f>E652*F652</f>
        <v>88</v>
      </c>
      <c r="H652" s="9">
        <f>E652-G652</f>
        <v>0</v>
      </c>
      <c r="I652" s="9">
        <f>IFERROR(C652/G652,0)</f>
        <v>0.22727272727272727</v>
      </c>
      <c r="J652" s="9">
        <f>I652*H652</f>
        <v>0</v>
      </c>
      <c r="K652" s="9">
        <f>IFERROR(J652*(D652/C652),0)</f>
        <v>0</v>
      </c>
    </row>
    <row r="653" spans="1:11" x14ac:dyDescent="0.35">
      <c r="A653" t="s">
        <v>1191</v>
      </c>
      <c r="B653" t="s">
        <v>146</v>
      </c>
      <c r="C653">
        <v>20</v>
      </c>
      <c r="D653">
        <v>510</v>
      </c>
      <c r="E653">
        <v>132</v>
      </c>
      <c r="F653" s="2">
        <v>1</v>
      </c>
      <c r="G653" s="9">
        <f>E653*F653</f>
        <v>132</v>
      </c>
      <c r="H653" s="9">
        <f>E653-G653</f>
        <v>0</v>
      </c>
      <c r="I653" s="9">
        <f>IFERROR(C653/G653,0)</f>
        <v>0.15151515151515152</v>
      </c>
      <c r="J653" s="9">
        <f>I653*H653</f>
        <v>0</v>
      </c>
      <c r="K653" s="9">
        <f>IFERROR(J653*(D653/C653),0)</f>
        <v>0</v>
      </c>
    </row>
    <row r="654" spans="1:11" x14ac:dyDescent="0.35">
      <c r="A654" t="s">
        <v>1187</v>
      </c>
      <c r="B654" t="s">
        <v>146</v>
      </c>
      <c r="C654">
        <v>20</v>
      </c>
      <c r="D654">
        <v>1567.6</v>
      </c>
      <c r="E654">
        <v>176</v>
      </c>
      <c r="F654" s="2">
        <v>1</v>
      </c>
      <c r="G654" s="9">
        <f>E654*F654</f>
        <v>176</v>
      </c>
      <c r="H654" s="9">
        <f>E654-G654</f>
        <v>0</v>
      </c>
      <c r="I654" s="9">
        <f>IFERROR(C654/G654,0)</f>
        <v>0.11363636363636363</v>
      </c>
      <c r="J654" s="9">
        <f>I654*H654</f>
        <v>0</v>
      </c>
      <c r="K654" s="9">
        <f>IFERROR(J654*(D654/C654),0)</f>
        <v>0</v>
      </c>
    </row>
    <row r="655" spans="1:11" x14ac:dyDescent="0.35">
      <c r="A655" t="s">
        <v>1180</v>
      </c>
      <c r="B655" t="s">
        <v>146</v>
      </c>
      <c r="C655">
        <v>20</v>
      </c>
      <c r="D655">
        <v>169.4</v>
      </c>
      <c r="E655">
        <v>110</v>
      </c>
      <c r="F655" s="2">
        <v>1</v>
      </c>
      <c r="G655" s="9">
        <f>E655*F655</f>
        <v>110</v>
      </c>
      <c r="H655" s="9">
        <f>E655-G655</f>
        <v>0</v>
      </c>
      <c r="I655" s="9">
        <f>IFERROR(C655/G655,0)</f>
        <v>0.18181818181818182</v>
      </c>
      <c r="J655" s="9">
        <f>I655*H655</f>
        <v>0</v>
      </c>
      <c r="K655" s="9">
        <f>IFERROR(J655*(D655/C655),0)</f>
        <v>0</v>
      </c>
    </row>
    <row r="656" spans="1:11" x14ac:dyDescent="0.35">
      <c r="A656" t="s">
        <v>1176</v>
      </c>
      <c r="B656" t="s">
        <v>146</v>
      </c>
      <c r="C656">
        <v>20</v>
      </c>
      <c r="D656">
        <v>1229.2</v>
      </c>
      <c r="E656">
        <v>572</v>
      </c>
      <c r="F656" s="2">
        <v>1</v>
      </c>
      <c r="G656" s="9">
        <f>E656*F656</f>
        <v>572</v>
      </c>
      <c r="H656" s="9">
        <f>E656-G656</f>
        <v>0</v>
      </c>
      <c r="I656" s="9">
        <f>IFERROR(C656/G656,0)</f>
        <v>3.4965034965034968E-2</v>
      </c>
      <c r="J656" s="9">
        <f>I656*H656</f>
        <v>0</v>
      </c>
      <c r="K656" s="9">
        <f>IFERROR(J656*(D656/C656),0)</f>
        <v>0</v>
      </c>
    </row>
    <row r="657" spans="1:11" x14ac:dyDescent="0.35">
      <c r="A657" t="s">
        <v>1143</v>
      </c>
      <c r="B657" t="s">
        <v>147</v>
      </c>
      <c r="C657">
        <v>2360</v>
      </c>
      <c r="D657">
        <v>56050</v>
      </c>
      <c r="E657">
        <v>11440</v>
      </c>
      <c r="F657" s="2">
        <v>0.97499999999999998</v>
      </c>
      <c r="G657" s="9">
        <f>E657*F657</f>
        <v>11154</v>
      </c>
      <c r="H657" s="9">
        <f>E657-G657</f>
        <v>286</v>
      </c>
      <c r="I657" s="9">
        <f>IFERROR(C657/G657,0)</f>
        <v>0.21158328850636543</v>
      </c>
      <c r="J657" s="9">
        <f>I657*H657</f>
        <v>60.512820512820511</v>
      </c>
      <c r="K657" s="9">
        <f>IFERROR(J657*(D657/C657),0)</f>
        <v>1437.1794871794871</v>
      </c>
    </row>
    <row r="658" spans="1:11" x14ac:dyDescent="0.35">
      <c r="A658" t="s">
        <v>1144</v>
      </c>
      <c r="B658" t="s">
        <v>147</v>
      </c>
      <c r="C658">
        <v>1480</v>
      </c>
      <c r="D658">
        <v>39220</v>
      </c>
      <c r="E658">
        <v>14982</v>
      </c>
      <c r="F658" s="2">
        <v>0.95154185022026427</v>
      </c>
      <c r="G658" s="9">
        <f>E658*F658</f>
        <v>14256</v>
      </c>
      <c r="H658" s="9">
        <f>E658-G658</f>
        <v>726</v>
      </c>
      <c r="I658" s="9">
        <f>IFERROR(C658/G658,0)</f>
        <v>0.10381593714927048</v>
      </c>
      <c r="J658" s="9">
        <f>I658*H658</f>
        <v>75.370370370370367</v>
      </c>
      <c r="K658" s="9">
        <f>IFERROR(J658*(D658/C658),0)</f>
        <v>1997.3148148148148</v>
      </c>
    </row>
    <row r="659" spans="1:11" x14ac:dyDescent="0.35">
      <c r="A659" t="s">
        <v>1145</v>
      </c>
      <c r="B659" t="s">
        <v>147</v>
      </c>
      <c r="C659">
        <v>1480</v>
      </c>
      <c r="D659">
        <v>68820</v>
      </c>
      <c r="E659">
        <v>5478</v>
      </c>
      <c r="F659" s="2">
        <v>0.94377510040160639</v>
      </c>
      <c r="G659" s="9">
        <f>E659*F659</f>
        <v>5170</v>
      </c>
      <c r="H659" s="9">
        <f>E659-G659</f>
        <v>308</v>
      </c>
      <c r="I659" s="9">
        <f>IFERROR(C659/G659,0)</f>
        <v>0.28626692456479691</v>
      </c>
      <c r="J659" s="9">
        <f>I659*H659</f>
        <v>88.170212765957444</v>
      </c>
      <c r="K659" s="9">
        <f>IFERROR(J659*(D659/C659),0)</f>
        <v>4099.9148936170213</v>
      </c>
    </row>
    <row r="660" spans="1:11" x14ac:dyDescent="0.35">
      <c r="A660" t="s">
        <v>1172</v>
      </c>
      <c r="B660" t="s">
        <v>147</v>
      </c>
      <c r="C660">
        <v>800</v>
      </c>
      <c r="D660">
        <v>18984</v>
      </c>
      <c r="E660">
        <v>5918</v>
      </c>
      <c r="F660" s="2">
        <v>0.94423791821561343</v>
      </c>
      <c r="G660" s="9">
        <f>E660*F660</f>
        <v>5588</v>
      </c>
      <c r="H660" s="9">
        <f>E660-G660</f>
        <v>330</v>
      </c>
      <c r="I660" s="9">
        <f>IFERROR(C660/G660,0)</f>
        <v>0.14316392269148176</v>
      </c>
      <c r="J660" s="9">
        <f>I660*H660</f>
        <v>47.244094488188978</v>
      </c>
      <c r="K660" s="9">
        <f>IFERROR(J660*(D660/C660),0)</f>
        <v>1121.1023622047244</v>
      </c>
    </row>
    <row r="661" spans="1:11" x14ac:dyDescent="0.35">
      <c r="A661" t="s">
        <v>1149</v>
      </c>
      <c r="B661" t="s">
        <v>147</v>
      </c>
      <c r="C661">
        <v>740</v>
      </c>
      <c r="D661">
        <v>24420</v>
      </c>
      <c r="E661">
        <v>4972</v>
      </c>
      <c r="F661" s="2">
        <v>0.94690265486725667</v>
      </c>
      <c r="G661" s="9">
        <f>E661*F661</f>
        <v>4708</v>
      </c>
      <c r="H661" s="9">
        <f>E661-G661</f>
        <v>264</v>
      </c>
      <c r="I661" s="9">
        <f>IFERROR(C661/G661,0)</f>
        <v>0.15717926932880205</v>
      </c>
      <c r="J661" s="9">
        <f>I661*H661</f>
        <v>41.495327102803742</v>
      </c>
      <c r="K661" s="9">
        <f>IFERROR(J661*(D661/C661),0)</f>
        <v>1369.3457943925234</v>
      </c>
    </row>
    <row r="662" spans="1:11" x14ac:dyDescent="0.35">
      <c r="A662" t="s">
        <v>1150</v>
      </c>
      <c r="B662" t="s">
        <v>147</v>
      </c>
      <c r="C662">
        <v>640</v>
      </c>
      <c r="D662">
        <v>11200</v>
      </c>
      <c r="E662">
        <v>3586</v>
      </c>
      <c r="F662" s="2">
        <v>0.87116564417177911</v>
      </c>
      <c r="G662" s="9">
        <f>E662*F662</f>
        <v>3124</v>
      </c>
      <c r="H662" s="9">
        <f>E662-G662</f>
        <v>462</v>
      </c>
      <c r="I662" s="9">
        <f>IFERROR(C662/G662,0)</f>
        <v>0.20486555697823303</v>
      </c>
      <c r="J662" s="9">
        <f>I662*H662</f>
        <v>94.647887323943664</v>
      </c>
      <c r="K662" s="9">
        <f>IFERROR(J662*(D662/C662),0)</f>
        <v>1656.338028169014</v>
      </c>
    </row>
    <row r="663" spans="1:11" x14ac:dyDescent="0.35">
      <c r="A663" t="s">
        <v>1146</v>
      </c>
      <c r="B663" t="s">
        <v>147</v>
      </c>
      <c r="C663">
        <v>540</v>
      </c>
      <c r="D663">
        <v>18354.599999999999</v>
      </c>
      <c r="E663">
        <v>2882</v>
      </c>
      <c r="F663" s="2">
        <v>0.79389312977099236</v>
      </c>
      <c r="G663" s="9">
        <f>E663*F663</f>
        <v>2288</v>
      </c>
      <c r="H663" s="9">
        <f>E663-G663</f>
        <v>594</v>
      </c>
      <c r="I663" s="9">
        <f>IFERROR(C663/G663,0)</f>
        <v>0.23601398601398602</v>
      </c>
      <c r="J663" s="9">
        <f>I663*H663</f>
        <v>140.19230769230768</v>
      </c>
      <c r="K663" s="9">
        <f>IFERROR(J663*(D663/C663),0)</f>
        <v>4765.1365384615374</v>
      </c>
    </row>
    <row r="664" spans="1:11" x14ac:dyDescent="0.35">
      <c r="A664" t="s">
        <v>1152</v>
      </c>
      <c r="B664" t="s">
        <v>147</v>
      </c>
      <c r="C664">
        <v>640</v>
      </c>
      <c r="D664">
        <v>11193.599999999999</v>
      </c>
      <c r="E664">
        <v>3498</v>
      </c>
      <c r="F664" s="2">
        <v>0.94968553459119498</v>
      </c>
      <c r="G664" s="9">
        <f>E664*F664</f>
        <v>3322</v>
      </c>
      <c r="H664" s="9">
        <f>E664-G664</f>
        <v>176</v>
      </c>
      <c r="I664" s="9">
        <f>IFERROR(C664/G664,0)</f>
        <v>0.19265502709211318</v>
      </c>
      <c r="J664" s="9">
        <f>I664*H664</f>
        <v>33.907284768211923</v>
      </c>
      <c r="K664" s="9">
        <f>IFERROR(J664*(D664/C664),0)</f>
        <v>593.03841059602644</v>
      </c>
    </row>
    <row r="665" spans="1:11" x14ac:dyDescent="0.35">
      <c r="A665" t="s">
        <v>1154</v>
      </c>
      <c r="B665" t="s">
        <v>147</v>
      </c>
      <c r="C665">
        <v>440</v>
      </c>
      <c r="D665">
        <v>12430</v>
      </c>
      <c r="E665">
        <v>2882</v>
      </c>
      <c r="F665" s="2">
        <v>0.92366412213740456</v>
      </c>
      <c r="G665" s="9">
        <f>E665*F665</f>
        <v>2662</v>
      </c>
      <c r="H665" s="9">
        <f>E665-G665</f>
        <v>220</v>
      </c>
      <c r="I665" s="9">
        <f>IFERROR(C665/G665,0)</f>
        <v>0.16528925619834711</v>
      </c>
      <c r="J665" s="9">
        <f>I665*H665</f>
        <v>36.363636363636367</v>
      </c>
      <c r="K665" s="9">
        <f>IFERROR(J665*(D665/C665),0)</f>
        <v>1027.2727272727273</v>
      </c>
    </row>
    <row r="666" spans="1:11" x14ac:dyDescent="0.35">
      <c r="A666" t="s">
        <v>1147</v>
      </c>
      <c r="B666" t="s">
        <v>147</v>
      </c>
      <c r="C666">
        <v>500</v>
      </c>
      <c r="D666">
        <v>8750</v>
      </c>
      <c r="E666">
        <v>4510</v>
      </c>
      <c r="F666" s="2">
        <v>0.96097560975609753</v>
      </c>
      <c r="G666" s="9">
        <f>E666*F666</f>
        <v>4334</v>
      </c>
      <c r="H666" s="9">
        <f>E666-G666</f>
        <v>176</v>
      </c>
      <c r="I666" s="9">
        <f>IFERROR(C666/G666,0)</f>
        <v>0.11536686663590216</v>
      </c>
      <c r="J666" s="9">
        <f>I666*H666</f>
        <v>20.304568527918782</v>
      </c>
      <c r="K666" s="9">
        <f>IFERROR(J666*(D666/C666),0)</f>
        <v>355.32994923857871</v>
      </c>
    </row>
    <row r="667" spans="1:11" x14ac:dyDescent="0.35">
      <c r="A667" t="s">
        <v>1163</v>
      </c>
      <c r="B667" t="s">
        <v>147</v>
      </c>
      <c r="C667">
        <v>380</v>
      </c>
      <c r="D667">
        <v>35625</v>
      </c>
      <c r="E667">
        <v>3762</v>
      </c>
      <c r="F667" s="2">
        <v>0.95906432748538006</v>
      </c>
      <c r="G667" s="9">
        <f>E667*F667</f>
        <v>3608</v>
      </c>
      <c r="H667" s="9">
        <f>E667-G667</f>
        <v>154</v>
      </c>
      <c r="I667" s="9">
        <f>IFERROR(C667/G667,0)</f>
        <v>0.10532150776053215</v>
      </c>
      <c r="J667" s="9">
        <f>I667*H667</f>
        <v>16.219512195121951</v>
      </c>
      <c r="K667" s="9">
        <f>IFERROR(J667*(D667/C667),0)</f>
        <v>1520.5792682926829</v>
      </c>
    </row>
    <row r="668" spans="1:11" x14ac:dyDescent="0.35">
      <c r="A668" t="s">
        <v>1153</v>
      </c>
      <c r="B668" t="s">
        <v>147</v>
      </c>
      <c r="C668">
        <v>340</v>
      </c>
      <c r="D668">
        <v>23048.600000000002</v>
      </c>
      <c r="E668">
        <v>1232</v>
      </c>
      <c r="F668" s="2">
        <v>0.875</v>
      </c>
      <c r="G668" s="9">
        <f>E668*F668</f>
        <v>1078</v>
      </c>
      <c r="H668" s="9">
        <f>E668-G668</f>
        <v>154</v>
      </c>
      <c r="I668" s="9">
        <f>IFERROR(C668/G668,0)</f>
        <v>0.31539888682745826</v>
      </c>
      <c r="J668" s="9">
        <f>I668*H668</f>
        <v>48.571428571428569</v>
      </c>
      <c r="K668" s="9">
        <f>IFERROR(J668*(D668/C668),0)</f>
        <v>3292.6571428571428</v>
      </c>
    </row>
    <row r="669" spans="1:11" x14ac:dyDescent="0.35">
      <c r="A669" t="s">
        <v>1156</v>
      </c>
      <c r="B669" t="s">
        <v>147</v>
      </c>
      <c r="C669">
        <v>260</v>
      </c>
      <c r="D669">
        <v>6370</v>
      </c>
      <c r="E669">
        <v>1914</v>
      </c>
      <c r="F669" s="2">
        <v>0.96551724137931039</v>
      </c>
      <c r="G669" s="9">
        <f>E669*F669</f>
        <v>1848</v>
      </c>
      <c r="H669" s="9">
        <f>E669-G669</f>
        <v>66</v>
      </c>
      <c r="I669" s="9">
        <f>IFERROR(C669/G669,0)</f>
        <v>0.1406926406926407</v>
      </c>
      <c r="J669" s="9">
        <f>I669*H669</f>
        <v>9.2857142857142865</v>
      </c>
      <c r="K669" s="9">
        <f>IFERROR(J669*(D669/C669),0)</f>
        <v>227.50000000000003</v>
      </c>
    </row>
    <row r="670" spans="1:11" x14ac:dyDescent="0.35">
      <c r="A670" t="s">
        <v>1186</v>
      </c>
      <c r="B670" t="s">
        <v>147</v>
      </c>
      <c r="C670">
        <v>220</v>
      </c>
      <c r="D670">
        <v>27500</v>
      </c>
      <c r="E670">
        <v>4510</v>
      </c>
      <c r="F670" s="2">
        <v>0.92195121951219516</v>
      </c>
      <c r="G670" s="9">
        <f>E670*F670</f>
        <v>4158</v>
      </c>
      <c r="H670" s="9">
        <f>E670-G670</f>
        <v>352</v>
      </c>
      <c r="I670" s="9">
        <f>IFERROR(C670/G670,0)</f>
        <v>5.2910052910052907E-2</v>
      </c>
      <c r="J670" s="9">
        <f>I670*H670</f>
        <v>18.624338624338623</v>
      </c>
      <c r="K670" s="9">
        <f>IFERROR(J670*(D670/C670),0)</f>
        <v>2328.0423280423279</v>
      </c>
    </row>
    <row r="671" spans="1:11" x14ac:dyDescent="0.35">
      <c r="A671" t="s">
        <v>1171</v>
      </c>
      <c r="B671" t="s">
        <v>147</v>
      </c>
      <c r="C671">
        <v>160</v>
      </c>
      <c r="D671">
        <v>13193.599999999999</v>
      </c>
      <c r="E671">
        <v>3806</v>
      </c>
      <c r="F671" s="2">
        <v>0.95375722543352603</v>
      </c>
      <c r="G671" s="9">
        <f>E671*F671</f>
        <v>3630</v>
      </c>
      <c r="H671" s="9">
        <f>E671-G671</f>
        <v>176</v>
      </c>
      <c r="I671" s="9">
        <f>IFERROR(C671/G671,0)</f>
        <v>4.4077134986225897E-2</v>
      </c>
      <c r="J671" s="9">
        <f>I671*H671</f>
        <v>7.7575757575757578</v>
      </c>
      <c r="K671" s="9">
        <f>IFERROR(J671*(D671/C671),0)</f>
        <v>639.68969696969691</v>
      </c>
    </row>
    <row r="672" spans="1:11" x14ac:dyDescent="0.35">
      <c r="A672" t="s">
        <v>1161</v>
      </c>
      <c r="B672" t="s">
        <v>147</v>
      </c>
      <c r="C672">
        <v>180</v>
      </c>
      <c r="D672">
        <v>3051</v>
      </c>
      <c r="E672">
        <v>1342</v>
      </c>
      <c r="F672" s="2">
        <v>0.96721311475409832</v>
      </c>
      <c r="G672" s="9">
        <f>E672*F672</f>
        <v>1298</v>
      </c>
      <c r="H672" s="9">
        <f>E672-G672</f>
        <v>44</v>
      </c>
      <c r="I672" s="9">
        <f>IFERROR(C672/G672,0)</f>
        <v>0.13867488443759629</v>
      </c>
      <c r="J672" s="9">
        <f>I672*H672</f>
        <v>6.101694915254237</v>
      </c>
      <c r="K672" s="9">
        <f>IFERROR(J672*(D672/C672),0)</f>
        <v>103.42372881355931</v>
      </c>
    </row>
    <row r="673" spans="1:11" x14ac:dyDescent="0.35">
      <c r="A673" t="s">
        <v>1192</v>
      </c>
      <c r="B673" t="s">
        <v>147</v>
      </c>
      <c r="C673">
        <v>140</v>
      </c>
      <c r="D673">
        <v>4620</v>
      </c>
      <c r="E673">
        <v>1188</v>
      </c>
      <c r="F673" s="2">
        <v>0.94444444444444442</v>
      </c>
      <c r="G673" s="9">
        <f>E673*F673</f>
        <v>1122</v>
      </c>
      <c r="H673" s="9">
        <f>E673-G673</f>
        <v>66</v>
      </c>
      <c r="I673" s="9">
        <f>IFERROR(C673/G673,0)</f>
        <v>0.12477718360071301</v>
      </c>
      <c r="J673" s="9">
        <f>I673*H673</f>
        <v>8.235294117647058</v>
      </c>
      <c r="K673" s="9">
        <f>IFERROR(J673*(D673/C673),0)</f>
        <v>271.76470588235293</v>
      </c>
    </row>
    <row r="674" spans="1:11" x14ac:dyDescent="0.35">
      <c r="A674" t="s">
        <v>1165</v>
      </c>
      <c r="B674" t="s">
        <v>147</v>
      </c>
      <c r="C674">
        <v>140</v>
      </c>
      <c r="D674">
        <v>8898.4</v>
      </c>
      <c r="E674">
        <v>2046</v>
      </c>
      <c r="F674" s="2">
        <v>1</v>
      </c>
      <c r="G674" s="9">
        <f>E674*F674</f>
        <v>2046</v>
      </c>
      <c r="H674" s="9">
        <f>E674-G674</f>
        <v>0</v>
      </c>
      <c r="I674" s="9">
        <f>IFERROR(C674/G674,0)</f>
        <v>6.8426197458455518E-2</v>
      </c>
      <c r="J674" s="9">
        <f>I674*H674</f>
        <v>0</v>
      </c>
      <c r="K674" s="9">
        <f>IFERROR(J674*(D674/C674),0)</f>
        <v>0</v>
      </c>
    </row>
    <row r="675" spans="1:11" x14ac:dyDescent="0.35">
      <c r="A675" t="s">
        <v>1157</v>
      </c>
      <c r="B675" t="s">
        <v>147</v>
      </c>
      <c r="C675">
        <v>180</v>
      </c>
      <c r="D675">
        <v>9898.2000000000007</v>
      </c>
      <c r="E675">
        <v>770</v>
      </c>
      <c r="F675" s="2">
        <v>0.74285714285714288</v>
      </c>
      <c r="G675" s="9">
        <f>E675*F675</f>
        <v>572</v>
      </c>
      <c r="H675" s="9">
        <f>E675-G675</f>
        <v>198</v>
      </c>
      <c r="I675" s="9">
        <f>IFERROR(C675/G675,0)</f>
        <v>0.31468531468531469</v>
      </c>
      <c r="J675" s="9">
        <f>I675*H675</f>
        <v>62.307692307692307</v>
      </c>
      <c r="K675" s="9">
        <f>IFERROR(J675*(D675/C675),0)</f>
        <v>3426.3</v>
      </c>
    </row>
    <row r="676" spans="1:11" x14ac:dyDescent="0.35">
      <c r="A676" t="s">
        <v>1168</v>
      </c>
      <c r="B676" t="s">
        <v>147</v>
      </c>
      <c r="C676">
        <v>160</v>
      </c>
      <c r="D676">
        <v>13193.599999999999</v>
      </c>
      <c r="E676">
        <v>3498</v>
      </c>
      <c r="F676" s="2">
        <v>0.91194968553459121</v>
      </c>
      <c r="G676" s="9">
        <f>E676*F676</f>
        <v>3190</v>
      </c>
      <c r="H676" s="9">
        <f>E676-G676</f>
        <v>308</v>
      </c>
      <c r="I676" s="9">
        <f>IFERROR(C676/G676,0)</f>
        <v>5.0156739811912224E-2</v>
      </c>
      <c r="J676" s="9">
        <f>I676*H676</f>
        <v>15.448275862068964</v>
      </c>
      <c r="K676" s="9">
        <f>IFERROR(J676*(D676/C676),0)</f>
        <v>1273.8648275862067</v>
      </c>
    </row>
    <row r="677" spans="1:11" x14ac:dyDescent="0.35">
      <c r="A677" t="s">
        <v>1148</v>
      </c>
      <c r="B677" t="s">
        <v>147</v>
      </c>
      <c r="C677">
        <v>120</v>
      </c>
      <c r="D677">
        <v>2700</v>
      </c>
      <c r="E677">
        <v>6468</v>
      </c>
      <c r="F677" s="2">
        <v>0.9285714285714286</v>
      </c>
      <c r="G677" s="9">
        <f>E677*F677</f>
        <v>6006</v>
      </c>
      <c r="H677" s="9">
        <f>E677-G677</f>
        <v>462</v>
      </c>
      <c r="I677" s="9">
        <f>IFERROR(C677/G677,0)</f>
        <v>1.998001998001998E-2</v>
      </c>
      <c r="J677" s="9">
        <f>I677*H677</f>
        <v>9.2307692307692299</v>
      </c>
      <c r="K677" s="9">
        <f>IFERROR(J677*(D677/C677),0)</f>
        <v>207.69230769230768</v>
      </c>
    </row>
    <row r="678" spans="1:11" x14ac:dyDescent="0.35">
      <c r="A678" t="s">
        <v>1167</v>
      </c>
      <c r="B678" t="s">
        <v>147</v>
      </c>
      <c r="C678">
        <v>120</v>
      </c>
      <c r="D678">
        <v>7375.2</v>
      </c>
      <c r="E678">
        <v>1408</v>
      </c>
      <c r="F678" s="2">
        <v>0.953125</v>
      </c>
      <c r="G678" s="9">
        <f>E678*F678</f>
        <v>1342</v>
      </c>
      <c r="H678" s="9">
        <f>E678-G678</f>
        <v>66</v>
      </c>
      <c r="I678" s="9">
        <f>IFERROR(C678/G678,0)</f>
        <v>8.9418777943368111E-2</v>
      </c>
      <c r="J678" s="9">
        <f>I678*H678</f>
        <v>5.9016393442622954</v>
      </c>
      <c r="K678" s="9">
        <f>IFERROR(J678*(D678/C678),0)</f>
        <v>362.71475409836069</v>
      </c>
    </row>
    <row r="679" spans="1:11" x14ac:dyDescent="0.35">
      <c r="A679" t="s">
        <v>1164</v>
      </c>
      <c r="B679" t="s">
        <v>147</v>
      </c>
      <c r="C679">
        <v>100</v>
      </c>
      <c r="D679">
        <v>9916</v>
      </c>
      <c r="E679">
        <v>858</v>
      </c>
      <c r="F679" s="2">
        <v>0.97435897435897434</v>
      </c>
      <c r="G679" s="9">
        <f>E679*F679</f>
        <v>836</v>
      </c>
      <c r="H679" s="9">
        <f>E679-G679</f>
        <v>22</v>
      </c>
      <c r="I679" s="9">
        <f>IFERROR(C679/G679,0)</f>
        <v>0.11961722488038277</v>
      </c>
      <c r="J679" s="9">
        <f>I679*H679</f>
        <v>2.6315789473684212</v>
      </c>
      <c r="K679" s="9">
        <f>IFERROR(J679*(D679/C679),0)</f>
        <v>260.94736842105266</v>
      </c>
    </row>
    <row r="680" spans="1:11" x14ac:dyDescent="0.35">
      <c r="A680" t="s">
        <v>1174</v>
      </c>
      <c r="B680" t="s">
        <v>147</v>
      </c>
      <c r="C680">
        <v>80</v>
      </c>
      <c r="D680">
        <v>8814.4000000000015</v>
      </c>
      <c r="E680">
        <v>528</v>
      </c>
      <c r="F680" s="2">
        <v>0.91666666666666663</v>
      </c>
      <c r="G680" s="9">
        <f>E680*F680</f>
        <v>484</v>
      </c>
      <c r="H680" s="9">
        <f>E680-G680</f>
        <v>44</v>
      </c>
      <c r="I680" s="9">
        <f>IFERROR(C680/G680,0)</f>
        <v>0.16528925619834711</v>
      </c>
      <c r="J680" s="9">
        <f>I680*H680</f>
        <v>7.2727272727272734</v>
      </c>
      <c r="K680" s="9">
        <f>IFERROR(J680*(D680/C680),0)</f>
        <v>801.30909090909108</v>
      </c>
    </row>
    <row r="681" spans="1:11" x14ac:dyDescent="0.35">
      <c r="A681" t="s">
        <v>1189</v>
      </c>
      <c r="B681" t="s">
        <v>147</v>
      </c>
      <c r="C681">
        <v>80</v>
      </c>
      <c r="D681">
        <v>2640</v>
      </c>
      <c r="E681">
        <v>1188</v>
      </c>
      <c r="F681" s="2">
        <v>0.98148148148148151</v>
      </c>
      <c r="G681" s="9">
        <f>E681*F681</f>
        <v>1166</v>
      </c>
      <c r="H681" s="9">
        <f>E681-G681</f>
        <v>22</v>
      </c>
      <c r="I681" s="9">
        <f>IFERROR(C681/G681,0)</f>
        <v>6.86106346483705E-2</v>
      </c>
      <c r="J681" s="9">
        <f>I681*H681</f>
        <v>1.5094339622641511</v>
      </c>
      <c r="K681" s="9">
        <f>IFERROR(J681*(D681/C681),0)</f>
        <v>49.811320754716988</v>
      </c>
    </row>
    <row r="682" spans="1:11" x14ac:dyDescent="0.35">
      <c r="A682" t="s">
        <v>1166</v>
      </c>
      <c r="B682" t="s">
        <v>147</v>
      </c>
      <c r="C682">
        <v>80</v>
      </c>
      <c r="D682">
        <v>5420</v>
      </c>
      <c r="E682">
        <v>1386</v>
      </c>
      <c r="F682" s="2">
        <v>0.34920634920634919</v>
      </c>
      <c r="G682" s="9">
        <f>E682*F682</f>
        <v>484</v>
      </c>
      <c r="H682" s="9">
        <f>E682-G682</f>
        <v>902</v>
      </c>
      <c r="I682" s="9">
        <f>IFERROR(C682/G682,0)</f>
        <v>0.16528925619834711</v>
      </c>
      <c r="J682" s="9">
        <f>I682*H682</f>
        <v>149.09090909090909</v>
      </c>
      <c r="K682" s="9">
        <f>IFERROR(J682*(D682/C682),0)</f>
        <v>10100.909090909092</v>
      </c>
    </row>
    <row r="683" spans="1:11" x14ac:dyDescent="0.35">
      <c r="A683" t="s">
        <v>1159</v>
      </c>
      <c r="B683" t="s">
        <v>147</v>
      </c>
      <c r="C683">
        <v>60</v>
      </c>
      <c r="D683">
        <v>6597</v>
      </c>
      <c r="E683">
        <v>6732</v>
      </c>
      <c r="F683" s="2">
        <v>0.88888888888888884</v>
      </c>
      <c r="G683" s="9">
        <f>E683*F683</f>
        <v>5984</v>
      </c>
      <c r="H683" s="9">
        <f>E683-G683</f>
        <v>748</v>
      </c>
      <c r="I683" s="9">
        <f>IFERROR(C683/G683,0)</f>
        <v>1.0026737967914439E-2</v>
      </c>
      <c r="J683" s="9">
        <f>I683*H683</f>
        <v>7.5</v>
      </c>
      <c r="K683" s="9">
        <f>IFERROR(J683*(D683/C683),0)</f>
        <v>824.625</v>
      </c>
    </row>
    <row r="684" spans="1:11" x14ac:dyDescent="0.35">
      <c r="A684" t="s">
        <v>1179</v>
      </c>
      <c r="B684" t="s">
        <v>147</v>
      </c>
      <c r="C684">
        <v>60</v>
      </c>
      <c r="D684">
        <v>3687.6</v>
      </c>
      <c r="E684">
        <v>638</v>
      </c>
      <c r="F684" s="2">
        <v>1</v>
      </c>
      <c r="G684" s="9">
        <f>E684*F684</f>
        <v>638</v>
      </c>
      <c r="H684" s="9">
        <f>E684-G684</f>
        <v>0</v>
      </c>
      <c r="I684" s="9">
        <f>IFERROR(C684/G684,0)</f>
        <v>9.4043887147335428E-2</v>
      </c>
      <c r="J684" s="9">
        <f>I684*H684</f>
        <v>0</v>
      </c>
      <c r="K684" s="9">
        <f>IFERROR(J684*(D684/C684),0)</f>
        <v>0</v>
      </c>
    </row>
    <row r="685" spans="1:11" x14ac:dyDescent="0.35">
      <c r="A685" t="s">
        <v>1175</v>
      </c>
      <c r="B685" t="s">
        <v>147</v>
      </c>
      <c r="C685">
        <v>80</v>
      </c>
      <c r="D685">
        <v>929.59999999999991</v>
      </c>
      <c r="E685">
        <v>396</v>
      </c>
      <c r="F685" s="2">
        <v>1</v>
      </c>
      <c r="G685" s="9">
        <f>E685*F685</f>
        <v>396</v>
      </c>
      <c r="H685" s="9">
        <f>E685-G685</f>
        <v>0</v>
      </c>
      <c r="I685" s="9">
        <f>IFERROR(C685/G685,0)</f>
        <v>0.20202020202020202</v>
      </c>
      <c r="J685" s="9">
        <f>I685*H685</f>
        <v>0</v>
      </c>
      <c r="K685" s="9">
        <f>IFERROR(J685*(D685/C685),0)</f>
        <v>0</v>
      </c>
    </row>
    <row r="686" spans="1:11" x14ac:dyDescent="0.35">
      <c r="A686" t="s">
        <v>1177</v>
      </c>
      <c r="B686" t="s">
        <v>147</v>
      </c>
      <c r="C686">
        <v>80</v>
      </c>
      <c r="D686">
        <v>2576.8000000000002</v>
      </c>
      <c r="E686">
        <v>704</v>
      </c>
      <c r="F686" s="2">
        <v>0.625</v>
      </c>
      <c r="G686" s="9">
        <f>E686*F686</f>
        <v>440</v>
      </c>
      <c r="H686" s="9">
        <f>E686-G686</f>
        <v>264</v>
      </c>
      <c r="I686" s="9">
        <f>IFERROR(C686/G686,0)</f>
        <v>0.18181818181818182</v>
      </c>
      <c r="J686" s="9">
        <f>I686*H686</f>
        <v>48</v>
      </c>
      <c r="K686" s="9">
        <f>IFERROR(J686*(D686/C686),0)</f>
        <v>1546.08</v>
      </c>
    </row>
    <row r="687" spans="1:11" x14ac:dyDescent="0.35">
      <c r="A687" t="s">
        <v>1170</v>
      </c>
      <c r="B687" t="s">
        <v>147</v>
      </c>
      <c r="C687">
        <v>40</v>
      </c>
      <c r="D687">
        <v>5000</v>
      </c>
      <c r="E687">
        <v>704</v>
      </c>
      <c r="F687" s="2">
        <v>1</v>
      </c>
      <c r="G687" s="9">
        <f>E687*F687</f>
        <v>704</v>
      </c>
      <c r="H687" s="9">
        <f>E687-G687</f>
        <v>0</v>
      </c>
      <c r="I687" s="9">
        <f>IFERROR(C687/G687,0)</f>
        <v>5.6818181818181816E-2</v>
      </c>
      <c r="J687" s="9">
        <f>I687*H687</f>
        <v>0</v>
      </c>
      <c r="K687" s="9">
        <f>IFERROR(J687*(D687/C687),0)</f>
        <v>0</v>
      </c>
    </row>
    <row r="688" spans="1:11" x14ac:dyDescent="0.35">
      <c r="A688" t="s">
        <v>1160</v>
      </c>
      <c r="B688" t="s">
        <v>147</v>
      </c>
      <c r="C688">
        <v>40</v>
      </c>
      <c r="D688">
        <v>660</v>
      </c>
      <c r="E688">
        <v>1694</v>
      </c>
      <c r="F688" s="2">
        <v>0.92207792207792205</v>
      </c>
      <c r="G688" s="9">
        <f>E688*F688</f>
        <v>1562</v>
      </c>
      <c r="H688" s="9">
        <f>E688-G688</f>
        <v>132</v>
      </c>
      <c r="I688" s="9">
        <f>IFERROR(C688/G688,0)</f>
        <v>2.5608194622279128E-2</v>
      </c>
      <c r="J688" s="9">
        <f>I688*H688</f>
        <v>3.380281690140845</v>
      </c>
      <c r="K688" s="9">
        <f>IFERROR(J688*(D688/C688),0)</f>
        <v>55.774647887323944</v>
      </c>
    </row>
    <row r="689" spans="1:11" x14ac:dyDescent="0.35">
      <c r="A689" t="s">
        <v>1184</v>
      </c>
      <c r="B689" t="s">
        <v>147</v>
      </c>
      <c r="C689">
        <v>40</v>
      </c>
      <c r="D689">
        <v>3559.6</v>
      </c>
      <c r="E689">
        <v>1826</v>
      </c>
      <c r="F689" s="2">
        <v>0.93975903614457834</v>
      </c>
      <c r="G689" s="9">
        <f>E689*F689</f>
        <v>1716</v>
      </c>
      <c r="H689" s="9">
        <f>E689-G689</f>
        <v>110</v>
      </c>
      <c r="I689" s="9">
        <f>IFERROR(C689/G689,0)</f>
        <v>2.3310023310023312E-2</v>
      </c>
      <c r="J689" s="9">
        <f>I689*H689</f>
        <v>2.5641025641025643</v>
      </c>
      <c r="K689" s="9">
        <f>IFERROR(J689*(D689/C689),0)</f>
        <v>228.17948717948718</v>
      </c>
    </row>
    <row r="690" spans="1:11" x14ac:dyDescent="0.35">
      <c r="A690" t="s">
        <v>1190</v>
      </c>
      <c r="B690" t="s">
        <v>147</v>
      </c>
      <c r="C690">
        <v>40</v>
      </c>
      <c r="D690">
        <v>2542.4</v>
      </c>
      <c r="E690">
        <v>704</v>
      </c>
      <c r="F690" s="2">
        <v>0.90625</v>
      </c>
      <c r="G690" s="9">
        <f>E690*F690</f>
        <v>638</v>
      </c>
      <c r="H690" s="9">
        <f>E690-G690</f>
        <v>66</v>
      </c>
      <c r="I690" s="9">
        <f>IFERROR(C690/G690,0)</f>
        <v>6.2695924764890276E-2</v>
      </c>
      <c r="J690" s="9">
        <f>I690*H690</f>
        <v>4.137931034482758</v>
      </c>
      <c r="K690" s="9">
        <f>IFERROR(J690*(D690/C690),0)</f>
        <v>263.00689655172408</v>
      </c>
    </row>
    <row r="691" spans="1:11" x14ac:dyDescent="0.35">
      <c r="A691" t="s">
        <v>1169</v>
      </c>
      <c r="B691" t="s">
        <v>147</v>
      </c>
      <c r="C691">
        <v>40</v>
      </c>
      <c r="D691">
        <v>1420</v>
      </c>
      <c r="E691">
        <v>528</v>
      </c>
      <c r="F691" s="2">
        <v>0.95833333333333337</v>
      </c>
      <c r="G691" s="9">
        <f>E691*F691</f>
        <v>506</v>
      </c>
      <c r="H691" s="9">
        <f>E691-G691</f>
        <v>22</v>
      </c>
      <c r="I691" s="9">
        <f>IFERROR(C691/G691,0)</f>
        <v>7.9051383399209488E-2</v>
      </c>
      <c r="J691" s="9">
        <f>I691*H691</f>
        <v>1.7391304347826086</v>
      </c>
      <c r="K691" s="9">
        <f>IFERROR(J691*(D691/C691),0)</f>
        <v>61.739130434782609</v>
      </c>
    </row>
    <row r="692" spans="1:11" x14ac:dyDescent="0.35">
      <c r="A692" t="s">
        <v>1183</v>
      </c>
      <c r="B692" t="s">
        <v>147</v>
      </c>
      <c r="C692">
        <v>20</v>
      </c>
      <c r="D692">
        <v>2203.6000000000004</v>
      </c>
      <c r="E692">
        <v>638</v>
      </c>
      <c r="F692" s="2">
        <v>0.96551724137931039</v>
      </c>
      <c r="G692" s="9">
        <f>E692*F692</f>
        <v>616</v>
      </c>
      <c r="H692" s="9">
        <f>E692-G692</f>
        <v>22</v>
      </c>
      <c r="I692" s="9">
        <f>IFERROR(C692/G692,0)</f>
        <v>3.2467532467532464E-2</v>
      </c>
      <c r="J692" s="9">
        <f>I692*H692</f>
        <v>0.71428571428571419</v>
      </c>
      <c r="K692" s="9">
        <f>IFERROR(J692*(D692/C692),0)</f>
        <v>78.7</v>
      </c>
    </row>
    <row r="693" spans="1:11" x14ac:dyDescent="0.35">
      <c r="A693" t="s">
        <v>1176</v>
      </c>
      <c r="B693" t="s">
        <v>147</v>
      </c>
      <c r="C693">
        <v>20</v>
      </c>
      <c r="D693">
        <v>1229.2</v>
      </c>
      <c r="E693">
        <v>660</v>
      </c>
      <c r="F693" s="2">
        <v>0.93333333333333335</v>
      </c>
      <c r="G693" s="9">
        <f>E693*F693</f>
        <v>616</v>
      </c>
      <c r="H693" s="9">
        <f>E693-G693</f>
        <v>44</v>
      </c>
      <c r="I693" s="9">
        <f>IFERROR(C693/G693,0)</f>
        <v>3.2467532467532464E-2</v>
      </c>
      <c r="J693" s="9">
        <f>I693*H693</f>
        <v>1.4285714285714284</v>
      </c>
      <c r="K693" s="9">
        <f>IFERROR(J693*(D693/C693),0)</f>
        <v>87.799999999999983</v>
      </c>
    </row>
    <row r="694" spans="1:11" x14ac:dyDescent="0.35">
      <c r="A694" t="s">
        <v>1185</v>
      </c>
      <c r="B694" t="s">
        <v>147</v>
      </c>
      <c r="C694">
        <v>20</v>
      </c>
      <c r="D694">
        <v>3220.6</v>
      </c>
      <c r="E694">
        <v>242</v>
      </c>
      <c r="F694" s="2">
        <v>0.81818181818181823</v>
      </c>
      <c r="G694" s="9">
        <f>E694*F694</f>
        <v>198</v>
      </c>
      <c r="H694" s="9">
        <f>E694-G694</f>
        <v>44</v>
      </c>
      <c r="I694" s="9">
        <f>IFERROR(C694/G694,0)</f>
        <v>0.10101010101010101</v>
      </c>
      <c r="J694" s="9">
        <f>I694*H694</f>
        <v>4.4444444444444446</v>
      </c>
      <c r="K694" s="9">
        <f>IFERROR(J694*(D694/C694),0)</f>
        <v>715.68888888888898</v>
      </c>
    </row>
    <row r="695" spans="1:11" x14ac:dyDescent="0.35">
      <c r="A695" t="s">
        <v>1178</v>
      </c>
      <c r="B695" t="s">
        <v>147</v>
      </c>
      <c r="C695">
        <v>20</v>
      </c>
      <c r="D695">
        <v>339</v>
      </c>
      <c r="E695">
        <v>1188</v>
      </c>
      <c r="F695" s="2">
        <v>0.96296296296296291</v>
      </c>
      <c r="G695" s="9">
        <f>E695*F695</f>
        <v>1144</v>
      </c>
      <c r="H695" s="9">
        <f>E695-G695</f>
        <v>44</v>
      </c>
      <c r="I695" s="9">
        <f>IFERROR(C695/G695,0)</f>
        <v>1.7482517482517484E-2</v>
      </c>
      <c r="J695" s="9">
        <f>I695*H695</f>
        <v>0.76923076923076927</v>
      </c>
      <c r="K695" s="9">
        <f>IFERROR(J695*(D695/C695),0)</f>
        <v>13.038461538461538</v>
      </c>
    </row>
    <row r="696" spans="1:11" x14ac:dyDescent="0.35">
      <c r="A696" t="s">
        <v>1143</v>
      </c>
      <c r="B696" t="s">
        <v>148</v>
      </c>
      <c r="C696">
        <v>2380</v>
      </c>
      <c r="D696">
        <v>56525</v>
      </c>
      <c r="E696">
        <v>12232</v>
      </c>
      <c r="F696" s="2">
        <v>0.94784172661870503</v>
      </c>
      <c r="G696" s="9">
        <f>E696*F696</f>
        <v>11594</v>
      </c>
      <c r="H696" s="9">
        <f>E696-G696</f>
        <v>638</v>
      </c>
      <c r="I696" s="9">
        <f>IFERROR(C696/G696,0)</f>
        <v>0.20527859237536658</v>
      </c>
      <c r="J696" s="9">
        <f>I696*H696</f>
        <v>130.96774193548387</v>
      </c>
      <c r="K696" s="9">
        <f>IFERROR(J696*(D696/C696),0)</f>
        <v>3110.483870967742</v>
      </c>
    </row>
    <row r="697" spans="1:11" x14ac:dyDescent="0.35">
      <c r="A697" t="s">
        <v>1145</v>
      </c>
      <c r="B697" t="s">
        <v>148</v>
      </c>
      <c r="C697">
        <v>1820</v>
      </c>
      <c r="D697">
        <v>84630</v>
      </c>
      <c r="E697">
        <v>6072</v>
      </c>
      <c r="F697" s="2">
        <v>0.97101449275362317</v>
      </c>
      <c r="G697" s="9">
        <f>E697*F697</f>
        <v>5896</v>
      </c>
      <c r="H697" s="9">
        <f>E697-G697</f>
        <v>176</v>
      </c>
      <c r="I697" s="9">
        <f>IFERROR(C697/G697,0)</f>
        <v>0.30868385345997285</v>
      </c>
      <c r="J697" s="9">
        <f>I697*H697</f>
        <v>54.328358208955223</v>
      </c>
      <c r="K697" s="9">
        <f>IFERROR(J697*(D697/C697),0)</f>
        <v>2526.2686567164178</v>
      </c>
    </row>
    <row r="698" spans="1:11" x14ac:dyDescent="0.35">
      <c r="A698" t="s">
        <v>1144</v>
      </c>
      <c r="B698" t="s">
        <v>148</v>
      </c>
      <c r="C698">
        <v>1220</v>
      </c>
      <c r="D698">
        <v>33550</v>
      </c>
      <c r="E698">
        <v>14498</v>
      </c>
      <c r="F698" s="2">
        <v>0.96054628224582705</v>
      </c>
      <c r="G698" s="9">
        <f>E698*F698</f>
        <v>13926</v>
      </c>
      <c r="H698" s="9">
        <f>E698-G698</f>
        <v>572</v>
      </c>
      <c r="I698" s="9">
        <f>IFERROR(C698/G698,0)</f>
        <v>8.7605916989803245E-2</v>
      </c>
      <c r="J698" s="9">
        <f>I698*H698</f>
        <v>50.110584518167457</v>
      </c>
      <c r="K698" s="9">
        <f>IFERROR(J698*(D698/C698),0)</f>
        <v>1378.0410742496051</v>
      </c>
    </row>
    <row r="699" spans="1:11" x14ac:dyDescent="0.35">
      <c r="A699" t="s">
        <v>1148</v>
      </c>
      <c r="B699" t="s">
        <v>148</v>
      </c>
      <c r="C699">
        <v>560</v>
      </c>
      <c r="D699">
        <v>12600</v>
      </c>
      <c r="E699">
        <v>10582</v>
      </c>
      <c r="F699" s="2">
        <v>0.91891891891891897</v>
      </c>
      <c r="G699" s="9">
        <f>E699*F699</f>
        <v>9724</v>
      </c>
      <c r="H699" s="9">
        <f>E699-G699</f>
        <v>858</v>
      </c>
      <c r="I699" s="9">
        <f>IFERROR(C699/G699,0)</f>
        <v>5.7589469354175235E-2</v>
      </c>
      <c r="J699" s="9">
        <f>I699*H699</f>
        <v>49.411764705882355</v>
      </c>
      <c r="K699" s="9">
        <f>IFERROR(J699*(D699/C699),0)</f>
        <v>1111.7647058823529</v>
      </c>
    </row>
    <row r="700" spans="1:11" x14ac:dyDescent="0.35">
      <c r="A700" t="s">
        <v>1152</v>
      </c>
      <c r="B700" t="s">
        <v>148</v>
      </c>
      <c r="C700">
        <v>660</v>
      </c>
      <c r="D700">
        <v>11543.4</v>
      </c>
      <c r="E700">
        <v>3212</v>
      </c>
      <c r="F700" s="2">
        <v>0.93835616438356162</v>
      </c>
      <c r="G700" s="9">
        <f>E700*F700</f>
        <v>3014</v>
      </c>
      <c r="H700" s="9">
        <f>E700-G700</f>
        <v>198</v>
      </c>
      <c r="I700" s="9">
        <f>IFERROR(C700/G700,0)</f>
        <v>0.21897810218978103</v>
      </c>
      <c r="J700" s="9">
        <f>I700*H700</f>
        <v>43.357664233576642</v>
      </c>
      <c r="K700" s="9">
        <f>IFERROR(J700*(D700/C700),0)</f>
        <v>758.32554744525544</v>
      </c>
    </row>
    <row r="701" spans="1:11" x14ac:dyDescent="0.35">
      <c r="A701" t="s">
        <v>1154</v>
      </c>
      <c r="B701" t="s">
        <v>148</v>
      </c>
      <c r="C701">
        <v>500</v>
      </c>
      <c r="D701">
        <v>14125</v>
      </c>
      <c r="E701">
        <v>2992</v>
      </c>
      <c r="F701" s="2">
        <v>0.93382352941176472</v>
      </c>
      <c r="G701" s="9">
        <f>E701*F701</f>
        <v>2794</v>
      </c>
      <c r="H701" s="9">
        <f>E701-G701</f>
        <v>198</v>
      </c>
      <c r="I701" s="9">
        <f>IFERROR(C701/G701,0)</f>
        <v>0.17895490336435219</v>
      </c>
      <c r="J701" s="9">
        <f>I701*H701</f>
        <v>35.433070866141733</v>
      </c>
      <c r="K701" s="9">
        <f>IFERROR(J701*(D701/C701),0)</f>
        <v>1000.9842519685039</v>
      </c>
    </row>
    <row r="702" spans="1:11" x14ac:dyDescent="0.35">
      <c r="A702" t="s">
        <v>1146</v>
      </c>
      <c r="B702" t="s">
        <v>148</v>
      </c>
      <c r="C702">
        <v>460</v>
      </c>
      <c r="D702">
        <v>15635.4</v>
      </c>
      <c r="E702">
        <v>4554</v>
      </c>
      <c r="F702" s="2">
        <v>0.52657004830917875</v>
      </c>
      <c r="G702" s="9">
        <f>E702*F702</f>
        <v>2398</v>
      </c>
      <c r="H702" s="9">
        <f>E702-G702</f>
        <v>2156</v>
      </c>
      <c r="I702" s="9">
        <f>IFERROR(C702/G702,0)</f>
        <v>0.19182652210175147</v>
      </c>
      <c r="J702" s="9">
        <f>I702*H702</f>
        <v>413.57798165137615</v>
      </c>
      <c r="K702" s="9">
        <f>IFERROR(J702*(D702/C702),0)</f>
        <v>14057.515596330277</v>
      </c>
    </row>
    <row r="703" spans="1:11" x14ac:dyDescent="0.35">
      <c r="A703" t="s">
        <v>1153</v>
      </c>
      <c r="B703" t="s">
        <v>148</v>
      </c>
      <c r="C703">
        <v>520</v>
      </c>
      <c r="D703">
        <v>35250.800000000003</v>
      </c>
      <c r="E703">
        <v>1408</v>
      </c>
      <c r="F703" s="2">
        <v>0.8125</v>
      </c>
      <c r="G703" s="9">
        <f>E703*F703</f>
        <v>1144</v>
      </c>
      <c r="H703" s="9">
        <f>E703-G703</f>
        <v>264</v>
      </c>
      <c r="I703" s="9">
        <f>IFERROR(C703/G703,0)</f>
        <v>0.45454545454545453</v>
      </c>
      <c r="J703" s="9">
        <f>I703*H703</f>
        <v>120</v>
      </c>
      <c r="K703" s="9">
        <f>IFERROR(J703*(D703/C703),0)</f>
        <v>8134.8000000000011</v>
      </c>
    </row>
    <row r="704" spans="1:11" x14ac:dyDescent="0.35">
      <c r="A704" t="s">
        <v>1147</v>
      </c>
      <c r="B704" t="s">
        <v>148</v>
      </c>
      <c r="C704">
        <v>520</v>
      </c>
      <c r="D704">
        <v>9100</v>
      </c>
      <c r="E704">
        <v>5368</v>
      </c>
      <c r="F704" s="2">
        <v>0.93852459016393441</v>
      </c>
      <c r="G704" s="9">
        <f>E704*F704</f>
        <v>5038</v>
      </c>
      <c r="H704" s="9">
        <f>E704-G704</f>
        <v>330</v>
      </c>
      <c r="I704" s="9">
        <f>IFERROR(C704/G704,0)</f>
        <v>0.10321556173084558</v>
      </c>
      <c r="J704" s="9">
        <f>I704*H704</f>
        <v>34.061135371179041</v>
      </c>
      <c r="K704" s="9">
        <f>IFERROR(J704*(D704/C704),0)</f>
        <v>596.06986899563321</v>
      </c>
    </row>
    <row r="705" spans="1:11" x14ac:dyDescent="0.35">
      <c r="A705" t="s">
        <v>1150</v>
      </c>
      <c r="B705" t="s">
        <v>148</v>
      </c>
      <c r="C705">
        <v>480</v>
      </c>
      <c r="D705">
        <v>8400</v>
      </c>
      <c r="E705">
        <v>3212</v>
      </c>
      <c r="F705" s="2">
        <v>0.83561643835616439</v>
      </c>
      <c r="G705" s="9">
        <f>E705*F705</f>
        <v>2684</v>
      </c>
      <c r="H705" s="9">
        <f>E705-G705</f>
        <v>528</v>
      </c>
      <c r="I705" s="9">
        <f>IFERROR(C705/G705,0)</f>
        <v>0.17883755588673622</v>
      </c>
      <c r="J705" s="9">
        <f>I705*H705</f>
        <v>94.426229508196727</v>
      </c>
      <c r="K705" s="9">
        <f>IFERROR(J705*(D705/C705),0)</f>
        <v>1652.4590163934427</v>
      </c>
    </row>
    <row r="706" spans="1:11" x14ac:dyDescent="0.35">
      <c r="A706" t="s">
        <v>1149</v>
      </c>
      <c r="B706" t="s">
        <v>148</v>
      </c>
      <c r="C706">
        <v>360</v>
      </c>
      <c r="D706">
        <v>11880</v>
      </c>
      <c r="E706">
        <v>4620</v>
      </c>
      <c r="F706" s="2">
        <v>0.94761904761904758</v>
      </c>
      <c r="G706" s="9">
        <f>E706*F706</f>
        <v>4378</v>
      </c>
      <c r="H706" s="9">
        <f>E706-G706</f>
        <v>242</v>
      </c>
      <c r="I706" s="9">
        <f>IFERROR(C706/G706,0)</f>
        <v>8.2229328460484238E-2</v>
      </c>
      <c r="J706" s="9">
        <f>I706*H706</f>
        <v>19.899497487437184</v>
      </c>
      <c r="K706" s="9">
        <f>IFERROR(J706*(D706/C706),0)</f>
        <v>656.6834170854271</v>
      </c>
    </row>
    <row r="707" spans="1:11" x14ac:dyDescent="0.35">
      <c r="A707" t="s">
        <v>1168</v>
      </c>
      <c r="B707" t="s">
        <v>148</v>
      </c>
      <c r="C707">
        <v>320</v>
      </c>
      <c r="D707">
        <v>26387.199999999997</v>
      </c>
      <c r="E707">
        <v>3454</v>
      </c>
      <c r="F707" s="2">
        <v>0.97452229299363058</v>
      </c>
      <c r="G707" s="9">
        <f>E707*F707</f>
        <v>3366</v>
      </c>
      <c r="H707" s="9">
        <f>E707-G707</f>
        <v>88</v>
      </c>
      <c r="I707" s="9">
        <f>IFERROR(C707/G707,0)</f>
        <v>9.5068330362448009E-2</v>
      </c>
      <c r="J707" s="9">
        <f>I707*H707</f>
        <v>8.3660130718954253</v>
      </c>
      <c r="K707" s="9">
        <f>IFERROR(J707*(D707/C707),0)</f>
        <v>689.86143790849667</v>
      </c>
    </row>
    <row r="708" spans="1:11" x14ac:dyDescent="0.35">
      <c r="A708" t="s">
        <v>1192</v>
      </c>
      <c r="B708" t="s">
        <v>148</v>
      </c>
      <c r="C708">
        <v>300</v>
      </c>
      <c r="D708">
        <v>9900</v>
      </c>
      <c r="E708">
        <v>1474</v>
      </c>
      <c r="F708" s="2">
        <v>0.95522388059701491</v>
      </c>
      <c r="G708" s="9">
        <f>E708*F708</f>
        <v>1408</v>
      </c>
      <c r="H708" s="9">
        <f>E708-G708</f>
        <v>66</v>
      </c>
      <c r="I708" s="9">
        <f>IFERROR(C708/G708,0)</f>
        <v>0.21306818181818182</v>
      </c>
      <c r="J708" s="9">
        <f>I708*H708</f>
        <v>14.0625</v>
      </c>
      <c r="K708" s="9">
        <f>IFERROR(J708*(D708/C708),0)</f>
        <v>464.0625</v>
      </c>
    </row>
    <row r="709" spans="1:11" x14ac:dyDescent="0.35">
      <c r="A709" t="s">
        <v>1163</v>
      </c>
      <c r="B709" t="s">
        <v>148</v>
      </c>
      <c r="C709">
        <v>300</v>
      </c>
      <c r="D709">
        <v>28125</v>
      </c>
      <c r="E709">
        <v>4268</v>
      </c>
      <c r="F709" s="2">
        <v>0.97938144329896903</v>
      </c>
      <c r="G709" s="9">
        <f>E709*F709</f>
        <v>4180</v>
      </c>
      <c r="H709" s="9">
        <f>E709-G709</f>
        <v>88</v>
      </c>
      <c r="I709" s="9">
        <f>IFERROR(C709/G709,0)</f>
        <v>7.1770334928229665E-2</v>
      </c>
      <c r="J709" s="9">
        <f>I709*H709</f>
        <v>6.3157894736842106</v>
      </c>
      <c r="K709" s="9">
        <f>IFERROR(J709*(D709/C709),0)</f>
        <v>592.1052631578948</v>
      </c>
    </row>
    <row r="710" spans="1:11" x14ac:dyDescent="0.35">
      <c r="A710" t="s">
        <v>1167</v>
      </c>
      <c r="B710" t="s">
        <v>148</v>
      </c>
      <c r="C710">
        <v>260</v>
      </c>
      <c r="D710">
        <v>15979.6</v>
      </c>
      <c r="E710">
        <v>1650</v>
      </c>
      <c r="F710" s="2">
        <v>0.94666666666666666</v>
      </c>
      <c r="G710" s="9">
        <f>E710*F710</f>
        <v>1562</v>
      </c>
      <c r="H710" s="9">
        <f>E710-G710</f>
        <v>88</v>
      </c>
      <c r="I710" s="9">
        <f>IFERROR(C710/G710,0)</f>
        <v>0.16645326504481434</v>
      </c>
      <c r="J710" s="9">
        <f>I710*H710</f>
        <v>14.647887323943662</v>
      </c>
      <c r="K710" s="9">
        <f>IFERROR(J710*(D710/C710),0)</f>
        <v>900.25915492957745</v>
      </c>
    </row>
    <row r="711" spans="1:11" x14ac:dyDescent="0.35">
      <c r="A711" t="s">
        <v>1171</v>
      </c>
      <c r="B711" t="s">
        <v>148</v>
      </c>
      <c r="C711">
        <v>220</v>
      </c>
      <c r="D711">
        <v>18141.199999999997</v>
      </c>
      <c r="E711">
        <v>3674</v>
      </c>
      <c r="F711" s="2">
        <v>0.98203592814371254</v>
      </c>
      <c r="G711" s="9">
        <f>E711*F711</f>
        <v>3608</v>
      </c>
      <c r="H711" s="9">
        <f>E711-G711</f>
        <v>66</v>
      </c>
      <c r="I711" s="9">
        <f>IFERROR(C711/G711,0)</f>
        <v>6.097560975609756E-2</v>
      </c>
      <c r="J711" s="9">
        <f>I711*H711</f>
        <v>4.024390243902439</v>
      </c>
      <c r="K711" s="9">
        <f>IFERROR(J711*(D711/C711),0)</f>
        <v>331.85121951219509</v>
      </c>
    </row>
    <row r="712" spans="1:11" x14ac:dyDescent="0.35">
      <c r="A712" t="s">
        <v>1186</v>
      </c>
      <c r="B712" t="s">
        <v>148</v>
      </c>
      <c r="C712">
        <v>200</v>
      </c>
      <c r="D712">
        <v>25000</v>
      </c>
      <c r="E712">
        <v>5170</v>
      </c>
      <c r="F712" s="2">
        <v>0.95319148936170217</v>
      </c>
      <c r="G712" s="9">
        <f>E712*F712</f>
        <v>4928</v>
      </c>
      <c r="H712" s="9">
        <f>E712-G712</f>
        <v>242</v>
      </c>
      <c r="I712" s="9">
        <f>IFERROR(C712/G712,0)</f>
        <v>4.0584415584415584E-2</v>
      </c>
      <c r="J712" s="9">
        <f>I712*H712</f>
        <v>9.8214285714285712</v>
      </c>
      <c r="K712" s="9">
        <f>IFERROR(J712*(D712/C712),0)</f>
        <v>1227.6785714285713</v>
      </c>
    </row>
    <row r="713" spans="1:11" x14ac:dyDescent="0.35">
      <c r="A713" t="s">
        <v>1165</v>
      </c>
      <c r="B713" t="s">
        <v>148</v>
      </c>
      <c r="C713">
        <v>160</v>
      </c>
      <c r="D713">
        <v>10169.6</v>
      </c>
      <c r="E713">
        <v>2090</v>
      </c>
      <c r="F713" s="2">
        <v>0.95789473684210524</v>
      </c>
      <c r="G713" s="9">
        <f>E713*F713</f>
        <v>2002</v>
      </c>
      <c r="H713" s="9">
        <f>E713-G713</f>
        <v>88</v>
      </c>
      <c r="I713" s="9">
        <f>IFERROR(C713/G713,0)</f>
        <v>7.992007992007992E-2</v>
      </c>
      <c r="J713" s="9">
        <f>I713*H713</f>
        <v>7.0329670329670328</v>
      </c>
      <c r="K713" s="9">
        <f>IFERROR(J713*(D713/C713),0)</f>
        <v>447.01538461538462</v>
      </c>
    </row>
    <row r="714" spans="1:11" x14ac:dyDescent="0.35">
      <c r="A714" t="s">
        <v>1161</v>
      </c>
      <c r="B714" t="s">
        <v>148</v>
      </c>
      <c r="C714">
        <v>140</v>
      </c>
      <c r="D714">
        <v>2373</v>
      </c>
      <c r="E714">
        <v>1606</v>
      </c>
      <c r="F714" s="2">
        <v>0.9452054794520548</v>
      </c>
      <c r="G714" s="9">
        <f>E714*F714</f>
        <v>1518</v>
      </c>
      <c r="H714" s="9">
        <f>E714-G714</f>
        <v>88</v>
      </c>
      <c r="I714" s="9">
        <f>IFERROR(C714/G714,0)</f>
        <v>9.22266139657444E-2</v>
      </c>
      <c r="J714" s="9">
        <f>I714*H714</f>
        <v>8.1159420289855078</v>
      </c>
      <c r="K714" s="9">
        <f>IFERROR(J714*(D714/C714),0)</f>
        <v>137.56521739130434</v>
      </c>
    </row>
    <row r="715" spans="1:11" x14ac:dyDescent="0.35">
      <c r="A715" t="s">
        <v>1157</v>
      </c>
      <c r="B715" t="s">
        <v>148</v>
      </c>
      <c r="C715">
        <v>160</v>
      </c>
      <c r="D715">
        <v>8798.4</v>
      </c>
      <c r="E715">
        <v>396</v>
      </c>
      <c r="F715" s="2">
        <v>0.77777777777777779</v>
      </c>
      <c r="G715" s="9">
        <f>E715*F715</f>
        <v>308</v>
      </c>
      <c r="H715" s="9">
        <f>E715-G715</f>
        <v>88</v>
      </c>
      <c r="I715" s="9">
        <f>IFERROR(C715/G715,0)</f>
        <v>0.51948051948051943</v>
      </c>
      <c r="J715" s="9">
        <f>I715*H715</f>
        <v>45.714285714285708</v>
      </c>
      <c r="K715" s="9">
        <f>IFERROR(J715*(D715/C715),0)</f>
        <v>2513.8285714285707</v>
      </c>
    </row>
    <row r="716" spans="1:11" x14ac:dyDescent="0.35">
      <c r="A716" t="s">
        <v>1178</v>
      </c>
      <c r="B716" t="s">
        <v>148</v>
      </c>
      <c r="C716">
        <v>200</v>
      </c>
      <c r="D716">
        <v>3390</v>
      </c>
      <c r="E716">
        <v>1078</v>
      </c>
      <c r="F716" s="2">
        <v>0.93877551020408168</v>
      </c>
      <c r="G716" s="9">
        <f>E716*F716</f>
        <v>1012</v>
      </c>
      <c r="H716" s="9">
        <f>E716-G716</f>
        <v>66</v>
      </c>
      <c r="I716" s="9">
        <f>IFERROR(C716/G716,0)</f>
        <v>0.19762845849802371</v>
      </c>
      <c r="J716" s="9">
        <f>I716*H716</f>
        <v>13.043478260869565</v>
      </c>
      <c r="K716" s="9">
        <f>IFERROR(J716*(D716/C716),0)</f>
        <v>221.0869565217391</v>
      </c>
    </row>
    <row r="717" spans="1:11" x14ac:dyDescent="0.35">
      <c r="A717" t="s">
        <v>1184</v>
      </c>
      <c r="B717" t="s">
        <v>148</v>
      </c>
      <c r="C717">
        <v>100</v>
      </c>
      <c r="D717">
        <v>8899</v>
      </c>
      <c r="E717">
        <v>3212</v>
      </c>
      <c r="F717" s="2">
        <v>0.9726027397260274</v>
      </c>
      <c r="G717" s="9">
        <f>E717*F717</f>
        <v>3124</v>
      </c>
      <c r="H717" s="9">
        <f>E717-G717</f>
        <v>88</v>
      </c>
      <c r="I717" s="9">
        <f>IFERROR(C717/G717,0)</f>
        <v>3.2010243277848911E-2</v>
      </c>
      <c r="J717" s="9">
        <f>I717*H717</f>
        <v>2.816901408450704</v>
      </c>
      <c r="K717" s="9">
        <f>IFERROR(J717*(D717/C717),0)</f>
        <v>250.67605633802813</v>
      </c>
    </row>
    <row r="718" spans="1:11" x14ac:dyDescent="0.35">
      <c r="A718" t="s">
        <v>1164</v>
      </c>
      <c r="B718" t="s">
        <v>148</v>
      </c>
      <c r="C718">
        <v>80</v>
      </c>
      <c r="D718">
        <v>7932.7999999999993</v>
      </c>
      <c r="E718">
        <v>1100</v>
      </c>
      <c r="F718" s="2">
        <v>0.96</v>
      </c>
      <c r="G718" s="9">
        <f>E718*F718</f>
        <v>1056</v>
      </c>
      <c r="H718" s="9">
        <f>E718-G718</f>
        <v>44</v>
      </c>
      <c r="I718" s="9">
        <f>IFERROR(C718/G718,0)</f>
        <v>7.575757575757576E-2</v>
      </c>
      <c r="J718" s="9">
        <f>I718*H718</f>
        <v>3.3333333333333335</v>
      </c>
      <c r="K718" s="9">
        <f>IFERROR(J718*(D718/C718),0)</f>
        <v>330.53333333333336</v>
      </c>
    </row>
    <row r="719" spans="1:11" x14ac:dyDescent="0.35">
      <c r="A719" t="s">
        <v>1176</v>
      </c>
      <c r="B719" t="s">
        <v>148</v>
      </c>
      <c r="C719">
        <v>80</v>
      </c>
      <c r="D719">
        <v>4916.8</v>
      </c>
      <c r="E719">
        <v>770</v>
      </c>
      <c r="F719" s="2">
        <v>0.97142857142857142</v>
      </c>
      <c r="G719" s="9">
        <f>E719*F719</f>
        <v>748</v>
      </c>
      <c r="H719" s="9">
        <f>E719-G719</f>
        <v>22</v>
      </c>
      <c r="I719" s="9">
        <f>IFERROR(C719/G719,0)</f>
        <v>0.10695187165775401</v>
      </c>
      <c r="J719" s="9">
        <f>I719*H719</f>
        <v>2.3529411764705883</v>
      </c>
      <c r="K719" s="9">
        <f>IFERROR(J719*(D719/C719),0)</f>
        <v>144.61176470588236</v>
      </c>
    </row>
    <row r="720" spans="1:11" x14ac:dyDescent="0.35">
      <c r="A720" t="s">
        <v>1159</v>
      </c>
      <c r="B720" t="s">
        <v>148</v>
      </c>
      <c r="C720">
        <v>60</v>
      </c>
      <c r="D720">
        <v>6597</v>
      </c>
      <c r="E720">
        <v>3410</v>
      </c>
      <c r="F720" s="2">
        <v>0.93548387096774188</v>
      </c>
      <c r="G720" s="9">
        <f>E720*F720</f>
        <v>3190</v>
      </c>
      <c r="H720" s="9">
        <f>E720-G720</f>
        <v>220</v>
      </c>
      <c r="I720" s="9">
        <f>IFERROR(C720/G720,0)</f>
        <v>1.8808777429467086E-2</v>
      </c>
      <c r="J720" s="9">
        <f>I720*H720</f>
        <v>4.1379310344827589</v>
      </c>
      <c r="K720" s="9">
        <f>IFERROR(J720*(D720/C720),0)</f>
        <v>454.96551724137936</v>
      </c>
    </row>
    <row r="721" spans="1:11" x14ac:dyDescent="0.35">
      <c r="A721" t="s">
        <v>1179</v>
      </c>
      <c r="B721" t="s">
        <v>148</v>
      </c>
      <c r="C721">
        <v>60</v>
      </c>
      <c r="D721">
        <v>3687.6</v>
      </c>
      <c r="E721">
        <v>902</v>
      </c>
      <c r="F721" s="2">
        <v>0.95121951219512191</v>
      </c>
      <c r="G721" s="9">
        <f>E721*F721</f>
        <v>858</v>
      </c>
      <c r="H721" s="9">
        <f>E721-G721</f>
        <v>44</v>
      </c>
      <c r="I721" s="9">
        <f>IFERROR(C721/G721,0)</f>
        <v>6.9930069930069935E-2</v>
      </c>
      <c r="J721" s="9">
        <f>I721*H721</f>
        <v>3.0769230769230771</v>
      </c>
      <c r="K721" s="9">
        <f>IFERROR(J721*(D721/C721),0)</f>
        <v>189.10769230769233</v>
      </c>
    </row>
    <row r="722" spans="1:11" x14ac:dyDescent="0.35">
      <c r="A722" t="s">
        <v>1160</v>
      </c>
      <c r="B722" t="s">
        <v>148</v>
      </c>
      <c r="C722">
        <v>60</v>
      </c>
      <c r="D722">
        <v>990</v>
      </c>
      <c r="E722">
        <v>1848</v>
      </c>
      <c r="F722" s="2">
        <v>0.88095238095238093</v>
      </c>
      <c r="G722" s="9">
        <f>E722*F722</f>
        <v>1628</v>
      </c>
      <c r="H722" s="9">
        <f>E722-G722</f>
        <v>220</v>
      </c>
      <c r="I722" s="9">
        <f>IFERROR(C722/G722,0)</f>
        <v>3.6855036855036855E-2</v>
      </c>
      <c r="J722" s="9">
        <f>I722*H722</f>
        <v>8.1081081081081088</v>
      </c>
      <c r="K722" s="9">
        <f>IFERROR(J722*(D722/C722),0)</f>
        <v>133.7837837837838</v>
      </c>
    </row>
    <row r="723" spans="1:11" x14ac:dyDescent="0.35">
      <c r="A723" t="s">
        <v>1166</v>
      </c>
      <c r="B723" t="s">
        <v>148</v>
      </c>
      <c r="C723">
        <v>60</v>
      </c>
      <c r="D723">
        <v>4065</v>
      </c>
      <c r="E723">
        <v>792</v>
      </c>
      <c r="F723" s="2">
        <v>0.3611111111111111</v>
      </c>
      <c r="G723" s="9">
        <f>E723*F723</f>
        <v>286</v>
      </c>
      <c r="H723" s="9">
        <f>E723-G723</f>
        <v>506</v>
      </c>
      <c r="I723" s="9">
        <f>IFERROR(C723/G723,0)</f>
        <v>0.20979020979020979</v>
      </c>
      <c r="J723" s="9">
        <f>I723*H723</f>
        <v>106.15384615384616</v>
      </c>
      <c r="K723" s="9">
        <f>IFERROR(J723*(D723/C723),0)</f>
        <v>7191.9230769230771</v>
      </c>
    </row>
    <row r="724" spans="1:11" x14ac:dyDescent="0.35">
      <c r="A724" t="s">
        <v>1169</v>
      </c>
      <c r="B724" t="s">
        <v>148</v>
      </c>
      <c r="C724">
        <v>80</v>
      </c>
      <c r="D724">
        <v>2840</v>
      </c>
      <c r="E724">
        <v>638</v>
      </c>
      <c r="F724" s="2">
        <v>0.93103448275862066</v>
      </c>
      <c r="G724" s="9">
        <f>E724*F724</f>
        <v>594</v>
      </c>
      <c r="H724" s="9">
        <f>E724-G724</f>
        <v>44</v>
      </c>
      <c r="I724" s="9">
        <f>IFERROR(C724/G724,0)</f>
        <v>0.13468013468013468</v>
      </c>
      <c r="J724" s="9">
        <f>I724*H724</f>
        <v>5.9259259259259256</v>
      </c>
      <c r="K724" s="9">
        <f>IFERROR(J724*(D724/C724),0)</f>
        <v>210.37037037037035</v>
      </c>
    </row>
    <row r="725" spans="1:11" x14ac:dyDescent="0.35">
      <c r="A725" t="s">
        <v>1188</v>
      </c>
      <c r="B725" t="s">
        <v>148</v>
      </c>
      <c r="C725">
        <v>40</v>
      </c>
      <c r="D725">
        <v>1020</v>
      </c>
      <c r="E725">
        <v>682</v>
      </c>
      <c r="F725" s="2">
        <v>1</v>
      </c>
      <c r="G725" s="9">
        <f>E725*F725</f>
        <v>682</v>
      </c>
      <c r="H725" s="9">
        <f>E725-G725</f>
        <v>0</v>
      </c>
      <c r="I725" s="9">
        <f>IFERROR(C725/G725,0)</f>
        <v>5.865102639296188E-2</v>
      </c>
      <c r="J725" s="9">
        <f>I725*H725</f>
        <v>0</v>
      </c>
      <c r="K725" s="9">
        <f>IFERROR(J725*(D725/C725),0)</f>
        <v>0</v>
      </c>
    </row>
    <row r="726" spans="1:11" x14ac:dyDescent="0.35">
      <c r="A726" t="s">
        <v>1183</v>
      </c>
      <c r="B726" t="s">
        <v>148</v>
      </c>
      <c r="C726">
        <v>40</v>
      </c>
      <c r="D726">
        <v>4407.2000000000007</v>
      </c>
      <c r="E726">
        <v>594</v>
      </c>
      <c r="F726" s="2">
        <v>0.96296296296296291</v>
      </c>
      <c r="G726" s="9">
        <f>E726*F726</f>
        <v>572</v>
      </c>
      <c r="H726" s="9">
        <f>E726-G726</f>
        <v>22</v>
      </c>
      <c r="I726" s="9">
        <f>IFERROR(C726/G726,0)</f>
        <v>6.9930069930069935E-2</v>
      </c>
      <c r="J726" s="9">
        <f>I726*H726</f>
        <v>1.5384615384615385</v>
      </c>
      <c r="K726" s="9">
        <f>IFERROR(J726*(D726/C726),0)</f>
        <v>169.50769230769234</v>
      </c>
    </row>
    <row r="727" spans="1:11" x14ac:dyDescent="0.35">
      <c r="A727" t="s">
        <v>1172</v>
      </c>
      <c r="B727" t="s">
        <v>148</v>
      </c>
      <c r="C727">
        <v>40</v>
      </c>
      <c r="D727">
        <v>949.2</v>
      </c>
      <c r="E727">
        <v>264</v>
      </c>
      <c r="F727" s="2">
        <v>1</v>
      </c>
      <c r="G727" s="9">
        <f>E727*F727</f>
        <v>264</v>
      </c>
      <c r="H727" s="9">
        <f>E727-G727</f>
        <v>0</v>
      </c>
      <c r="I727" s="9">
        <f>IFERROR(C727/G727,0)</f>
        <v>0.15151515151515152</v>
      </c>
      <c r="J727" s="9">
        <f>I727*H727</f>
        <v>0</v>
      </c>
      <c r="K727" s="9">
        <f>IFERROR(J727*(D727/C727),0)</f>
        <v>0</v>
      </c>
    </row>
    <row r="728" spans="1:11" x14ac:dyDescent="0.35">
      <c r="A728" t="s">
        <v>1177</v>
      </c>
      <c r="B728" t="s">
        <v>148</v>
      </c>
      <c r="C728">
        <v>40</v>
      </c>
      <c r="D728">
        <v>1288.4000000000001</v>
      </c>
      <c r="E728">
        <v>462</v>
      </c>
      <c r="F728" s="2">
        <v>0.76190476190476186</v>
      </c>
      <c r="G728" s="9">
        <f>E728*F728</f>
        <v>352</v>
      </c>
      <c r="H728" s="9">
        <f>E728-G728</f>
        <v>110</v>
      </c>
      <c r="I728" s="9">
        <f>IFERROR(C728/G728,0)</f>
        <v>0.11363636363636363</v>
      </c>
      <c r="J728" s="9">
        <f>I728*H728</f>
        <v>12.5</v>
      </c>
      <c r="K728" s="9">
        <f>IFERROR(J728*(D728/C728),0)</f>
        <v>402.625</v>
      </c>
    </row>
    <row r="729" spans="1:11" x14ac:dyDescent="0.35">
      <c r="A729" t="s">
        <v>1173</v>
      </c>
      <c r="B729" t="s">
        <v>148</v>
      </c>
      <c r="C729">
        <v>40</v>
      </c>
      <c r="D729">
        <v>5650</v>
      </c>
      <c r="E729">
        <v>1430</v>
      </c>
      <c r="F729" s="2">
        <v>0.7846153846153846</v>
      </c>
      <c r="G729" s="9">
        <f>E729*F729</f>
        <v>1122</v>
      </c>
      <c r="H729" s="9">
        <f>E729-G729</f>
        <v>308</v>
      </c>
      <c r="I729" s="9">
        <f>IFERROR(C729/G729,0)</f>
        <v>3.5650623885918005E-2</v>
      </c>
      <c r="J729" s="9">
        <f>I729*H729</f>
        <v>10.980392156862745</v>
      </c>
      <c r="K729" s="9">
        <f>IFERROR(J729*(D729/C729),0)</f>
        <v>1550.9803921568628</v>
      </c>
    </row>
    <row r="730" spans="1:11" x14ac:dyDescent="0.35">
      <c r="A730" t="s">
        <v>1174</v>
      </c>
      <c r="B730" t="s">
        <v>148</v>
      </c>
      <c r="C730">
        <v>20</v>
      </c>
      <c r="D730">
        <v>2203.6000000000004</v>
      </c>
      <c r="E730">
        <v>176</v>
      </c>
      <c r="F730" s="2">
        <v>1</v>
      </c>
      <c r="G730" s="9">
        <f>E730*F730</f>
        <v>176</v>
      </c>
      <c r="H730" s="9">
        <f>E730-G730</f>
        <v>0</v>
      </c>
      <c r="I730" s="9">
        <f>IFERROR(C730/G730,0)</f>
        <v>0.11363636363636363</v>
      </c>
      <c r="J730" s="9">
        <f>I730*H730</f>
        <v>0</v>
      </c>
      <c r="K730" s="9">
        <f>IFERROR(J730*(D730/C730),0)</f>
        <v>0</v>
      </c>
    </row>
    <row r="731" spans="1:11" x14ac:dyDescent="0.35">
      <c r="A731" t="s">
        <v>1187</v>
      </c>
      <c r="B731" t="s">
        <v>148</v>
      </c>
      <c r="C731">
        <v>20</v>
      </c>
      <c r="D731">
        <v>1567.6</v>
      </c>
      <c r="E731">
        <v>242</v>
      </c>
      <c r="F731" s="2">
        <v>0.90909090909090906</v>
      </c>
      <c r="G731" s="9">
        <f>E731*F731</f>
        <v>220</v>
      </c>
      <c r="H731" s="9">
        <f>E731-G731</f>
        <v>22</v>
      </c>
      <c r="I731" s="9">
        <f>IFERROR(C731/G731,0)</f>
        <v>9.0909090909090912E-2</v>
      </c>
      <c r="J731" s="9">
        <f>I731*H731</f>
        <v>2</v>
      </c>
      <c r="K731" s="9">
        <f>IFERROR(J731*(D731/C731),0)</f>
        <v>156.76</v>
      </c>
    </row>
    <row r="732" spans="1:11" x14ac:dyDescent="0.35">
      <c r="A732" t="s">
        <v>1158</v>
      </c>
      <c r="B732" t="s">
        <v>148</v>
      </c>
      <c r="C732">
        <v>20</v>
      </c>
      <c r="D732">
        <v>450</v>
      </c>
      <c r="E732">
        <v>396</v>
      </c>
      <c r="F732" s="2">
        <v>1</v>
      </c>
      <c r="G732" s="9">
        <f>E732*F732</f>
        <v>396</v>
      </c>
      <c r="H732" s="9">
        <f>E732-G732</f>
        <v>0</v>
      </c>
      <c r="I732" s="9">
        <f>IFERROR(C732/G732,0)</f>
        <v>5.0505050505050504E-2</v>
      </c>
      <c r="J732" s="9">
        <f>I732*H732</f>
        <v>0</v>
      </c>
      <c r="K732" s="9">
        <f>IFERROR(J732*(D732/C732),0)</f>
        <v>0</v>
      </c>
    </row>
    <row r="733" spans="1:11" x14ac:dyDescent="0.35">
      <c r="A733" t="s">
        <v>1189</v>
      </c>
      <c r="B733" t="s">
        <v>148</v>
      </c>
      <c r="C733">
        <v>20</v>
      </c>
      <c r="D733">
        <v>660</v>
      </c>
      <c r="E733">
        <v>968</v>
      </c>
      <c r="F733" s="2">
        <v>0.95454545454545459</v>
      </c>
      <c r="G733" s="9">
        <f>E733*F733</f>
        <v>924</v>
      </c>
      <c r="H733" s="9">
        <f>E733-G733</f>
        <v>44</v>
      </c>
      <c r="I733" s="9">
        <f>IFERROR(C733/G733,0)</f>
        <v>2.1645021645021644E-2</v>
      </c>
      <c r="J733" s="9">
        <f>I733*H733</f>
        <v>0.95238095238095233</v>
      </c>
      <c r="K733" s="9">
        <f>IFERROR(J733*(D733/C733),0)</f>
        <v>31.428571428571427</v>
      </c>
    </row>
    <row r="734" spans="1:11" x14ac:dyDescent="0.35">
      <c r="A734" t="s">
        <v>1175</v>
      </c>
      <c r="B734" t="s">
        <v>148</v>
      </c>
      <c r="C734">
        <v>20</v>
      </c>
      <c r="D734">
        <v>232.39999999999998</v>
      </c>
      <c r="E734">
        <v>132</v>
      </c>
      <c r="F734" s="2">
        <v>1</v>
      </c>
      <c r="G734" s="9">
        <f>E734*F734</f>
        <v>132</v>
      </c>
      <c r="H734" s="9">
        <f>E734-G734</f>
        <v>0</v>
      </c>
      <c r="I734" s="9">
        <f>IFERROR(C734/G734,0)</f>
        <v>0.15151515151515152</v>
      </c>
      <c r="J734" s="9">
        <f>I734*H734</f>
        <v>0</v>
      </c>
      <c r="K734" s="9">
        <f>IFERROR(J734*(D734/C734),0)</f>
        <v>0</v>
      </c>
    </row>
    <row r="735" spans="1:11" x14ac:dyDescent="0.35">
      <c r="A735" t="s">
        <v>1180</v>
      </c>
      <c r="B735" t="s">
        <v>148</v>
      </c>
      <c r="C735">
        <v>20</v>
      </c>
      <c r="D735">
        <v>169.4</v>
      </c>
      <c r="E735">
        <v>154</v>
      </c>
      <c r="F735" s="2">
        <v>0.5714285714285714</v>
      </c>
      <c r="G735" s="9">
        <f>E735*F735</f>
        <v>88</v>
      </c>
      <c r="H735" s="9">
        <f>E735-G735</f>
        <v>66</v>
      </c>
      <c r="I735" s="9">
        <f>IFERROR(C735/G735,0)</f>
        <v>0.22727272727272727</v>
      </c>
      <c r="J735" s="9">
        <f>I735*H735</f>
        <v>15</v>
      </c>
      <c r="K735" s="9">
        <f>IFERROR(J735*(D735/C735),0)</f>
        <v>127.05000000000001</v>
      </c>
    </row>
    <row r="736" spans="1:11" x14ac:dyDescent="0.35">
      <c r="A736" t="s">
        <v>1190</v>
      </c>
      <c r="B736" t="s">
        <v>148</v>
      </c>
      <c r="C736">
        <v>20</v>
      </c>
      <c r="D736">
        <v>1271.2</v>
      </c>
      <c r="E736">
        <v>330</v>
      </c>
      <c r="F736" s="2">
        <v>0.8666666666666667</v>
      </c>
      <c r="G736" s="9">
        <f>E736*F736</f>
        <v>286</v>
      </c>
      <c r="H736" s="9">
        <f>E736-G736</f>
        <v>44</v>
      </c>
      <c r="I736" s="9">
        <f>IFERROR(C736/G736,0)</f>
        <v>6.9930069930069935E-2</v>
      </c>
      <c r="J736" s="9">
        <f>I736*H736</f>
        <v>3.0769230769230771</v>
      </c>
      <c r="K736" s="9">
        <f>IFERROR(J736*(D736/C736),0)</f>
        <v>195.56923076923078</v>
      </c>
    </row>
    <row r="737" spans="1:11" x14ac:dyDescent="0.35">
      <c r="A737" t="s">
        <v>1143</v>
      </c>
      <c r="B737" t="s">
        <v>149</v>
      </c>
      <c r="C737">
        <v>1980</v>
      </c>
      <c r="D737">
        <v>47025</v>
      </c>
      <c r="E737">
        <v>9306</v>
      </c>
      <c r="F737" s="2">
        <v>0.97163120567375882</v>
      </c>
      <c r="G737" s="9">
        <f>E737*F737</f>
        <v>9042</v>
      </c>
      <c r="H737" s="9">
        <f>E737-G737</f>
        <v>264</v>
      </c>
      <c r="I737" s="9">
        <f>IFERROR(C737/G737,0)</f>
        <v>0.21897810218978103</v>
      </c>
      <c r="J737" s="9">
        <f>I737*H737</f>
        <v>57.810218978102192</v>
      </c>
      <c r="K737" s="9">
        <f>IFERROR(J737*(D737/C737),0)</f>
        <v>1372.992700729927</v>
      </c>
    </row>
    <row r="738" spans="1:11" x14ac:dyDescent="0.35">
      <c r="A738" t="s">
        <v>1145</v>
      </c>
      <c r="B738" t="s">
        <v>149</v>
      </c>
      <c r="C738">
        <v>1280</v>
      </c>
      <c r="D738">
        <v>59520</v>
      </c>
      <c r="E738">
        <v>5148</v>
      </c>
      <c r="F738" s="2">
        <v>0.96581196581196582</v>
      </c>
      <c r="G738" s="9">
        <f>E738*F738</f>
        <v>4972</v>
      </c>
      <c r="H738" s="9">
        <f>E738-G738</f>
        <v>176</v>
      </c>
      <c r="I738" s="9">
        <f>IFERROR(C738/G738,0)</f>
        <v>0.25744167337087692</v>
      </c>
      <c r="J738" s="9">
        <f>I738*H738</f>
        <v>45.309734513274336</v>
      </c>
      <c r="K738" s="9">
        <f>IFERROR(J738*(D738/C738),0)</f>
        <v>2106.9026548672564</v>
      </c>
    </row>
    <row r="739" spans="1:11" x14ac:dyDescent="0.35">
      <c r="A739" t="s">
        <v>1148</v>
      </c>
      <c r="B739" t="s">
        <v>149</v>
      </c>
      <c r="C739">
        <v>720</v>
      </c>
      <c r="D739">
        <v>16200</v>
      </c>
      <c r="E739">
        <v>11066</v>
      </c>
      <c r="F739" s="2">
        <v>0.92047713717693835</v>
      </c>
      <c r="G739" s="9">
        <f>E739*F739</f>
        <v>10186</v>
      </c>
      <c r="H739" s="9">
        <f>E739-G739</f>
        <v>880</v>
      </c>
      <c r="I739" s="9">
        <f>IFERROR(C739/G739,0)</f>
        <v>7.0685254270567446E-2</v>
      </c>
      <c r="J739" s="9">
        <f>I739*H739</f>
        <v>62.203023758099356</v>
      </c>
      <c r="K739" s="9">
        <f>IFERROR(J739*(D739/C739),0)</f>
        <v>1399.5680345572355</v>
      </c>
    </row>
    <row r="740" spans="1:11" x14ac:dyDescent="0.35">
      <c r="A740" t="s">
        <v>1188</v>
      </c>
      <c r="B740" t="s">
        <v>149</v>
      </c>
      <c r="C740">
        <v>640</v>
      </c>
      <c r="D740">
        <v>16320</v>
      </c>
      <c r="E740">
        <v>11528</v>
      </c>
      <c r="F740" s="2">
        <v>0.97519083969465647</v>
      </c>
      <c r="G740" s="9">
        <f>E740*F740</f>
        <v>11242</v>
      </c>
      <c r="H740" s="9">
        <f>E740-G740</f>
        <v>286</v>
      </c>
      <c r="I740" s="9">
        <f>IFERROR(C740/G740,0)</f>
        <v>5.6929371997865151E-2</v>
      </c>
      <c r="J740" s="9">
        <f>I740*H740</f>
        <v>16.281800391389432</v>
      </c>
      <c r="K740" s="9">
        <f>IFERROR(J740*(D740/C740),0)</f>
        <v>415.18590998043049</v>
      </c>
    </row>
    <row r="741" spans="1:11" x14ac:dyDescent="0.35">
      <c r="A741" t="s">
        <v>1150</v>
      </c>
      <c r="B741" t="s">
        <v>149</v>
      </c>
      <c r="C741">
        <v>800</v>
      </c>
      <c r="D741">
        <v>14000</v>
      </c>
      <c r="E741">
        <v>4488</v>
      </c>
      <c r="F741" s="2">
        <v>0.85784313725490191</v>
      </c>
      <c r="G741" s="9">
        <f>E741*F741</f>
        <v>3850</v>
      </c>
      <c r="H741" s="9">
        <f>E741-G741</f>
        <v>638</v>
      </c>
      <c r="I741" s="9">
        <f>IFERROR(C741/G741,0)</f>
        <v>0.20779220779220781</v>
      </c>
      <c r="J741" s="9">
        <f>I741*H741</f>
        <v>132.57142857142858</v>
      </c>
      <c r="K741" s="9">
        <f>IFERROR(J741*(D741/C741),0)</f>
        <v>2320</v>
      </c>
    </row>
    <row r="742" spans="1:11" x14ac:dyDescent="0.35">
      <c r="A742" t="s">
        <v>1154</v>
      </c>
      <c r="B742" t="s">
        <v>149</v>
      </c>
      <c r="C742">
        <v>1100</v>
      </c>
      <c r="D742">
        <v>31075</v>
      </c>
      <c r="E742">
        <v>2750</v>
      </c>
      <c r="F742" s="2">
        <v>0.93600000000000005</v>
      </c>
      <c r="G742" s="9">
        <f>E742*F742</f>
        <v>2574</v>
      </c>
      <c r="H742" s="9">
        <f>E742-G742</f>
        <v>176</v>
      </c>
      <c r="I742" s="9">
        <f>IFERROR(C742/G742,0)</f>
        <v>0.42735042735042733</v>
      </c>
      <c r="J742" s="9">
        <f>I742*H742</f>
        <v>75.213675213675216</v>
      </c>
      <c r="K742" s="9">
        <f>IFERROR(J742*(D742/C742),0)</f>
        <v>2124.7863247863247</v>
      </c>
    </row>
    <row r="743" spans="1:11" x14ac:dyDescent="0.35">
      <c r="A743" t="s">
        <v>1149</v>
      </c>
      <c r="B743" t="s">
        <v>149</v>
      </c>
      <c r="C743">
        <v>660</v>
      </c>
      <c r="D743">
        <v>21780</v>
      </c>
      <c r="E743">
        <v>4884</v>
      </c>
      <c r="F743" s="2">
        <v>0.93693693693693691</v>
      </c>
      <c r="G743" s="9">
        <f>E743*F743</f>
        <v>4576</v>
      </c>
      <c r="H743" s="9">
        <f>E743-G743</f>
        <v>308</v>
      </c>
      <c r="I743" s="9">
        <f>IFERROR(C743/G743,0)</f>
        <v>0.14423076923076922</v>
      </c>
      <c r="J743" s="9">
        <f>I743*H743</f>
        <v>44.42307692307692</v>
      </c>
      <c r="K743" s="9">
        <f>IFERROR(J743*(D743/C743),0)</f>
        <v>1465.9615384615383</v>
      </c>
    </row>
    <row r="744" spans="1:11" x14ac:dyDescent="0.35">
      <c r="A744" t="s">
        <v>1147</v>
      </c>
      <c r="B744" t="s">
        <v>149</v>
      </c>
      <c r="C744">
        <v>600</v>
      </c>
      <c r="D744">
        <v>10500</v>
      </c>
      <c r="E744">
        <v>5610</v>
      </c>
      <c r="F744" s="2">
        <v>0.96862745098039216</v>
      </c>
      <c r="G744" s="9">
        <f>E744*F744</f>
        <v>5434</v>
      </c>
      <c r="H744" s="9">
        <f>E744-G744</f>
        <v>176</v>
      </c>
      <c r="I744" s="9">
        <f>IFERROR(C744/G744,0)</f>
        <v>0.1104158998895841</v>
      </c>
      <c r="J744" s="9">
        <f>I744*H744</f>
        <v>19.4331983805668</v>
      </c>
      <c r="K744" s="9">
        <f>IFERROR(J744*(D744/C744),0)</f>
        <v>340.08097165991899</v>
      </c>
    </row>
    <row r="745" spans="1:11" x14ac:dyDescent="0.35">
      <c r="A745" t="s">
        <v>1152</v>
      </c>
      <c r="B745" t="s">
        <v>149</v>
      </c>
      <c r="C745">
        <v>640</v>
      </c>
      <c r="D745">
        <v>11193.599999999999</v>
      </c>
      <c r="E745">
        <v>3234</v>
      </c>
      <c r="F745" s="2">
        <v>0.93197278911564629</v>
      </c>
      <c r="G745" s="9">
        <f>E745*F745</f>
        <v>3014</v>
      </c>
      <c r="H745" s="9">
        <f>E745-G745</f>
        <v>220</v>
      </c>
      <c r="I745" s="9">
        <f>IFERROR(C745/G745,0)</f>
        <v>0.21234240212342403</v>
      </c>
      <c r="J745" s="9">
        <f>I745*H745</f>
        <v>46.715328467153284</v>
      </c>
      <c r="K745" s="9">
        <f>IFERROR(J745*(D745/C745),0)</f>
        <v>817.05109489051085</v>
      </c>
    </row>
    <row r="746" spans="1:11" x14ac:dyDescent="0.35">
      <c r="A746" t="s">
        <v>1146</v>
      </c>
      <c r="B746" t="s">
        <v>149</v>
      </c>
      <c r="C746">
        <v>480</v>
      </c>
      <c r="D746">
        <v>16315.2</v>
      </c>
      <c r="E746">
        <v>4202</v>
      </c>
      <c r="F746" s="2">
        <v>0.56020942408376961</v>
      </c>
      <c r="G746" s="9">
        <f>E746*F746</f>
        <v>2354</v>
      </c>
      <c r="H746" s="9">
        <f>E746-G746</f>
        <v>1848</v>
      </c>
      <c r="I746" s="9">
        <f>IFERROR(C746/G746,0)</f>
        <v>0.20390824129141885</v>
      </c>
      <c r="J746" s="9">
        <f>I746*H746</f>
        <v>376.82242990654203</v>
      </c>
      <c r="K746" s="9">
        <f>IFERROR(J746*(D746/C746),0)</f>
        <v>12808.194392523365</v>
      </c>
    </row>
    <row r="747" spans="1:11" x14ac:dyDescent="0.35">
      <c r="A747" t="s">
        <v>1158</v>
      </c>
      <c r="B747" t="s">
        <v>149</v>
      </c>
      <c r="C747">
        <v>340</v>
      </c>
      <c r="D747">
        <v>7650</v>
      </c>
      <c r="E747">
        <v>3344</v>
      </c>
      <c r="F747" s="2">
        <v>0.96710526315789469</v>
      </c>
      <c r="G747" s="9">
        <f>E747*F747</f>
        <v>3234</v>
      </c>
      <c r="H747" s="9">
        <f>E747-G747</f>
        <v>110</v>
      </c>
      <c r="I747" s="9">
        <f>IFERROR(C747/G747,0)</f>
        <v>0.10513296227581942</v>
      </c>
      <c r="J747" s="9">
        <f>I747*H747</f>
        <v>11.564625850340136</v>
      </c>
      <c r="K747" s="9">
        <f>IFERROR(J747*(D747/C747),0)</f>
        <v>260.20408163265307</v>
      </c>
    </row>
    <row r="748" spans="1:11" x14ac:dyDescent="0.35">
      <c r="A748" t="s">
        <v>1161</v>
      </c>
      <c r="B748" t="s">
        <v>149</v>
      </c>
      <c r="C748">
        <v>340</v>
      </c>
      <c r="D748">
        <v>5763</v>
      </c>
      <c r="E748">
        <v>1672</v>
      </c>
      <c r="F748" s="2">
        <v>0.93421052631578949</v>
      </c>
      <c r="G748" s="9">
        <f>E748*F748</f>
        <v>1562</v>
      </c>
      <c r="H748" s="9">
        <f>E748-G748</f>
        <v>110</v>
      </c>
      <c r="I748" s="9">
        <f>IFERROR(C748/G748,0)</f>
        <v>0.2176696542893726</v>
      </c>
      <c r="J748" s="9">
        <f>I748*H748</f>
        <v>23.943661971830984</v>
      </c>
      <c r="K748" s="9">
        <f>IFERROR(J748*(D748/C748),0)</f>
        <v>405.84507042253517</v>
      </c>
    </row>
    <row r="749" spans="1:11" x14ac:dyDescent="0.35">
      <c r="A749" t="s">
        <v>1157</v>
      </c>
      <c r="B749" t="s">
        <v>149</v>
      </c>
      <c r="C749">
        <v>300</v>
      </c>
      <c r="D749">
        <v>16497</v>
      </c>
      <c r="E749">
        <v>572</v>
      </c>
      <c r="F749" s="2">
        <v>0.73076923076923073</v>
      </c>
      <c r="G749" s="9">
        <f>E749*F749</f>
        <v>418</v>
      </c>
      <c r="H749" s="9">
        <f>E749-G749</f>
        <v>154</v>
      </c>
      <c r="I749" s="9">
        <f>IFERROR(C749/G749,0)</f>
        <v>0.71770334928229662</v>
      </c>
      <c r="J749" s="9">
        <f>I749*H749</f>
        <v>110.52631578947368</v>
      </c>
      <c r="K749" s="9">
        <f>IFERROR(J749*(D749/C749),0)</f>
        <v>6077.8421052631584</v>
      </c>
    </row>
    <row r="750" spans="1:11" x14ac:dyDescent="0.35">
      <c r="A750" t="s">
        <v>1167</v>
      </c>
      <c r="B750" t="s">
        <v>149</v>
      </c>
      <c r="C750">
        <v>220</v>
      </c>
      <c r="D750">
        <v>13521.199999999999</v>
      </c>
      <c r="E750">
        <v>1540</v>
      </c>
      <c r="F750" s="2">
        <v>0.95714285714285718</v>
      </c>
      <c r="G750" s="9">
        <f>E750*F750</f>
        <v>1474</v>
      </c>
      <c r="H750" s="9">
        <f>E750-G750</f>
        <v>66</v>
      </c>
      <c r="I750" s="9">
        <f>IFERROR(C750/G750,0)</f>
        <v>0.14925373134328357</v>
      </c>
      <c r="J750" s="9">
        <f>I750*H750</f>
        <v>9.8507462686567155</v>
      </c>
      <c r="K750" s="9">
        <f>IFERROR(J750*(D750/C750),0)</f>
        <v>605.42686567164162</v>
      </c>
    </row>
    <row r="751" spans="1:11" x14ac:dyDescent="0.35">
      <c r="A751" t="s">
        <v>1163</v>
      </c>
      <c r="B751" t="s">
        <v>149</v>
      </c>
      <c r="C751">
        <v>220</v>
      </c>
      <c r="D751">
        <v>20625</v>
      </c>
      <c r="E751">
        <v>3432</v>
      </c>
      <c r="F751" s="2">
        <v>0.9358974358974359</v>
      </c>
      <c r="G751" s="9">
        <f>E751*F751</f>
        <v>3212</v>
      </c>
      <c r="H751" s="9">
        <f>E751-G751</f>
        <v>220</v>
      </c>
      <c r="I751" s="9">
        <f>IFERROR(C751/G751,0)</f>
        <v>6.8493150684931503E-2</v>
      </c>
      <c r="J751" s="9">
        <f>I751*H751</f>
        <v>15.068493150684931</v>
      </c>
      <c r="K751" s="9">
        <f>IFERROR(J751*(D751/C751),0)</f>
        <v>1412.6712328767123</v>
      </c>
    </row>
    <row r="752" spans="1:11" x14ac:dyDescent="0.35">
      <c r="A752" t="s">
        <v>1186</v>
      </c>
      <c r="B752" t="s">
        <v>149</v>
      </c>
      <c r="C752">
        <v>280</v>
      </c>
      <c r="D752">
        <v>35000</v>
      </c>
      <c r="E752">
        <v>5720</v>
      </c>
      <c r="F752" s="2">
        <v>0.90769230769230769</v>
      </c>
      <c r="G752" s="9">
        <f>E752*F752</f>
        <v>5192</v>
      </c>
      <c r="H752" s="9">
        <f>E752-G752</f>
        <v>528</v>
      </c>
      <c r="I752" s="9">
        <f>IFERROR(C752/G752,0)</f>
        <v>5.3929121725731895E-2</v>
      </c>
      <c r="J752" s="9">
        <f>I752*H752</f>
        <v>28.474576271186439</v>
      </c>
      <c r="K752" s="9">
        <f>IFERROR(J752*(D752/C752),0)</f>
        <v>3559.3220338983051</v>
      </c>
    </row>
    <row r="753" spans="1:11" x14ac:dyDescent="0.35">
      <c r="A753" t="s">
        <v>1178</v>
      </c>
      <c r="B753" t="s">
        <v>149</v>
      </c>
      <c r="C753">
        <v>200</v>
      </c>
      <c r="D753">
        <v>3390</v>
      </c>
      <c r="E753">
        <v>1430</v>
      </c>
      <c r="F753" s="2">
        <v>0.92307692307692313</v>
      </c>
      <c r="G753" s="9">
        <f>E753*F753</f>
        <v>1320</v>
      </c>
      <c r="H753" s="9">
        <f>E753-G753</f>
        <v>110</v>
      </c>
      <c r="I753" s="9">
        <f>IFERROR(C753/G753,0)</f>
        <v>0.15151515151515152</v>
      </c>
      <c r="J753" s="9">
        <f>I753*H753</f>
        <v>16.666666666666668</v>
      </c>
      <c r="K753" s="9">
        <f>IFERROR(J753*(D753/C753),0)</f>
        <v>282.5</v>
      </c>
    </row>
    <row r="754" spans="1:11" x14ac:dyDescent="0.35">
      <c r="A754" t="s">
        <v>1171</v>
      </c>
      <c r="B754" t="s">
        <v>149</v>
      </c>
      <c r="C754">
        <v>240</v>
      </c>
      <c r="D754">
        <v>19790.400000000001</v>
      </c>
      <c r="E754">
        <v>2046</v>
      </c>
      <c r="F754" s="2">
        <v>0.90322580645161288</v>
      </c>
      <c r="G754" s="9">
        <f>E754*F754</f>
        <v>1848</v>
      </c>
      <c r="H754" s="9">
        <f>E754-G754</f>
        <v>198</v>
      </c>
      <c r="I754" s="9">
        <f>IFERROR(C754/G754,0)</f>
        <v>0.12987012987012986</v>
      </c>
      <c r="J754" s="9">
        <f>I754*H754</f>
        <v>25.714285714285712</v>
      </c>
      <c r="K754" s="9">
        <f>IFERROR(J754*(D754/C754),0)</f>
        <v>2120.4</v>
      </c>
    </row>
    <row r="755" spans="1:11" x14ac:dyDescent="0.35">
      <c r="A755" t="s">
        <v>1184</v>
      </c>
      <c r="B755" t="s">
        <v>149</v>
      </c>
      <c r="C755">
        <v>160</v>
      </c>
      <c r="D755">
        <v>14238.4</v>
      </c>
      <c r="E755">
        <v>3564</v>
      </c>
      <c r="F755" s="2">
        <v>0.95061728395061729</v>
      </c>
      <c r="G755" s="9">
        <f>E755*F755</f>
        <v>3388</v>
      </c>
      <c r="H755" s="9">
        <f>E755-G755</f>
        <v>176</v>
      </c>
      <c r="I755" s="9">
        <f>IFERROR(C755/G755,0)</f>
        <v>4.7225501770956316E-2</v>
      </c>
      <c r="J755" s="9">
        <f>I755*H755</f>
        <v>8.3116883116883109</v>
      </c>
      <c r="K755" s="9">
        <f>IFERROR(J755*(D755/C755),0)</f>
        <v>739.65714285714273</v>
      </c>
    </row>
    <row r="756" spans="1:11" x14ac:dyDescent="0.35">
      <c r="A756" t="s">
        <v>1168</v>
      </c>
      <c r="B756" t="s">
        <v>149</v>
      </c>
      <c r="C756">
        <v>160</v>
      </c>
      <c r="D756">
        <v>13193.599999999999</v>
      </c>
      <c r="E756">
        <v>2508</v>
      </c>
      <c r="F756" s="2">
        <v>0.96491228070175439</v>
      </c>
      <c r="G756" s="9">
        <f>E756*F756</f>
        <v>2420</v>
      </c>
      <c r="H756" s="9">
        <f>E756-G756</f>
        <v>88</v>
      </c>
      <c r="I756" s="9">
        <f>IFERROR(C756/G756,0)</f>
        <v>6.6115702479338845E-2</v>
      </c>
      <c r="J756" s="9">
        <f>I756*H756</f>
        <v>5.8181818181818183</v>
      </c>
      <c r="K756" s="9">
        <f>IFERROR(J756*(D756/C756),0)</f>
        <v>479.76727272727271</v>
      </c>
    </row>
    <row r="757" spans="1:11" x14ac:dyDescent="0.35">
      <c r="A757" t="s">
        <v>1160</v>
      </c>
      <c r="B757" t="s">
        <v>149</v>
      </c>
      <c r="C757">
        <v>140</v>
      </c>
      <c r="D757">
        <v>2310</v>
      </c>
      <c r="E757">
        <v>1144</v>
      </c>
      <c r="F757" s="2">
        <v>0.90384615384615385</v>
      </c>
      <c r="G757" s="9">
        <f>E757*F757</f>
        <v>1034</v>
      </c>
      <c r="H757" s="9">
        <f>E757-G757</f>
        <v>110</v>
      </c>
      <c r="I757" s="9">
        <f>IFERROR(C757/G757,0)</f>
        <v>0.13539651837524178</v>
      </c>
      <c r="J757" s="9">
        <f>I757*H757</f>
        <v>14.893617021276595</v>
      </c>
      <c r="K757" s="9">
        <f>IFERROR(J757*(D757/C757),0)</f>
        <v>245.74468085106383</v>
      </c>
    </row>
    <row r="758" spans="1:11" x14ac:dyDescent="0.35">
      <c r="A758" t="s">
        <v>1189</v>
      </c>
      <c r="B758" t="s">
        <v>149</v>
      </c>
      <c r="C758">
        <v>140</v>
      </c>
      <c r="D758">
        <v>4620</v>
      </c>
      <c r="E758">
        <v>1782</v>
      </c>
      <c r="F758" s="2">
        <v>0.98765432098765427</v>
      </c>
      <c r="G758" s="9">
        <f>E758*F758</f>
        <v>1760</v>
      </c>
      <c r="H758" s="9">
        <f>E758-G758</f>
        <v>22</v>
      </c>
      <c r="I758" s="9">
        <f>IFERROR(C758/G758,0)</f>
        <v>7.9545454545454544E-2</v>
      </c>
      <c r="J758" s="9">
        <f>I758*H758</f>
        <v>1.75</v>
      </c>
      <c r="K758" s="9">
        <f>IFERROR(J758*(D758/C758),0)</f>
        <v>57.75</v>
      </c>
    </row>
    <row r="759" spans="1:11" x14ac:dyDescent="0.35">
      <c r="A759" t="s">
        <v>1192</v>
      </c>
      <c r="B759" t="s">
        <v>149</v>
      </c>
      <c r="C759">
        <v>120</v>
      </c>
      <c r="D759">
        <v>3960</v>
      </c>
      <c r="E759">
        <v>1826</v>
      </c>
      <c r="F759" s="2">
        <v>0.95180722891566261</v>
      </c>
      <c r="G759" s="9">
        <f>E759*F759</f>
        <v>1738</v>
      </c>
      <c r="H759" s="9">
        <f>E759-G759</f>
        <v>88</v>
      </c>
      <c r="I759" s="9">
        <f>IFERROR(C759/G759,0)</f>
        <v>6.9044879171461446E-2</v>
      </c>
      <c r="J759" s="9">
        <f>I759*H759</f>
        <v>6.0759493670886071</v>
      </c>
      <c r="K759" s="9">
        <f>IFERROR(J759*(D759/C759),0)</f>
        <v>200.50632911392404</v>
      </c>
    </row>
    <row r="760" spans="1:11" x14ac:dyDescent="0.35">
      <c r="A760" t="s">
        <v>1165</v>
      </c>
      <c r="B760" t="s">
        <v>149</v>
      </c>
      <c r="C760">
        <v>100</v>
      </c>
      <c r="D760">
        <v>6356</v>
      </c>
      <c r="E760">
        <v>2442</v>
      </c>
      <c r="F760" s="2">
        <v>0.963963963963964</v>
      </c>
      <c r="G760" s="9">
        <f>E760*F760</f>
        <v>2354</v>
      </c>
      <c r="H760" s="9">
        <f>E760-G760</f>
        <v>88</v>
      </c>
      <c r="I760" s="9">
        <f>IFERROR(C760/G760,0)</f>
        <v>4.2480883602378929E-2</v>
      </c>
      <c r="J760" s="9">
        <f>I760*H760</f>
        <v>3.7383177570093458</v>
      </c>
      <c r="K760" s="9">
        <f>IFERROR(J760*(D760/C760),0)</f>
        <v>237.60747663551402</v>
      </c>
    </row>
    <row r="761" spans="1:11" x14ac:dyDescent="0.35">
      <c r="A761" t="s">
        <v>1175</v>
      </c>
      <c r="B761" t="s">
        <v>149</v>
      </c>
      <c r="C761">
        <v>100</v>
      </c>
      <c r="D761">
        <v>1162</v>
      </c>
      <c r="E761">
        <v>396</v>
      </c>
      <c r="F761" s="2">
        <v>1</v>
      </c>
      <c r="G761" s="9">
        <f>E761*F761</f>
        <v>396</v>
      </c>
      <c r="H761" s="9">
        <f>E761-G761</f>
        <v>0</v>
      </c>
      <c r="I761" s="9">
        <f>IFERROR(C761/G761,0)</f>
        <v>0.25252525252525254</v>
      </c>
      <c r="J761" s="9">
        <f>I761*H761</f>
        <v>0</v>
      </c>
      <c r="K761" s="9">
        <f>IFERROR(J761*(D761/C761),0)</f>
        <v>0</v>
      </c>
    </row>
    <row r="762" spans="1:11" x14ac:dyDescent="0.35">
      <c r="A762" t="s">
        <v>1164</v>
      </c>
      <c r="B762" t="s">
        <v>149</v>
      </c>
      <c r="C762">
        <v>100</v>
      </c>
      <c r="D762">
        <v>9916</v>
      </c>
      <c r="E762">
        <v>880</v>
      </c>
      <c r="F762" s="2">
        <v>0.95</v>
      </c>
      <c r="G762" s="9">
        <f>E762*F762</f>
        <v>836</v>
      </c>
      <c r="H762" s="9">
        <f>E762-G762</f>
        <v>44</v>
      </c>
      <c r="I762" s="9">
        <f>IFERROR(C762/G762,0)</f>
        <v>0.11961722488038277</v>
      </c>
      <c r="J762" s="9">
        <f>I762*H762</f>
        <v>5.2631578947368425</v>
      </c>
      <c r="K762" s="9">
        <f>IFERROR(J762*(D762/C762),0)</f>
        <v>521.89473684210532</v>
      </c>
    </row>
    <row r="763" spans="1:11" x14ac:dyDescent="0.35">
      <c r="A763" t="s">
        <v>1179</v>
      </c>
      <c r="B763" t="s">
        <v>149</v>
      </c>
      <c r="C763">
        <v>80</v>
      </c>
      <c r="D763">
        <v>4916.8</v>
      </c>
      <c r="E763">
        <v>792</v>
      </c>
      <c r="F763" s="2">
        <v>0.97222222222222221</v>
      </c>
      <c r="G763" s="9">
        <f>E763*F763</f>
        <v>770</v>
      </c>
      <c r="H763" s="9">
        <f>E763-G763</f>
        <v>22</v>
      </c>
      <c r="I763" s="9">
        <f>IFERROR(C763/G763,0)</f>
        <v>0.1038961038961039</v>
      </c>
      <c r="J763" s="9">
        <f>I763*H763</f>
        <v>2.285714285714286</v>
      </c>
      <c r="K763" s="9">
        <f>IFERROR(J763*(D763/C763),0)</f>
        <v>140.48000000000002</v>
      </c>
    </row>
    <row r="764" spans="1:11" x14ac:dyDescent="0.35">
      <c r="A764" t="s">
        <v>1153</v>
      </c>
      <c r="B764" t="s">
        <v>149</v>
      </c>
      <c r="C764">
        <v>80</v>
      </c>
      <c r="D764">
        <v>5423.2000000000007</v>
      </c>
      <c r="E764">
        <v>726</v>
      </c>
      <c r="F764" s="2">
        <v>0.75757575757575757</v>
      </c>
      <c r="G764" s="9">
        <f>E764*F764</f>
        <v>550</v>
      </c>
      <c r="H764" s="9">
        <f>E764-G764</f>
        <v>176</v>
      </c>
      <c r="I764" s="9">
        <f>IFERROR(C764/G764,0)</f>
        <v>0.14545454545454545</v>
      </c>
      <c r="J764" s="9">
        <f>I764*H764</f>
        <v>25.599999999999998</v>
      </c>
      <c r="K764" s="9">
        <f>IFERROR(J764*(D764/C764),0)</f>
        <v>1735.424</v>
      </c>
    </row>
    <row r="765" spans="1:11" x14ac:dyDescent="0.35">
      <c r="A765" t="s">
        <v>1176</v>
      </c>
      <c r="B765" t="s">
        <v>149</v>
      </c>
      <c r="C765">
        <v>100</v>
      </c>
      <c r="D765">
        <v>6146</v>
      </c>
      <c r="E765">
        <v>506</v>
      </c>
      <c r="F765" s="2">
        <v>0.91304347826086951</v>
      </c>
      <c r="G765" s="9">
        <f>E765*F765</f>
        <v>462</v>
      </c>
      <c r="H765" s="9">
        <f>E765-G765</f>
        <v>44</v>
      </c>
      <c r="I765" s="9">
        <f>IFERROR(C765/G765,0)</f>
        <v>0.21645021645021645</v>
      </c>
      <c r="J765" s="9">
        <f>I765*H765</f>
        <v>9.5238095238095237</v>
      </c>
      <c r="K765" s="9">
        <f>IFERROR(J765*(D765/C765),0)</f>
        <v>585.33333333333337</v>
      </c>
    </row>
    <row r="766" spans="1:11" x14ac:dyDescent="0.35">
      <c r="A766" t="s">
        <v>1159</v>
      </c>
      <c r="B766" t="s">
        <v>149</v>
      </c>
      <c r="C766">
        <v>80</v>
      </c>
      <c r="D766">
        <v>8796</v>
      </c>
      <c r="E766">
        <v>2200</v>
      </c>
      <c r="F766" s="2">
        <v>0.86</v>
      </c>
      <c r="G766" s="9">
        <f>E766*F766</f>
        <v>1892</v>
      </c>
      <c r="H766" s="9">
        <f>E766-G766</f>
        <v>308</v>
      </c>
      <c r="I766" s="9">
        <f>IFERROR(C766/G766,0)</f>
        <v>4.2283298097251586E-2</v>
      </c>
      <c r="J766" s="9">
        <f>I766*H766</f>
        <v>13.023255813953488</v>
      </c>
      <c r="K766" s="9">
        <f>IFERROR(J766*(D766/C766),0)</f>
        <v>1431.9069767441861</v>
      </c>
    </row>
    <row r="767" spans="1:11" x14ac:dyDescent="0.35">
      <c r="A767" t="s">
        <v>1166</v>
      </c>
      <c r="B767" t="s">
        <v>149</v>
      </c>
      <c r="C767">
        <v>80</v>
      </c>
      <c r="D767">
        <v>5420</v>
      </c>
      <c r="E767">
        <v>1474</v>
      </c>
      <c r="F767" s="2">
        <v>0.26865671641791045</v>
      </c>
      <c r="G767" s="9">
        <f>E767*F767</f>
        <v>396</v>
      </c>
      <c r="H767" s="9">
        <f>E767-G767</f>
        <v>1078</v>
      </c>
      <c r="I767" s="9">
        <f>IFERROR(C767/G767,0)</f>
        <v>0.20202020202020202</v>
      </c>
      <c r="J767" s="9">
        <f>I767*H767</f>
        <v>217.77777777777777</v>
      </c>
      <c r="K767" s="9">
        <f>IFERROR(J767*(D767/C767),0)</f>
        <v>14754.444444444443</v>
      </c>
    </row>
    <row r="768" spans="1:11" x14ac:dyDescent="0.35">
      <c r="A768" t="s">
        <v>1169</v>
      </c>
      <c r="B768" t="s">
        <v>149</v>
      </c>
      <c r="C768">
        <v>60</v>
      </c>
      <c r="D768">
        <v>2130</v>
      </c>
      <c r="E768">
        <v>550</v>
      </c>
      <c r="F768" s="2">
        <v>0.88</v>
      </c>
      <c r="G768" s="9">
        <f>E768*F768</f>
        <v>484</v>
      </c>
      <c r="H768" s="9">
        <f>E768-G768</f>
        <v>66</v>
      </c>
      <c r="I768" s="9">
        <f>IFERROR(C768/G768,0)</f>
        <v>0.12396694214876033</v>
      </c>
      <c r="J768" s="9">
        <f>I768*H768</f>
        <v>8.1818181818181817</v>
      </c>
      <c r="K768" s="9">
        <f>IFERROR(J768*(D768/C768),0)</f>
        <v>290.45454545454544</v>
      </c>
    </row>
    <row r="769" spans="1:11" x14ac:dyDescent="0.35">
      <c r="A769" t="s">
        <v>1190</v>
      </c>
      <c r="B769" t="s">
        <v>149</v>
      </c>
      <c r="C769">
        <v>40</v>
      </c>
      <c r="D769">
        <v>2542.4</v>
      </c>
      <c r="E769">
        <v>814</v>
      </c>
      <c r="F769" s="2">
        <v>0.94594594594594594</v>
      </c>
      <c r="G769" s="9">
        <f>E769*F769</f>
        <v>770</v>
      </c>
      <c r="H769" s="9">
        <f>E769-G769</f>
        <v>44</v>
      </c>
      <c r="I769" s="9">
        <f>IFERROR(C769/G769,0)</f>
        <v>5.1948051948051951E-2</v>
      </c>
      <c r="J769" s="9">
        <f>I769*H769</f>
        <v>2.285714285714286</v>
      </c>
      <c r="K769" s="9">
        <f>IFERROR(J769*(D769/C769),0)</f>
        <v>145.28000000000003</v>
      </c>
    </row>
    <row r="770" spans="1:11" x14ac:dyDescent="0.35">
      <c r="A770" t="s">
        <v>1177</v>
      </c>
      <c r="B770" t="s">
        <v>149</v>
      </c>
      <c r="C770">
        <v>40</v>
      </c>
      <c r="D770">
        <v>1288.4000000000001</v>
      </c>
      <c r="E770">
        <v>396</v>
      </c>
      <c r="F770" s="2">
        <v>0.77777777777777779</v>
      </c>
      <c r="G770" s="9">
        <f>E770*F770</f>
        <v>308</v>
      </c>
      <c r="H770" s="9">
        <f>E770-G770</f>
        <v>88</v>
      </c>
      <c r="I770" s="9">
        <f>IFERROR(C770/G770,0)</f>
        <v>0.12987012987012986</v>
      </c>
      <c r="J770" s="9">
        <f>I770*H770</f>
        <v>11.428571428571427</v>
      </c>
      <c r="K770" s="9">
        <f>IFERROR(J770*(D770/C770),0)</f>
        <v>368.1142857142857</v>
      </c>
    </row>
    <row r="771" spans="1:11" x14ac:dyDescent="0.35">
      <c r="A771" t="s">
        <v>1174</v>
      </c>
      <c r="B771" t="s">
        <v>149</v>
      </c>
      <c r="C771">
        <v>20</v>
      </c>
      <c r="D771">
        <v>2203.6000000000004</v>
      </c>
      <c r="E771">
        <v>330</v>
      </c>
      <c r="F771" s="2">
        <v>1</v>
      </c>
      <c r="G771" s="9">
        <f>E771*F771</f>
        <v>330</v>
      </c>
      <c r="H771" s="9">
        <f>E771-G771</f>
        <v>0</v>
      </c>
      <c r="I771" s="9">
        <f>IFERROR(C771/G771,0)</f>
        <v>6.0606060606060608E-2</v>
      </c>
      <c r="J771" s="9">
        <f>I771*H771</f>
        <v>0</v>
      </c>
      <c r="K771" s="9">
        <f>IFERROR(J771*(D771/C771),0)</f>
        <v>0</v>
      </c>
    </row>
    <row r="772" spans="1:11" x14ac:dyDescent="0.35">
      <c r="A772" t="s">
        <v>1187</v>
      </c>
      <c r="B772" t="s">
        <v>149</v>
      </c>
      <c r="C772">
        <v>20</v>
      </c>
      <c r="D772">
        <v>1567.6</v>
      </c>
      <c r="E772">
        <v>330</v>
      </c>
      <c r="F772" s="2">
        <v>0.8</v>
      </c>
      <c r="G772" s="9">
        <f>E772*F772</f>
        <v>264</v>
      </c>
      <c r="H772" s="9">
        <f>E772-G772</f>
        <v>66</v>
      </c>
      <c r="I772" s="9">
        <f>IFERROR(C772/G772,0)</f>
        <v>7.575757575757576E-2</v>
      </c>
      <c r="J772" s="9">
        <f>I772*H772</f>
        <v>5</v>
      </c>
      <c r="K772" s="9">
        <f>IFERROR(J772*(D772/C772),0)</f>
        <v>391.9</v>
      </c>
    </row>
    <row r="773" spans="1:11" x14ac:dyDescent="0.35">
      <c r="A773" t="s">
        <v>1144</v>
      </c>
      <c r="B773" t="s">
        <v>149</v>
      </c>
      <c r="C773">
        <v>20</v>
      </c>
      <c r="D773">
        <v>550</v>
      </c>
      <c r="E773">
        <v>110</v>
      </c>
      <c r="F773" s="2">
        <v>1</v>
      </c>
      <c r="G773" s="9">
        <f>E773*F773</f>
        <v>110</v>
      </c>
      <c r="H773" s="9">
        <f>E773-G773</f>
        <v>0</v>
      </c>
      <c r="I773" s="9">
        <f>IFERROR(C773/G773,0)</f>
        <v>0.18181818181818182</v>
      </c>
      <c r="J773" s="9">
        <f>I773*H773</f>
        <v>0</v>
      </c>
      <c r="K773" s="9">
        <f>IFERROR(J773*(D773/C773),0)</f>
        <v>0</v>
      </c>
    </row>
    <row r="774" spans="1:11" x14ac:dyDescent="0.35">
      <c r="A774" t="s">
        <v>1172</v>
      </c>
      <c r="B774" t="s">
        <v>149</v>
      </c>
      <c r="C774">
        <v>20</v>
      </c>
      <c r="D774">
        <v>474.6</v>
      </c>
      <c r="E774">
        <v>22</v>
      </c>
      <c r="F774" s="2">
        <v>1</v>
      </c>
      <c r="G774" s="9">
        <f>E774*F774</f>
        <v>22</v>
      </c>
      <c r="H774" s="9">
        <f>E774-G774</f>
        <v>0</v>
      </c>
      <c r="I774" s="9">
        <f>IFERROR(C774/G774,0)</f>
        <v>0.90909090909090906</v>
      </c>
      <c r="J774" s="9">
        <f>I774*H774</f>
        <v>0</v>
      </c>
      <c r="K774" s="9">
        <f>IFERROR(J774*(D774/C774),0)</f>
        <v>0</v>
      </c>
    </row>
    <row r="775" spans="1:11" x14ac:dyDescent="0.35">
      <c r="A775" t="s">
        <v>1182</v>
      </c>
      <c r="B775" t="s">
        <v>149</v>
      </c>
      <c r="C775">
        <v>20</v>
      </c>
      <c r="D775">
        <v>1271.2</v>
      </c>
      <c r="E775">
        <v>198</v>
      </c>
      <c r="F775" s="2">
        <v>1</v>
      </c>
      <c r="G775" s="9">
        <f>E775*F775</f>
        <v>198</v>
      </c>
      <c r="H775" s="9">
        <f>E775-G775</f>
        <v>0</v>
      </c>
      <c r="I775" s="9">
        <f>IFERROR(C775/G775,0)</f>
        <v>0.10101010101010101</v>
      </c>
      <c r="J775" s="9">
        <f>I775*H775</f>
        <v>0</v>
      </c>
      <c r="K775" s="9">
        <f>IFERROR(J775*(D775/C775),0)</f>
        <v>0</v>
      </c>
    </row>
    <row r="776" spans="1:11" x14ac:dyDescent="0.35">
      <c r="A776" t="s">
        <v>1173</v>
      </c>
      <c r="B776" t="s">
        <v>149</v>
      </c>
      <c r="C776">
        <v>20</v>
      </c>
      <c r="D776">
        <v>2825</v>
      </c>
      <c r="E776">
        <v>1166</v>
      </c>
      <c r="F776" s="2">
        <v>0.75471698113207553</v>
      </c>
      <c r="G776" s="9">
        <f>E776*F776</f>
        <v>880.00000000000011</v>
      </c>
      <c r="H776" s="9">
        <f>E776-G776</f>
        <v>285.99999999999989</v>
      </c>
      <c r="I776" s="9">
        <f>IFERROR(C776/G776,0)</f>
        <v>2.2727272727272724E-2</v>
      </c>
      <c r="J776" s="9">
        <f>I776*H776</f>
        <v>6.4999999999999964</v>
      </c>
      <c r="K776" s="9">
        <f>IFERROR(J776*(D776/C776),0)</f>
        <v>918.12499999999955</v>
      </c>
    </row>
    <row r="777" spans="1:11" x14ac:dyDescent="0.35">
      <c r="A777" t="s">
        <v>1143</v>
      </c>
      <c r="B777" t="s">
        <v>150</v>
      </c>
      <c r="C777">
        <v>2100</v>
      </c>
      <c r="D777">
        <v>49875</v>
      </c>
      <c r="E777">
        <v>9834</v>
      </c>
      <c r="F777" s="2">
        <v>0.95078299776286357</v>
      </c>
      <c r="G777" s="9">
        <f>E777*F777</f>
        <v>9350</v>
      </c>
      <c r="H777" s="9">
        <f>E777-G777</f>
        <v>484</v>
      </c>
      <c r="I777" s="9">
        <f>IFERROR(C777/G777,0)</f>
        <v>0.22459893048128343</v>
      </c>
      <c r="J777" s="9">
        <f>I777*H777</f>
        <v>108.70588235294119</v>
      </c>
      <c r="K777" s="9">
        <f>IFERROR(J777*(D777/C777),0)</f>
        <v>2581.7647058823532</v>
      </c>
    </row>
    <row r="778" spans="1:11" x14ac:dyDescent="0.35">
      <c r="A778" t="s">
        <v>1145</v>
      </c>
      <c r="B778" t="s">
        <v>150</v>
      </c>
      <c r="C778">
        <v>1520</v>
      </c>
      <c r="D778">
        <v>70680</v>
      </c>
      <c r="E778">
        <v>5588</v>
      </c>
      <c r="F778" s="2">
        <v>0.95669291338582674</v>
      </c>
      <c r="G778" s="9">
        <f>E778*F778</f>
        <v>5346</v>
      </c>
      <c r="H778" s="9">
        <f>E778-G778</f>
        <v>242</v>
      </c>
      <c r="I778" s="9">
        <f>IFERROR(C778/G778,0)</f>
        <v>0.2843247287691732</v>
      </c>
      <c r="J778" s="9">
        <f>I778*H778</f>
        <v>68.806584362139915</v>
      </c>
      <c r="K778" s="9">
        <f>IFERROR(J778*(D778/C778),0)</f>
        <v>3199.5061728395062</v>
      </c>
    </row>
    <row r="779" spans="1:11" x14ac:dyDescent="0.35">
      <c r="A779" t="s">
        <v>1188</v>
      </c>
      <c r="B779" t="s">
        <v>150</v>
      </c>
      <c r="C779">
        <v>1500</v>
      </c>
      <c r="D779">
        <v>38250</v>
      </c>
      <c r="E779">
        <v>14586</v>
      </c>
      <c r="F779" s="2">
        <v>0.96380090497737558</v>
      </c>
      <c r="G779" s="9">
        <f>E779*F779</f>
        <v>14058</v>
      </c>
      <c r="H779" s="9">
        <f>E779-G779</f>
        <v>528</v>
      </c>
      <c r="I779" s="9">
        <f>IFERROR(C779/G779,0)</f>
        <v>0.10670081092616304</v>
      </c>
      <c r="J779" s="9">
        <f>I779*H779</f>
        <v>56.338028169014088</v>
      </c>
      <c r="K779" s="9">
        <f>IFERROR(J779*(D779/C779),0)</f>
        <v>1436.6197183098593</v>
      </c>
    </row>
    <row r="780" spans="1:11" x14ac:dyDescent="0.35">
      <c r="A780" t="s">
        <v>1148</v>
      </c>
      <c r="B780" t="s">
        <v>150</v>
      </c>
      <c r="C780">
        <v>780</v>
      </c>
      <c r="D780">
        <v>17890</v>
      </c>
      <c r="E780">
        <v>12122</v>
      </c>
      <c r="F780" s="2">
        <v>0.89836660617059894</v>
      </c>
      <c r="G780" s="9">
        <f>E780*F780</f>
        <v>10890</v>
      </c>
      <c r="H780" s="9">
        <f>E780-G780</f>
        <v>1232</v>
      </c>
      <c r="I780" s="9">
        <f>IFERROR(C780/G780,0)</f>
        <v>7.1625344352617082E-2</v>
      </c>
      <c r="J780" s="9">
        <f>I780*H780</f>
        <v>88.242424242424249</v>
      </c>
      <c r="K780" s="9">
        <f>IFERROR(J780*(D780/C780),0)</f>
        <v>2023.9191919191919</v>
      </c>
    </row>
    <row r="781" spans="1:11" x14ac:dyDescent="0.35">
      <c r="A781" t="s">
        <v>1152</v>
      </c>
      <c r="B781" t="s">
        <v>150</v>
      </c>
      <c r="C781">
        <v>800</v>
      </c>
      <c r="D781">
        <v>13992</v>
      </c>
      <c r="E781">
        <v>4026</v>
      </c>
      <c r="F781" s="2">
        <v>0.95628415300546443</v>
      </c>
      <c r="G781" s="9">
        <f>E781*F781</f>
        <v>3850</v>
      </c>
      <c r="H781" s="9">
        <f>E781-G781</f>
        <v>176</v>
      </c>
      <c r="I781" s="9">
        <f>IFERROR(C781/G781,0)</f>
        <v>0.20779220779220781</v>
      </c>
      <c r="J781" s="9">
        <f>I781*H781</f>
        <v>36.571428571428577</v>
      </c>
      <c r="K781" s="9">
        <f>IFERROR(J781*(D781/C781),0)</f>
        <v>639.63428571428574</v>
      </c>
    </row>
    <row r="782" spans="1:11" x14ac:dyDescent="0.35">
      <c r="A782" t="s">
        <v>1149</v>
      </c>
      <c r="B782" t="s">
        <v>150</v>
      </c>
      <c r="C782">
        <v>600</v>
      </c>
      <c r="D782">
        <v>19800</v>
      </c>
      <c r="E782">
        <v>5632</v>
      </c>
      <c r="F782" s="2">
        <v>0.9140625</v>
      </c>
      <c r="G782" s="9">
        <f>E782*F782</f>
        <v>5148</v>
      </c>
      <c r="H782" s="9">
        <f>E782-G782</f>
        <v>484</v>
      </c>
      <c r="I782" s="9">
        <f>IFERROR(C782/G782,0)</f>
        <v>0.11655011655011654</v>
      </c>
      <c r="J782" s="9">
        <f>I782*H782</f>
        <v>56.410256410256409</v>
      </c>
      <c r="K782" s="9">
        <f>IFERROR(J782*(D782/C782),0)</f>
        <v>1861.5384615384614</v>
      </c>
    </row>
    <row r="783" spans="1:11" x14ac:dyDescent="0.35">
      <c r="A783" t="s">
        <v>1146</v>
      </c>
      <c r="B783" t="s">
        <v>150</v>
      </c>
      <c r="C783">
        <v>520</v>
      </c>
      <c r="D783">
        <v>17674.8</v>
      </c>
      <c r="E783">
        <v>4070</v>
      </c>
      <c r="F783" s="2">
        <v>0.59459459459459463</v>
      </c>
      <c r="G783" s="9">
        <f>E783*F783</f>
        <v>2420</v>
      </c>
      <c r="H783" s="9">
        <f>E783-G783</f>
        <v>1650</v>
      </c>
      <c r="I783" s="9">
        <f>IFERROR(C783/G783,0)</f>
        <v>0.21487603305785125</v>
      </c>
      <c r="J783" s="9">
        <f>I783*H783</f>
        <v>354.54545454545456</v>
      </c>
      <c r="K783" s="9">
        <f>IFERROR(J783*(D783/C783),0)</f>
        <v>12051.000000000002</v>
      </c>
    </row>
    <row r="784" spans="1:11" x14ac:dyDescent="0.35">
      <c r="A784" t="s">
        <v>1154</v>
      </c>
      <c r="B784" t="s">
        <v>150</v>
      </c>
      <c r="C784">
        <v>560</v>
      </c>
      <c r="D784">
        <v>15820</v>
      </c>
      <c r="E784">
        <v>2684</v>
      </c>
      <c r="F784" s="2">
        <v>0.82786885245901642</v>
      </c>
      <c r="G784" s="9">
        <f>E784*F784</f>
        <v>2222</v>
      </c>
      <c r="H784" s="9">
        <f>E784-G784</f>
        <v>462</v>
      </c>
      <c r="I784" s="9">
        <f>IFERROR(C784/G784,0)</f>
        <v>0.25202520252025201</v>
      </c>
      <c r="J784" s="9">
        <f>I784*H784</f>
        <v>116.43564356435643</v>
      </c>
      <c r="K784" s="9">
        <f>IFERROR(J784*(D784/C784),0)</f>
        <v>3289.3069306930688</v>
      </c>
    </row>
    <row r="785" spans="1:11" x14ac:dyDescent="0.35">
      <c r="A785" t="s">
        <v>1158</v>
      </c>
      <c r="B785" t="s">
        <v>150</v>
      </c>
      <c r="C785">
        <v>440</v>
      </c>
      <c r="D785">
        <v>10080</v>
      </c>
      <c r="E785">
        <v>3960</v>
      </c>
      <c r="F785" s="2">
        <v>0.8833333333333333</v>
      </c>
      <c r="G785" s="9">
        <f>E785*F785</f>
        <v>3498</v>
      </c>
      <c r="H785" s="9">
        <f>E785-G785</f>
        <v>462</v>
      </c>
      <c r="I785" s="9">
        <f>IFERROR(C785/G785,0)</f>
        <v>0.12578616352201258</v>
      </c>
      <c r="J785" s="9">
        <f>I785*H785</f>
        <v>58.113207547169814</v>
      </c>
      <c r="K785" s="9">
        <f>IFERROR(J785*(D785/C785),0)</f>
        <v>1331.3207547169814</v>
      </c>
    </row>
    <row r="786" spans="1:11" x14ac:dyDescent="0.35">
      <c r="A786" t="s">
        <v>1147</v>
      </c>
      <c r="B786" t="s">
        <v>150</v>
      </c>
      <c r="C786">
        <v>480</v>
      </c>
      <c r="D786">
        <v>8400</v>
      </c>
      <c r="E786">
        <v>5412</v>
      </c>
      <c r="F786" s="2">
        <v>0.91463414634146345</v>
      </c>
      <c r="G786" s="9">
        <f>E786*F786</f>
        <v>4950</v>
      </c>
      <c r="H786" s="9">
        <f>E786-G786</f>
        <v>462</v>
      </c>
      <c r="I786" s="9">
        <f>IFERROR(C786/G786,0)</f>
        <v>9.696969696969697E-2</v>
      </c>
      <c r="J786" s="9">
        <f>I786*H786</f>
        <v>44.8</v>
      </c>
      <c r="K786" s="9">
        <f>IFERROR(J786*(D786/C786),0)</f>
        <v>784</v>
      </c>
    </row>
    <row r="787" spans="1:11" x14ac:dyDescent="0.35">
      <c r="A787" t="s">
        <v>1150</v>
      </c>
      <c r="B787" t="s">
        <v>150</v>
      </c>
      <c r="C787">
        <v>380</v>
      </c>
      <c r="D787">
        <v>6650</v>
      </c>
      <c r="E787">
        <v>2244</v>
      </c>
      <c r="F787" s="2">
        <v>0.77450980392156865</v>
      </c>
      <c r="G787" s="9">
        <f>E787*F787</f>
        <v>1738</v>
      </c>
      <c r="H787" s="9">
        <f>E787-G787</f>
        <v>506</v>
      </c>
      <c r="I787" s="9">
        <f>IFERROR(C787/G787,0)</f>
        <v>0.2186421173762946</v>
      </c>
      <c r="J787" s="9">
        <f>I787*H787</f>
        <v>110.63291139240506</v>
      </c>
      <c r="K787" s="9">
        <f>IFERROR(J787*(D787/C787),0)</f>
        <v>1936.0759493670887</v>
      </c>
    </row>
    <row r="788" spans="1:11" x14ac:dyDescent="0.35">
      <c r="A788" t="s">
        <v>1186</v>
      </c>
      <c r="B788" t="s">
        <v>150</v>
      </c>
      <c r="C788">
        <v>260</v>
      </c>
      <c r="D788">
        <v>32500</v>
      </c>
      <c r="E788">
        <v>3828</v>
      </c>
      <c r="F788" s="2">
        <v>0.91379310344827591</v>
      </c>
      <c r="G788" s="9">
        <f>E788*F788</f>
        <v>3498</v>
      </c>
      <c r="H788" s="9">
        <f>E788-G788</f>
        <v>330</v>
      </c>
      <c r="I788" s="9">
        <f>IFERROR(C788/G788,0)</f>
        <v>7.432818753573471E-2</v>
      </c>
      <c r="J788" s="9">
        <f>I788*H788</f>
        <v>24.528301886792455</v>
      </c>
      <c r="K788" s="9">
        <f>IFERROR(J788*(D788/C788),0)</f>
        <v>3066.0377358490568</v>
      </c>
    </row>
    <row r="789" spans="1:11" x14ac:dyDescent="0.35">
      <c r="A789" t="s">
        <v>1171</v>
      </c>
      <c r="B789" t="s">
        <v>150</v>
      </c>
      <c r="C789">
        <v>220</v>
      </c>
      <c r="D789">
        <v>18141.199999999997</v>
      </c>
      <c r="E789">
        <v>1782</v>
      </c>
      <c r="F789" s="2">
        <v>0.8271604938271605</v>
      </c>
      <c r="G789" s="9">
        <f>E789*F789</f>
        <v>1474</v>
      </c>
      <c r="H789" s="9">
        <f>E789-G789</f>
        <v>308</v>
      </c>
      <c r="I789" s="9">
        <f>IFERROR(C789/G789,0)</f>
        <v>0.14925373134328357</v>
      </c>
      <c r="J789" s="9">
        <f>I789*H789</f>
        <v>45.970149253731336</v>
      </c>
      <c r="K789" s="9">
        <f>IFERROR(J789*(D789/C789),0)</f>
        <v>3790.6985074626855</v>
      </c>
    </row>
    <row r="790" spans="1:11" x14ac:dyDescent="0.35">
      <c r="A790" t="s">
        <v>1184</v>
      </c>
      <c r="B790" t="s">
        <v>150</v>
      </c>
      <c r="C790">
        <v>220</v>
      </c>
      <c r="D790">
        <v>19577.8</v>
      </c>
      <c r="E790">
        <v>4026</v>
      </c>
      <c r="F790" s="2">
        <v>0.92896174863387981</v>
      </c>
      <c r="G790" s="9">
        <f>E790*F790</f>
        <v>3740</v>
      </c>
      <c r="H790" s="9">
        <f>E790-G790</f>
        <v>286</v>
      </c>
      <c r="I790" s="9">
        <f>IFERROR(C790/G790,0)</f>
        <v>5.8823529411764705E-2</v>
      </c>
      <c r="J790" s="9">
        <f>I790*H790</f>
        <v>16.823529411764707</v>
      </c>
      <c r="K790" s="9">
        <f>IFERROR(J790*(D790/C790),0)</f>
        <v>1497.1258823529411</v>
      </c>
    </row>
    <row r="791" spans="1:11" x14ac:dyDescent="0.35">
      <c r="A791" t="s">
        <v>1157</v>
      </c>
      <c r="B791" t="s">
        <v>150</v>
      </c>
      <c r="C791">
        <v>260</v>
      </c>
      <c r="D791">
        <v>14297.4</v>
      </c>
      <c r="E791">
        <v>616</v>
      </c>
      <c r="F791" s="2">
        <v>0.9285714285714286</v>
      </c>
      <c r="G791" s="9">
        <f>E791*F791</f>
        <v>572</v>
      </c>
      <c r="H791" s="9">
        <f>E791-G791</f>
        <v>44</v>
      </c>
      <c r="I791" s="9">
        <f>IFERROR(C791/G791,0)</f>
        <v>0.45454545454545453</v>
      </c>
      <c r="J791" s="9">
        <f>I791*H791</f>
        <v>20</v>
      </c>
      <c r="K791" s="9">
        <f>IFERROR(J791*(D791/C791),0)</f>
        <v>1099.8</v>
      </c>
    </row>
    <row r="792" spans="1:11" x14ac:dyDescent="0.35">
      <c r="A792" t="s">
        <v>1192</v>
      </c>
      <c r="B792" t="s">
        <v>150</v>
      </c>
      <c r="C792">
        <v>160</v>
      </c>
      <c r="D792">
        <v>5280</v>
      </c>
      <c r="E792">
        <v>1870</v>
      </c>
      <c r="F792" s="2">
        <v>0.96470588235294119</v>
      </c>
      <c r="G792" s="9">
        <f>E792*F792</f>
        <v>1804</v>
      </c>
      <c r="H792" s="9">
        <f>E792-G792</f>
        <v>66</v>
      </c>
      <c r="I792" s="9">
        <f>IFERROR(C792/G792,0)</f>
        <v>8.8691796008869186E-2</v>
      </c>
      <c r="J792" s="9">
        <f>I792*H792</f>
        <v>5.8536585365853666</v>
      </c>
      <c r="K792" s="9">
        <f>IFERROR(J792*(D792/C792),0)</f>
        <v>193.17073170731709</v>
      </c>
    </row>
    <row r="793" spans="1:11" x14ac:dyDescent="0.35">
      <c r="A793" t="s">
        <v>1159</v>
      </c>
      <c r="B793" t="s">
        <v>150</v>
      </c>
      <c r="C793">
        <v>140</v>
      </c>
      <c r="D793">
        <v>15393</v>
      </c>
      <c r="E793">
        <v>2552</v>
      </c>
      <c r="F793" s="2">
        <v>0.81034482758620685</v>
      </c>
      <c r="G793" s="9">
        <f>E793*F793</f>
        <v>2068</v>
      </c>
      <c r="H793" s="9">
        <f>E793-G793</f>
        <v>484</v>
      </c>
      <c r="I793" s="9">
        <f>IFERROR(C793/G793,0)</f>
        <v>6.7698259187620888E-2</v>
      </c>
      <c r="J793" s="9">
        <f>I793*H793</f>
        <v>32.765957446808507</v>
      </c>
      <c r="K793" s="9">
        <f>IFERROR(J793*(D793/C793),0)</f>
        <v>3602.6170212765956</v>
      </c>
    </row>
    <row r="794" spans="1:11" x14ac:dyDescent="0.35">
      <c r="A794" t="s">
        <v>1190</v>
      </c>
      <c r="B794" t="s">
        <v>150</v>
      </c>
      <c r="C794">
        <v>160</v>
      </c>
      <c r="D794">
        <v>10169.6</v>
      </c>
      <c r="E794">
        <v>792</v>
      </c>
      <c r="F794" s="2">
        <v>0.97222222222222221</v>
      </c>
      <c r="G794" s="9">
        <f>E794*F794</f>
        <v>770</v>
      </c>
      <c r="H794" s="9">
        <f>E794-G794</f>
        <v>22</v>
      </c>
      <c r="I794" s="9">
        <f>IFERROR(C794/G794,0)</f>
        <v>0.20779220779220781</v>
      </c>
      <c r="J794" s="9">
        <f>I794*H794</f>
        <v>4.5714285714285721</v>
      </c>
      <c r="K794" s="9">
        <f>IFERROR(J794*(D794/C794),0)</f>
        <v>290.56000000000006</v>
      </c>
    </row>
    <row r="795" spans="1:11" x14ac:dyDescent="0.35">
      <c r="A795" t="s">
        <v>1178</v>
      </c>
      <c r="B795" t="s">
        <v>150</v>
      </c>
      <c r="C795">
        <v>140</v>
      </c>
      <c r="D795">
        <v>2373</v>
      </c>
      <c r="E795">
        <v>1100</v>
      </c>
      <c r="F795" s="2">
        <v>1</v>
      </c>
      <c r="G795" s="9">
        <f>E795*F795</f>
        <v>1100</v>
      </c>
      <c r="H795" s="9">
        <f>E795-G795</f>
        <v>0</v>
      </c>
      <c r="I795" s="9">
        <f>IFERROR(C795/G795,0)</f>
        <v>0.12727272727272726</v>
      </c>
      <c r="J795" s="9">
        <f>I795*H795</f>
        <v>0</v>
      </c>
      <c r="K795" s="9">
        <f>IFERROR(J795*(D795/C795),0)</f>
        <v>0</v>
      </c>
    </row>
    <row r="796" spans="1:11" x14ac:dyDescent="0.35">
      <c r="A796" t="s">
        <v>1161</v>
      </c>
      <c r="B796" t="s">
        <v>150</v>
      </c>
      <c r="C796">
        <v>120</v>
      </c>
      <c r="D796">
        <v>2034</v>
      </c>
      <c r="E796">
        <v>1386</v>
      </c>
      <c r="F796" s="2">
        <v>0.87301587301587302</v>
      </c>
      <c r="G796" s="9">
        <f>E796*F796</f>
        <v>1210</v>
      </c>
      <c r="H796" s="9">
        <f>E796-G796</f>
        <v>176</v>
      </c>
      <c r="I796" s="9">
        <f>IFERROR(C796/G796,0)</f>
        <v>9.9173553719008267E-2</v>
      </c>
      <c r="J796" s="9">
        <f>I796*H796</f>
        <v>17.454545454545453</v>
      </c>
      <c r="K796" s="9">
        <f>IFERROR(J796*(D796/C796),0)</f>
        <v>295.85454545454542</v>
      </c>
    </row>
    <row r="797" spans="1:11" x14ac:dyDescent="0.35">
      <c r="A797" t="s">
        <v>1189</v>
      </c>
      <c r="B797" t="s">
        <v>150</v>
      </c>
      <c r="C797">
        <v>100</v>
      </c>
      <c r="D797">
        <v>3300</v>
      </c>
      <c r="E797">
        <v>1826</v>
      </c>
      <c r="F797" s="2">
        <v>0.96385542168674698</v>
      </c>
      <c r="G797" s="9">
        <f>E797*F797</f>
        <v>1760</v>
      </c>
      <c r="H797" s="9">
        <f>E797-G797</f>
        <v>66</v>
      </c>
      <c r="I797" s="9">
        <f>IFERROR(C797/G797,0)</f>
        <v>5.6818181818181816E-2</v>
      </c>
      <c r="J797" s="9">
        <f>I797*H797</f>
        <v>3.75</v>
      </c>
      <c r="K797" s="9">
        <f>IFERROR(J797*(D797/C797),0)</f>
        <v>123.75</v>
      </c>
    </row>
    <row r="798" spans="1:11" x14ac:dyDescent="0.35">
      <c r="A798" t="s">
        <v>1176</v>
      </c>
      <c r="B798" t="s">
        <v>150</v>
      </c>
      <c r="C798">
        <v>100</v>
      </c>
      <c r="D798">
        <v>6146</v>
      </c>
      <c r="E798">
        <v>660</v>
      </c>
      <c r="F798" s="2">
        <v>0.9</v>
      </c>
      <c r="G798" s="9">
        <f>E798*F798</f>
        <v>594</v>
      </c>
      <c r="H798" s="9">
        <f>E798-G798</f>
        <v>66</v>
      </c>
      <c r="I798" s="9">
        <f>IFERROR(C798/G798,0)</f>
        <v>0.16835016835016836</v>
      </c>
      <c r="J798" s="9">
        <f>I798*H798</f>
        <v>11.111111111111112</v>
      </c>
      <c r="K798" s="9">
        <f>IFERROR(J798*(D798/C798),0)</f>
        <v>682.88888888888903</v>
      </c>
    </row>
    <row r="799" spans="1:11" x14ac:dyDescent="0.35">
      <c r="A799" t="s">
        <v>1167</v>
      </c>
      <c r="B799" t="s">
        <v>150</v>
      </c>
      <c r="C799">
        <v>80</v>
      </c>
      <c r="D799">
        <v>4916.8</v>
      </c>
      <c r="E799">
        <v>1562</v>
      </c>
      <c r="F799" s="2">
        <v>0.94366197183098588</v>
      </c>
      <c r="G799" s="9">
        <f>E799*F799</f>
        <v>1474</v>
      </c>
      <c r="H799" s="9">
        <f>E799-G799</f>
        <v>88</v>
      </c>
      <c r="I799" s="9">
        <f>IFERROR(C799/G799,0)</f>
        <v>5.4274084124830396E-2</v>
      </c>
      <c r="J799" s="9">
        <f>I799*H799</f>
        <v>4.7761194029850751</v>
      </c>
      <c r="K799" s="9">
        <f>IFERROR(J799*(D799/C799),0)</f>
        <v>293.54029850746269</v>
      </c>
    </row>
    <row r="800" spans="1:11" x14ac:dyDescent="0.35">
      <c r="A800" t="s">
        <v>1183</v>
      </c>
      <c r="B800" t="s">
        <v>150</v>
      </c>
      <c r="C800">
        <v>80</v>
      </c>
      <c r="D800">
        <v>8814.4000000000015</v>
      </c>
      <c r="E800">
        <v>506</v>
      </c>
      <c r="F800" s="2">
        <v>0.95652173913043481</v>
      </c>
      <c r="G800" s="9">
        <f>E800*F800</f>
        <v>484</v>
      </c>
      <c r="H800" s="9">
        <f>E800-G800</f>
        <v>22</v>
      </c>
      <c r="I800" s="9">
        <f>IFERROR(C800/G800,0)</f>
        <v>0.16528925619834711</v>
      </c>
      <c r="J800" s="9">
        <f>I800*H800</f>
        <v>3.6363636363636367</v>
      </c>
      <c r="K800" s="9">
        <f>IFERROR(J800*(D800/C800),0)</f>
        <v>400.65454545454554</v>
      </c>
    </row>
    <row r="801" spans="1:11" x14ac:dyDescent="0.35">
      <c r="A801" t="s">
        <v>1175</v>
      </c>
      <c r="B801" t="s">
        <v>150</v>
      </c>
      <c r="C801">
        <v>80</v>
      </c>
      <c r="D801">
        <v>929.59999999999991</v>
      </c>
      <c r="E801">
        <v>484</v>
      </c>
      <c r="F801" s="2">
        <v>1</v>
      </c>
      <c r="G801" s="9">
        <f>E801*F801</f>
        <v>484</v>
      </c>
      <c r="H801" s="9">
        <f>E801-G801</f>
        <v>0</v>
      </c>
      <c r="I801" s="9">
        <f>IFERROR(C801/G801,0)</f>
        <v>0.16528925619834711</v>
      </c>
      <c r="J801" s="9">
        <f>I801*H801</f>
        <v>0</v>
      </c>
      <c r="K801" s="9">
        <f>IFERROR(J801*(D801/C801),0)</f>
        <v>0</v>
      </c>
    </row>
    <row r="802" spans="1:11" x14ac:dyDescent="0.35">
      <c r="A802" t="s">
        <v>1164</v>
      </c>
      <c r="B802" t="s">
        <v>150</v>
      </c>
      <c r="C802">
        <v>80</v>
      </c>
      <c r="D802">
        <v>7932.7999999999993</v>
      </c>
      <c r="E802">
        <v>1078</v>
      </c>
      <c r="F802" s="2">
        <v>0.95918367346938771</v>
      </c>
      <c r="G802" s="9">
        <f>E802*F802</f>
        <v>1034</v>
      </c>
      <c r="H802" s="9">
        <f>E802-G802</f>
        <v>44</v>
      </c>
      <c r="I802" s="9">
        <f>IFERROR(C802/G802,0)</f>
        <v>7.7369439071566737E-2</v>
      </c>
      <c r="J802" s="9">
        <f>I802*H802</f>
        <v>3.4042553191489366</v>
      </c>
      <c r="K802" s="9">
        <f>IFERROR(J802*(D802/C802),0)</f>
        <v>337.56595744680857</v>
      </c>
    </row>
    <row r="803" spans="1:11" x14ac:dyDescent="0.35">
      <c r="A803" t="s">
        <v>1169</v>
      </c>
      <c r="B803" t="s">
        <v>150</v>
      </c>
      <c r="C803">
        <v>80</v>
      </c>
      <c r="D803">
        <v>2840</v>
      </c>
      <c r="E803">
        <v>528</v>
      </c>
      <c r="F803" s="2">
        <v>0.83333333333333337</v>
      </c>
      <c r="G803" s="9">
        <f>E803*F803</f>
        <v>440</v>
      </c>
      <c r="H803" s="9">
        <f>E803-G803</f>
        <v>88</v>
      </c>
      <c r="I803" s="9">
        <f>IFERROR(C803/G803,0)</f>
        <v>0.18181818181818182</v>
      </c>
      <c r="J803" s="9">
        <f>I803*H803</f>
        <v>16</v>
      </c>
      <c r="K803" s="9">
        <f>IFERROR(J803*(D803/C803),0)</f>
        <v>568</v>
      </c>
    </row>
    <row r="804" spans="1:11" x14ac:dyDescent="0.35">
      <c r="A804" t="s">
        <v>1177</v>
      </c>
      <c r="B804" t="s">
        <v>150</v>
      </c>
      <c r="C804">
        <v>100</v>
      </c>
      <c r="D804">
        <v>3221</v>
      </c>
      <c r="E804">
        <v>440</v>
      </c>
      <c r="F804" s="2">
        <v>0.65</v>
      </c>
      <c r="G804" s="9">
        <f>E804*F804</f>
        <v>286</v>
      </c>
      <c r="H804" s="9">
        <f>E804-G804</f>
        <v>154</v>
      </c>
      <c r="I804" s="9">
        <f>IFERROR(C804/G804,0)</f>
        <v>0.34965034965034963</v>
      </c>
      <c r="J804" s="9">
        <f>I804*H804</f>
        <v>53.846153846153847</v>
      </c>
      <c r="K804" s="9">
        <f>IFERROR(J804*(D804/C804),0)</f>
        <v>1734.3846153846155</v>
      </c>
    </row>
    <row r="805" spans="1:11" x14ac:dyDescent="0.35">
      <c r="A805" t="s">
        <v>1179</v>
      </c>
      <c r="B805" t="s">
        <v>150</v>
      </c>
      <c r="C805">
        <v>60</v>
      </c>
      <c r="D805">
        <v>3687.6</v>
      </c>
      <c r="E805">
        <v>484</v>
      </c>
      <c r="F805" s="2">
        <v>0.95454545454545459</v>
      </c>
      <c r="G805" s="9">
        <f>E805*F805</f>
        <v>462</v>
      </c>
      <c r="H805" s="9">
        <f>E805-G805</f>
        <v>22</v>
      </c>
      <c r="I805" s="9">
        <f>IFERROR(C805/G805,0)</f>
        <v>0.12987012987012986</v>
      </c>
      <c r="J805" s="9">
        <f>I805*H805</f>
        <v>2.8571428571428568</v>
      </c>
      <c r="K805" s="9">
        <f>IFERROR(J805*(D805/C805),0)</f>
        <v>175.59999999999997</v>
      </c>
    </row>
    <row r="806" spans="1:11" x14ac:dyDescent="0.35">
      <c r="A806" t="s">
        <v>1160</v>
      </c>
      <c r="B806" t="s">
        <v>150</v>
      </c>
      <c r="C806">
        <v>80</v>
      </c>
      <c r="D806">
        <v>1320</v>
      </c>
      <c r="E806">
        <v>1144</v>
      </c>
      <c r="F806" s="2">
        <v>0.90384615384615385</v>
      </c>
      <c r="G806" s="9">
        <f>E806*F806</f>
        <v>1034</v>
      </c>
      <c r="H806" s="9">
        <f>E806-G806</f>
        <v>110</v>
      </c>
      <c r="I806" s="9">
        <f>IFERROR(C806/G806,0)</f>
        <v>7.7369439071566737E-2</v>
      </c>
      <c r="J806" s="9">
        <f>I806*H806</f>
        <v>8.5106382978723403</v>
      </c>
      <c r="K806" s="9">
        <f>IFERROR(J806*(D806/C806),0)</f>
        <v>140.42553191489361</v>
      </c>
    </row>
    <row r="807" spans="1:11" x14ac:dyDescent="0.35">
      <c r="A807" t="s">
        <v>1165</v>
      </c>
      <c r="B807" t="s">
        <v>150</v>
      </c>
      <c r="C807">
        <v>60</v>
      </c>
      <c r="D807">
        <v>3813.6000000000004</v>
      </c>
      <c r="E807">
        <v>2090</v>
      </c>
      <c r="F807" s="2">
        <v>0.96842105263157896</v>
      </c>
      <c r="G807" s="9">
        <f>E807*F807</f>
        <v>2024</v>
      </c>
      <c r="H807" s="9">
        <f>E807-G807</f>
        <v>66</v>
      </c>
      <c r="I807" s="9">
        <f>IFERROR(C807/G807,0)</f>
        <v>2.9644268774703556E-2</v>
      </c>
      <c r="J807" s="9">
        <f>I807*H807</f>
        <v>1.9565217391304348</v>
      </c>
      <c r="K807" s="9">
        <f>IFERROR(J807*(D807/C807),0)</f>
        <v>124.35652173913046</v>
      </c>
    </row>
    <row r="808" spans="1:11" x14ac:dyDescent="0.35">
      <c r="A808" t="s">
        <v>1174</v>
      </c>
      <c r="B808" t="s">
        <v>150</v>
      </c>
      <c r="C808">
        <v>60</v>
      </c>
      <c r="D808">
        <v>6610.8</v>
      </c>
      <c r="E808">
        <v>396</v>
      </c>
      <c r="F808" s="2">
        <v>0.94444444444444442</v>
      </c>
      <c r="G808" s="9">
        <f>E808*F808</f>
        <v>374</v>
      </c>
      <c r="H808" s="9">
        <f>E808-G808</f>
        <v>22</v>
      </c>
      <c r="I808" s="9">
        <f>IFERROR(C808/G808,0)</f>
        <v>0.16042780748663102</v>
      </c>
      <c r="J808" s="9">
        <f>I808*H808</f>
        <v>3.5294117647058822</v>
      </c>
      <c r="K808" s="9">
        <f>IFERROR(J808*(D808/C808),0)</f>
        <v>388.87058823529412</v>
      </c>
    </row>
    <row r="809" spans="1:11" x14ac:dyDescent="0.35">
      <c r="A809" t="s">
        <v>1166</v>
      </c>
      <c r="B809" t="s">
        <v>150</v>
      </c>
      <c r="C809">
        <v>40</v>
      </c>
      <c r="D809">
        <v>2710</v>
      </c>
      <c r="E809">
        <v>1738</v>
      </c>
      <c r="F809" s="2">
        <v>0.24050632911392406</v>
      </c>
      <c r="G809" s="9">
        <f>E809*F809</f>
        <v>418</v>
      </c>
      <c r="H809" s="9">
        <f>E809-G809</f>
        <v>1320</v>
      </c>
      <c r="I809" s="9">
        <f>IFERROR(C809/G809,0)</f>
        <v>9.569377990430622E-2</v>
      </c>
      <c r="J809" s="9">
        <f>I809*H809</f>
        <v>126.31578947368421</v>
      </c>
      <c r="K809" s="9">
        <f>IFERROR(J809*(D809/C809),0)</f>
        <v>8557.894736842105</v>
      </c>
    </row>
    <row r="810" spans="1:11" x14ac:dyDescent="0.35">
      <c r="A810" t="s">
        <v>1153</v>
      </c>
      <c r="B810" t="s">
        <v>150</v>
      </c>
      <c r="C810">
        <v>40</v>
      </c>
      <c r="D810">
        <v>2711.6000000000004</v>
      </c>
      <c r="E810">
        <v>242</v>
      </c>
      <c r="F810" s="2">
        <v>0.54545454545454541</v>
      </c>
      <c r="G810" s="9">
        <f>E810*F810</f>
        <v>132</v>
      </c>
      <c r="H810" s="9">
        <f>E810-G810</f>
        <v>110</v>
      </c>
      <c r="I810" s="9">
        <f>IFERROR(C810/G810,0)</f>
        <v>0.30303030303030304</v>
      </c>
      <c r="J810" s="9">
        <f>I810*H810</f>
        <v>33.333333333333336</v>
      </c>
      <c r="K810" s="9">
        <f>IFERROR(J810*(D810/C810),0)</f>
        <v>2259.666666666667</v>
      </c>
    </row>
    <row r="811" spans="1:11" x14ac:dyDescent="0.35">
      <c r="A811" t="s">
        <v>1173</v>
      </c>
      <c r="B811" t="s">
        <v>150</v>
      </c>
      <c r="C811">
        <v>40</v>
      </c>
      <c r="D811">
        <v>5650</v>
      </c>
      <c r="E811">
        <v>1034</v>
      </c>
      <c r="F811" s="2">
        <v>0.72340425531914898</v>
      </c>
      <c r="G811" s="9">
        <f>E811*F811</f>
        <v>748</v>
      </c>
      <c r="H811" s="9">
        <f>E811-G811</f>
        <v>286</v>
      </c>
      <c r="I811" s="9">
        <f>IFERROR(C811/G811,0)</f>
        <v>5.3475935828877004E-2</v>
      </c>
      <c r="J811" s="9">
        <f>I811*H811</f>
        <v>15.294117647058822</v>
      </c>
      <c r="K811" s="9">
        <f>IFERROR(J811*(D811/C811),0)</f>
        <v>2160.2941176470586</v>
      </c>
    </row>
    <row r="812" spans="1:11" x14ac:dyDescent="0.35">
      <c r="A812" t="s">
        <v>1180</v>
      </c>
      <c r="B812" t="s">
        <v>150</v>
      </c>
      <c r="C812">
        <v>20</v>
      </c>
      <c r="D812">
        <v>169.4</v>
      </c>
      <c r="E812">
        <v>154</v>
      </c>
      <c r="F812" s="2">
        <v>0.5714285714285714</v>
      </c>
      <c r="G812" s="9">
        <f>E812*F812</f>
        <v>88</v>
      </c>
      <c r="H812" s="9">
        <f>E812-G812</f>
        <v>66</v>
      </c>
      <c r="I812" s="9">
        <f>IFERROR(C812/G812,0)</f>
        <v>0.22727272727272727</v>
      </c>
      <c r="J812" s="9">
        <f>I812*H812</f>
        <v>15</v>
      </c>
      <c r="K812" s="9">
        <f>IFERROR(J812*(D812/C812),0)</f>
        <v>127.05000000000001</v>
      </c>
    </row>
    <row r="813" spans="1:11" x14ac:dyDescent="0.35">
      <c r="A813" t="s">
        <v>1168</v>
      </c>
      <c r="B813" t="s">
        <v>150</v>
      </c>
      <c r="C813">
        <v>20</v>
      </c>
      <c r="D813">
        <v>1649.1999999999998</v>
      </c>
      <c r="E813">
        <v>132</v>
      </c>
      <c r="F813" s="2">
        <v>1</v>
      </c>
      <c r="G813" s="9">
        <f>E813*F813</f>
        <v>132</v>
      </c>
      <c r="H813" s="9">
        <f>E813-G813</f>
        <v>0</v>
      </c>
      <c r="I813" s="9">
        <f>IFERROR(C813/G813,0)</f>
        <v>0.15151515151515152</v>
      </c>
      <c r="J813" s="9">
        <f>I813*H813</f>
        <v>0</v>
      </c>
      <c r="K813" s="9">
        <f>IFERROR(J813*(D813/C813),0)</f>
        <v>0</v>
      </c>
    </row>
    <row r="814" spans="1:11" x14ac:dyDescent="0.35">
      <c r="A814" t="s">
        <v>1182</v>
      </c>
      <c r="B814" t="s">
        <v>150</v>
      </c>
      <c r="C814">
        <v>20</v>
      </c>
      <c r="D814">
        <v>1271.2</v>
      </c>
      <c r="E814">
        <v>176</v>
      </c>
      <c r="F814" s="2">
        <v>1</v>
      </c>
      <c r="G814" s="9">
        <f>E814*F814</f>
        <v>176</v>
      </c>
      <c r="H814" s="9">
        <f>E814-G814</f>
        <v>0</v>
      </c>
      <c r="I814" s="9">
        <f>IFERROR(C814/G814,0)</f>
        <v>0.11363636363636363</v>
      </c>
      <c r="J814" s="9">
        <f>I814*H814</f>
        <v>0</v>
      </c>
      <c r="K814" s="9">
        <f>IFERROR(J814*(D814/C814),0)</f>
        <v>0</v>
      </c>
    </row>
    <row r="815" spans="1:11" x14ac:dyDescent="0.35">
      <c r="A815" t="s">
        <v>1145</v>
      </c>
      <c r="B815" t="s">
        <v>151</v>
      </c>
      <c r="C815">
        <v>2360</v>
      </c>
      <c r="D815">
        <v>109740</v>
      </c>
      <c r="E815">
        <v>7018</v>
      </c>
      <c r="F815" s="2">
        <v>0.96238244514106586</v>
      </c>
      <c r="G815" s="9">
        <f>E815*F815</f>
        <v>6754</v>
      </c>
      <c r="H815" s="9">
        <f>E815-G815</f>
        <v>264</v>
      </c>
      <c r="I815" s="9">
        <f>IFERROR(C815/G815,0)</f>
        <v>0.34942256440627778</v>
      </c>
      <c r="J815" s="9">
        <f>I815*H815</f>
        <v>92.247557003257327</v>
      </c>
      <c r="K815" s="9">
        <f>IFERROR(J815*(D815/C815),0)</f>
        <v>4289.5114006514659</v>
      </c>
    </row>
    <row r="816" spans="1:11" x14ac:dyDescent="0.35">
      <c r="A816" t="s">
        <v>1188</v>
      </c>
      <c r="B816" t="s">
        <v>151</v>
      </c>
      <c r="C816">
        <v>2020</v>
      </c>
      <c r="D816">
        <v>51510</v>
      </c>
      <c r="E816">
        <v>15554</v>
      </c>
      <c r="F816" s="2">
        <v>0.97312588401697309</v>
      </c>
      <c r="G816" s="9">
        <f>E816*F816</f>
        <v>15136</v>
      </c>
      <c r="H816" s="9">
        <f>E816-G816</f>
        <v>418</v>
      </c>
      <c r="I816" s="9">
        <f>IFERROR(C816/G816,0)</f>
        <v>0.13345665961945033</v>
      </c>
      <c r="J816" s="9">
        <f>I816*H816</f>
        <v>55.784883720930239</v>
      </c>
      <c r="K816" s="9">
        <f>IFERROR(J816*(D816/C816),0)</f>
        <v>1422.5145348837211</v>
      </c>
    </row>
    <row r="817" spans="1:11" x14ac:dyDescent="0.35">
      <c r="A817" t="s">
        <v>1148</v>
      </c>
      <c r="B817" t="s">
        <v>151</v>
      </c>
      <c r="C817">
        <v>780</v>
      </c>
      <c r="D817">
        <v>18330</v>
      </c>
      <c r="E817">
        <v>12518</v>
      </c>
      <c r="F817" s="2">
        <v>0.9349736379613357</v>
      </c>
      <c r="G817" s="9">
        <f>E817*F817</f>
        <v>11704</v>
      </c>
      <c r="H817" s="9">
        <f>E817-G817</f>
        <v>814</v>
      </c>
      <c r="I817" s="9">
        <f>IFERROR(C817/G817,0)</f>
        <v>6.6643882433356116E-2</v>
      </c>
      <c r="J817" s="9">
        <f>I817*H817</f>
        <v>54.248120300751879</v>
      </c>
      <c r="K817" s="9">
        <f>IFERROR(J817*(D817/C817),0)</f>
        <v>1274.8308270676691</v>
      </c>
    </row>
    <row r="818" spans="1:11" x14ac:dyDescent="0.35">
      <c r="A818" t="s">
        <v>1146</v>
      </c>
      <c r="B818" t="s">
        <v>151</v>
      </c>
      <c r="C818">
        <v>700</v>
      </c>
      <c r="D818">
        <v>23793</v>
      </c>
      <c r="E818">
        <v>5632</v>
      </c>
      <c r="F818" s="2">
        <v>0.59765625</v>
      </c>
      <c r="G818" s="9">
        <f>E818*F818</f>
        <v>3366</v>
      </c>
      <c r="H818" s="9">
        <f>E818-G818</f>
        <v>2266</v>
      </c>
      <c r="I818" s="9">
        <f>IFERROR(C818/G818,0)</f>
        <v>0.20796197266785502</v>
      </c>
      <c r="J818" s="9">
        <f>I818*H818</f>
        <v>471.24183006535947</v>
      </c>
      <c r="K818" s="9">
        <f>IFERROR(J818*(D818/C818),0)</f>
        <v>16017.50980392157</v>
      </c>
    </row>
    <row r="819" spans="1:11" x14ac:dyDescent="0.35">
      <c r="A819" t="s">
        <v>1158</v>
      </c>
      <c r="B819" t="s">
        <v>151</v>
      </c>
      <c r="C819">
        <v>720</v>
      </c>
      <c r="D819">
        <v>16920</v>
      </c>
      <c r="E819">
        <v>4840</v>
      </c>
      <c r="F819" s="2">
        <v>0.88181818181818183</v>
      </c>
      <c r="G819" s="9">
        <f>E819*F819</f>
        <v>4268</v>
      </c>
      <c r="H819" s="9">
        <f>E819-G819</f>
        <v>572</v>
      </c>
      <c r="I819" s="9">
        <f>IFERROR(C819/G819,0)</f>
        <v>0.16869728209934395</v>
      </c>
      <c r="J819" s="9">
        <f>I819*H819</f>
        <v>96.494845360824741</v>
      </c>
      <c r="K819" s="9">
        <f>IFERROR(J819*(D819/C819),0)</f>
        <v>2267.6288659793813</v>
      </c>
    </row>
    <row r="820" spans="1:11" x14ac:dyDescent="0.35">
      <c r="A820" t="s">
        <v>1143</v>
      </c>
      <c r="B820" t="s">
        <v>151</v>
      </c>
      <c r="C820">
        <v>580</v>
      </c>
      <c r="D820">
        <v>13775</v>
      </c>
      <c r="E820">
        <v>7942</v>
      </c>
      <c r="F820" s="2">
        <v>0.96121883656509699</v>
      </c>
      <c r="G820" s="9">
        <f>E820*F820</f>
        <v>7634</v>
      </c>
      <c r="H820" s="9">
        <f>E820-G820</f>
        <v>308</v>
      </c>
      <c r="I820" s="9">
        <f>IFERROR(C820/G820,0)</f>
        <v>7.597589730154572E-2</v>
      </c>
      <c r="J820" s="9">
        <f>I820*H820</f>
        <v>23.400576368876081</v>
      </c>
      <c r="K820" s="9">
        <f>IFERROR(J820*(D820/C820),0)</f>
        <v>555.76368876080687</v>
      </c>
    </row>
    <row r="821" spans="1:11" x14ac:dyDescent="0.35">
      <c r="A821" t="s">
        <v>1147</v>
      </c>
      <c r="B821" t="s">
        <v>151</v>
      </c>
      <c r="C821">
        <v>600</v>
      </c>
      <c r="D821">
        <v>10500</v>
      </c>
      <c r="E821">
        <v>6292</v>
      </c>
      <c r="F821" s="2">
        <v>0.91258741258741261</v>
      </c>
      <c r="G821" s="9">
        <f>E821*F821</f>
        <v>5742</v>
      </c>
      <c r="H821" s="9">
        <f>E821-G821</f>
        <v>550</v>
      </c>
      <c r="I821" s="9">
        <f>IFERROR(C821/G821,0)</f>
        <v>0.1044932079414838</v>
      </c>
      <c r="J821" s="9">
        <f>I821*H821</f>
        <v>57.47126436781609</v>
      </c>
      <c r="K821" s="9">
        <f>IFERROR(J821*(D821/C821),0)</f>
        <v>1005.7471264367816</v>
      </c>
    </row>
    <row r="822" spans="1:11" x14ac:dyDescent="0.35">
      <c r="A822" t="s">
        <v>1154</v>
      </c>
      <c r="B822" t="s">
        <v>151</v>
      </c>
      <c r="C822">
        <v>580</v>
      </c>
      <c r="D822">
        <v>16385</v>
      </c>
      <c r="E822">
        <v>2178</v>
      </c>
      <c r="F822" s="2">
        <v>0.9494949494949495</v>
      </c>
      <c r="G822" s="9">
        <f>E822*F822</f>
        <v>2068</v>
      </c>
      <c r="H822" s="9">
        <f>E822-G822</f>
        <v>110</v>
      </c>
      <c r="I822" s="9">
        <f>IFERROR(C822/G822,0)</f>
        <v>0.28046421663442939</v>
      </c>
      <c r="J822" s="9">
        <f>I822*H822</f>
        <v>30.851063829787233</v>
      </c>
      <c r="K822" s="9">
        <f>IFERROR(J822*(D822/C822),0)</f>
        <v>871.54255319148933</v>
      </c>
    </row>
    <row r="823" spans="1:11" x14ac:dyDescent="0.35">
      <c r="A823" t="s">
        <v>1149</v>
      </c>
      <c r="B823" t="s">
        <v>151</v>
      </c>
      <c r="C823">
        <v>500</v>
      </c>
      <c r="D823">
        <v>16500</v>
      </c>
      <c r="E823">
        <v>4400</v>
      </c>
      <c r="F823" s="2">
        <v>0.92</v>
      </c>
      <c r="G823" s="9">
        <f>E823*F823</f>
        <v>4048</v>
      </c>
      <c r="H823" s="9">
        <f>E823-G823</f>
        <v>352</v>
      </c>
      <c r="I823" s="9">
        <f>IFERROR(C823/G823,0)</f>
        <v>0.12351778656126482</v>
      </c>
      <c r="J823" s="9">
        <f>I823*H823</f>
        <v>43.478260869565219</v>
      </c>
      <c r="K823" s="9">
        <f>IFERROR(J823*(D823/C823),0)</f>
        <v>1434.7826086956522</v>
      </c>
    </row>
    <row r="824" spans="1:11" x14ac:dyDescent="0.35">
      <c r="A824" t="s">
        <v>1152</v>
      </c>
      <c r="B824" t="s">
        <v>151</v>
      </c>
      <c r="C824">
        <v>520</v>
      </c>
      <c r="D824">
        <v>9094.7999999999993</v>
      </c>
      <c r="E824">
        <v>3102</v>
      </c>
      <c r="F824" s="2">
        <v>0.97872340425531912</v>
      </c>
      <c r="G824" s="9">
        <f>E824*F824</f>
        <v>3036</v>
      </c>
      <c r="H824" s="9">
        <f>E824-G824</f>
        <v>66</v>
      </c>
      <c r="I824" s="9">
        <f>IFERROR(C824/G824,0)</f>
        <v>0.17127799736495389</v>
      </c>
      <c r="J824" s="9">
        <f>I824*H824</f>
        <v>11.304347826086957</v>
      </c>
      <c r="K824" s="9">
        <f>IFERROR(J824*(D824/C824),0)</f>
        <v>197.71304347826086</v>
      </c>
    </row>
    <row r="825" spans="1:11" x14ac:dyDescent="0.35">
      <c r="A825" t="s">
        <v>1144</v>
      </c>
      <c r="B825" t="s">
        <v>151</v>
      </c>
      <c r="C825">
        <v>640</v>
      </c>
      <c r="D825">
        <v>17600</v>
      </c>
      <c r="E825">
        <v>8316</v>
      </c>
      <c r="F825" s="2">
        <v>0.98148148148148151</v>
      </c>
      <c r="G825" s="9">
        <f>E825*F825</f>
        <v>8162</v>
      </c>
      <c r="H825" s="9">
        <f>E825-G825</f>
        <v>154</v>
      </c>
      <c r="I825" s="9">
        <f>IFERROR(C825/G825,0)</f>
        <v>7.8412153883852004E-2</v>
      </c>
      <c r="J825" s="9">
        <f>I825*H825</f>
        <v>12.075471698113208</v>
      </c>
      <c r="K825" s="9">
        <f>IFERROR(J825*(D825/C825),0)</f>
        <v>332.07547169811323</v>
      </c>
    </row>
    <row r="826" spans="1:11" x14ac:dyDescent="0.35">
      <c r="A826" t="s">
        <v>1184</v>
      </c>
      <c r="B826" t="s">
        <v>151</v>
      </c>
      <c r="C826">
        <v>380</v>
      </c>
      <c r="D826">
        <v>33816.199999999997</v>
      </c>
      <c r="E826">
        <v>4554</v>
      </c>
      <c r="F826" s="2">
        <v>0.9468599033816425</v>
      </c>
      <c r="G826" s="9">
        <f>E826*F826</f>
        <v>4312</v>
      </c>
      <c r="H826" s="9">
        <f>E826-G826</f>
        <v>242</v>
      </c>
      <c r="I826" s="9">
        <f>IFERROR(C826/G826,0)</f>
        <v>8.8126159554730979E-2</v>
      </c>
      <c r="J826" s="9">
        <f>I826*H826</f>
        <v>21.326530612244898</v>
      </c>
      <c r="K826" s="9">
        <f>IFERROR(J826*(D826/C826),0)</f>
        <v>1897.8479591836733</v>
      </c>
    </row>
    <row r="827" spans="1:11" x14ac:dyDescent="0.35">
      <c r="A827" t="s">
        <v>1161</v>
      </c>
      <c r="B827" t="s">
        <v>151</v>
      </c>
      <c r="C827">
        <v>280</v>
      </c>
      <c r="D827">
        <v>4746</v>
      </c>
      <c r="E827">
        <v>1518</v>
      </c>
      <c r="F827" s="2">
        <v>0.97101449275362317</v>
      </c>
      <c r="G827" s="9">
        <f>E827*F827</f>
        <v>1474</v>
      </c>
      <c r="H827" s="9">
        <f>E827-G827</f>
        <v>44</v>
      </c>
      <c r="I827" s="9">
        <f>IFERROR(C827/G827,0)</f>
        <v>0.18995929443690637</v>
      </c>
      <c r="J827" s="9">
        <f>I827*H827</f>
        <v>8.3582089552238799</v>
      </c>
      <c r="K827" s="9">
        <f>IFERROR(J827*(D827/C827),0)</f>
        <v>141.67164179104475</v>
      </c>
    </row>
    <row r="828" spans="1:11" x14ac:dyDescent="0.35">
      <c r="A828" t="s">
        <v>1153</v>
      </c>
      <c r="B828" t="s">
        <v>151</v>
      </c>
      <c r="C828">
        <v>220</v>
      </c>
      <c r="D828">
        <v>14913.800000000001</v>
      </c>
      <c r="E828">
        <v>1276</v>
      </c>
      <c r="F828" s="2">
        <v>0.89655172413793105</v>
      </c>
      <c r="G828" s="9">
        <f>E828*F828</f>
        <v>1144</v>
      </c>
      <c r="H828" s="9">
        <f>E828-G828</f>
        <v>132</v>
      </c>
      <c r="I828" s="9">
        <f>IFERROR(C828/G828,0)</f>
        <v>0.19230769230769232</v>
      </c>
      <c r="J828" s="9">
        <f>I828*H828</f>
        <v>25.384615384615387</v>
      </c>
      <c r="K828" s="9">
        <f>IFERROR(J828*(D828/C828),0)</f>
        <v>1720.8230769230772</v>
      </c>
    </row>
    <row r="829" spans="1:11" x14ac:dyDescent="0.35">
      <c r="A829" t="s">
        <v>1164</v>
      </c>
      <c r="B829" t="s">
        <v>151</v>
      </c>
      <c r="C829">
        <v>200</v>
      </c>
      <c r="D829">
        <v>19832</v>
      </c>
      <c r="E829">
        <v>1034</v>
      </c>
      <c r="F829" s="2">
        <v>0.82978723404255317</v>
      </c>
      <c r="G829" s="9">
        <f>E829*F829</f>
        <v>858</v>
      </c>
      <c r="H829" s="9">
        <f>E829-G829</f>
        <v>176</v>
      </c>
      <c r="I829" s="9">
        <f>IFERROR(C829/G829,0)</f>
        <v>0.23310023310023309</v>
      </c>
      <c r="J829" s="9">
        <f>I829*H829</f>
        <v>41.025641025641022</v>
      </c>
      <c r="K829" s="9">
        <f>IFERROR(J829*(D829/C829),0)</f>
        <v>4068.1025641025635</v>
      </c>
    </row>
    <row r="830" spans="1:11" x14ac:dyDescent="0.35">
      <c r="A830" t="s">
        <v>1192</v>
      </c>
      <c r="B830" t="s">
        <v>151</v>
      </c>
      <c r="C830">
        <v>140</v>
      </c>
      <c r="D830">
        <v>4620</v>
      </c>
      <c r="E830">
        <v>1892</v>
      </c>
      <c r="F830" s="2">
        <v>0.94186046511627908</v>
      </c>
      <c r="G830" s="9">
        <f>E830*F830</f>
        <v>1782</v>
      </c>
      <c r="H830" s="9">
        <f>E830-G830</f>
        <v>110</v>
      </c>
      <c r="I830" s="9">
        <f>IFERROR(C830/G830,0)</f>
        <v>7.8563411896745233E-2</v>
      </c>
      <c r="J830" s="9">
        <f>I830*H830</f>
        <v>8.6419753086419764</v>
      </c>
      <c r="K830" s="9">
        <f>IFERROR(J830*(D830/C830),0)</f>
        <v>285.18518518518522</v>
      </c>
    </row>
    <row r="831" spans="1:11" x14ac:dyDescent="0.35">
      <c r="A831" t="s">
        <v>1171</v>
      </c>
      <c r="B831" t="s">
        <v>151</v>
      </c>
      <c r="C831">
        <v>140</v>
      </c>
      <c r="D831">
        <v>6596.7999999999993</v>
      </c>
      <c r="E831">
        <v>1386</v>
      </c>
      <c r="F831" s="2">
        <v>0.90476190476190477</v>
      </c>
      <c r="G831" s="9">
        <f>E831*F831</f>
        <v>1254</v>
      </c>
      <c r="H831" s="9">
        <f>E831-G831</f>
        <v>132</v>
      </c>
      <c r="I831" s="9">
        <f>IFERROR(C831/G831,0)</f>
        <v>0.11164274322169059</v>
      </c>
      <c r="J831" s="9">
        <f>I831*H831</f>
        <v>14.736842105263158</v>
      </c>
      <c r="K831" s="9">
        <f>IFERROR(J831*(D831/C831),0)</f>
        <v>694.4</v>
      </c>
    </row>
    <row r="832" spans="1:11" x14ac:dyDescent="0.35">
      <c r="A832" t="s">
        <v>1157</v>
      </c>
      <c r="B832" t="s">
        <v>151</v>
      </c>
      <c r="C832">
        <v>140</v>
      </c>
      <c r="D832">
        <v>7698.6</v>
      </c>
      <c r="E832">
        <v>660</v>
      </c>
      <c r="F832" s="2">
        <v>0.8666666666666667</v>
      </c>
      <c r="G832" s="9">
        <f>E832*F832</f>
        <v>572</v>
      </c>
      <c r="H832" s="9">
        <f>E832-G832</f>
        <v>88</v>
      </c>
      <c r="I832" s="9">
        <f>IFERROR(C832/G832,0)</f>
        <v>0.24475524475524477</v>
      </c>
      <c r="J832" s="9">
        <f>I832*H832</f>
        <v>21.53846153846154</v>
      </c>
      <c r="K832" s="9">
        <f>IFERROR(J832*(D832/C832),0)</f>
        <v>1184.4000000000001</v>
      </c>
    </row>
    <row r="833" spans="1:11" x14ac:dyDescent="0.35">
      <c r="A833" t="s">
        <v>1178</v>
      </c>
      <c r="B833" t="s">
        <v>151</v>
      </c>
      <c r="C833">
        <v>160</v>
      </c>
      <c r="D833">
        <v>2712</v>
      </c>
      <c r="E833">
        <v>1518</v>
      </c>
      <c r="F833" s="2">
        <v>0.97101449275362317</v>
      </c>
      <c r="G833" s="9">
        <f>E833*F833</f>
        <v>1474</v>
      </c>
      <c r="H833" s="9">
        <f>E833-G833</f>
        <v>44</v>
      </c>
      <c r="I833" s="9">
        <f>IFERROR(C833/G833,0)</f>
        <v>0.10854816824966079</v>
      </c>
      <c r="J833" s="9">
        <f>I833*H833</f>
        <v>4.7761194029850751</v>
      </c>
      <c r="K833" s="9">
        <f>IFERROR(J833*(D833/C833),0)</f>
        <v>80.955223880597018</v>
      </c>
    </row>
    <row r="834" spans="1:11" x14ac:dyDescent="0.35">
      <c r="A834" t="s">
        <v>1159</v>
      </c>
      <c r="B834" t="s">
        <v>151</v>
      </c>
      <c r="C834">
        <v>100</v>
      </c>
      <c r="D834">
        <v>10995</v>
      </c>
      <c r="E834">
        <v>1914</v>
      </c>
      <c r="F834" s="2">
        <v>0.93103448275862066</v>
      </c>
      <c r="G834" s="9">
        <f>E834*F834</f>
        <v>1782</v>
      </c>
      <c r="H834" s="9">
        <f>E834-G834</f>
        <v>132</v>
      </c>
      <c r="I834" s="9">
        <f>IFERROR(C834/G834,0)</f>
        <v>5.6116722783389451E-2</v>
      </c>
      <c r="J834" s="9">
        <f>I834*H834</f>
        <v>7.4074074074074074</v>
      </c>
      <c r="K834" s="9">
        <f>IFERROR(J834*(D834/C834),0)</f>
        <v>814.44444444444446</v>
      </c>
    </row>
    <row r="835" spans="1:11" x14ac:dyDescent="0.35">
      <c r="A835" t="s">
        <v>1167</v>
      </c>
      <c r="B835" t="s">
        <v>151</v>
      </c>
      <c r="C835">
        <v>100</v>
      </c>
      <c r="D835">
        <v>6146</v>
      </c>
      <c r="E835">
        <v>924</v>
      </c>
      <c r="F835" s="2">
        <v>0.95238095238095233</v>
      </c>
      <c r="G835" s="9">
        <f>E835*F835</f>
        <v>880</v>
      </c>
      <c r="H835" s="9">
        <f>E835-G835</f>
        <v>44</v>
      </c>
      <c r="I835" s="9">
        <f>IFERROR(C835/G835,0)</f>
        <v>0.11363636363636363</v>
      </c>
      <c r="J835" s="9">
        <f>I835*H835</f>
        <v>5</v>
      </c>
      <c r="K835" s="9">
        <f>IFERROR(J835*(D835/C835),0)</f>
        <v>307.3</v>
      </c>
    </row>
    <row r="836" spans="1:11" x14ac:dyDescent="0.35">
      <c r="A836" t="s">
        <v>1165</v>
      </c>
      <c r="B836" t="s">
        <v>151</v>
      </c>
      <c r="C836">
        <v>100</v>
      </c>
      <c r="D836">
        <v>6356</v>
      </c>
      <c r="E836">
        <v>1738</v>
      </c>
      <c r="F836" s="2">
        <v>0.96202531645569622</v>
      </c>
      <c r="G836" s="9">
        <f>E836*F836</f>
        <v>1672</v>
      </c>
      <c r="H836" s="9">
        <f>E836-G836</f>
        <v>66</v>
      </c>
      <c r="I836" s="9">
        <f>IFERROR(C836/G836,0)</f>
        <v>5.9808612440191387E-2</v>
      </c>
      <c r="J836" s="9">
        <f>I836*H836</f>
        <v>3.9473684210526314</v>
      </c>
      <c r="K836" s="9">
        <f>IFERROR(J836*(D836/C836),0)</f>
        <v>250.89473684210526</v>
      </c>
    </row>
    <row r="837" spans="1:11" x14ac:dyDescent="0.35">
      <c r="A837" t="s">
        <v>1189</v>
      </c>
      <c r="B837" t="s">
        <v>151</v>
      </c>
      <c r="C837">
        <v>100</v>
      </c>
      <c r="D837">
        <v>3300</v>
      </c>
      <c r="E837">
        <v>1408</v>
      </c>
      <c r="F837" s="2">
        <v>0.953125</v>
      </c>
      <c r="G837" s="9">
        <f>E837*F837</f>
        <v>1342</v>
      </c>
      <c r="H837" s="9">
        <f>E837-G837</f>
        <v>66</v>
      </c>
      <c r="I837" s="9">
        <f>IFERROR(C837/G837,0)</f>
        <v>7.4515648286140088E-2</v>
      </c>
      <c r="J837" s="9">
        <f>I837*H837</f>
        <v>4.918032786885246</v>
      </c>
      <c r="K837" s="9">
        <f>IFERROR(J837*(D837/C837),0)</f>
        <v>162.29508196721312</v>
      </c>
    </row>
    <row r="838" spans="1:11" x14ac:dyDescent="0.35">
      <c r="A838" t="s">
        <v>1186</v>
      </c>
      <c r="B838" t="s">
        <v>151</v>
      </c>
      <c r="C838">
        <v>100</v>
      </c>
      <c r="D838">
        <v>12500</v>
      </c>
      <c r="E838">
        <v>3344</v>
      </c>
      <c r="F838" s="2">
        <v>0.86184210526315785</v>
      </c>
      <c r="G838" s="9">
        <f>E838*F838</f>
        <v>2882</v>
      </c>
      <c r="H838" s="9">
        <f>E838-G838</f>
        <v>462</v>
      </c>
      <c r="I838" s="9">
        <f>IFERROR(C838/G838,0)</f>
        <v>3.4698126301179737E-2</v>
      </c>
      <c r="J838" s="9">
        <f>I838*H838</f>
        <v>16.03053435114504</v>
      </c>
      <c r="K838" s="9">
        <f>IFERROR(J838*(D838/C838),0)</f>
        <v>2003.8167938931299</v>
      </c>
    </row>
    <row r="839" spans="1:11" x14ac:dyDescent="0.35">
      <c r="A839" t="s">
        <v>1190</v>
      </c>
      <c r="B839" t="s">
        <v>151</v>
      </c>
      <c r="C839">
        <v>120</v>
      </c>
      <c r="D839">
        <v>7627.2000000000007</v>
      </c>
      <c r="E839">
        <v>1144</v>
      </c>
      <c r="F839" s="2">
        <v>0.94230769230769229</v>
      </c>
      <c r="G839" s="9">
        <f>E839*F839</f>
        <v>1078</v>
      </c>
      <c r="H839" s="9">
        <f>E839-G839</f>
        <v>66</v>
      </c>
      <c r="I839" s="9">
        <f>IFERROR(C839/G839,0)</f>
        <v>0.11131725417439703</v>
      </c>
      <c r="J839" s="9">
        <f>I839*H839</f>
        <v>7.3469387755102042</v>
      </c>
      <c r="K839" s="9">
        <f>IFERROR(J839*(D839/C839),0)</f>
        <v>466.97142857142865</v>
      </c>
    </row>
    <row r="840" spans="1:11" x14ac:dyDescent="0.35">
      <c r="A840" t="s">
        <v>1166</v>
      </c>
      <c r="B840" t="s">
        <v>151</v>
      </c>
      <c r="C840">
        <v>80</v>
      </c>
      <c r="D840">
        <v>5420</v>
      </c>
      <c r="E840">
        <v>1892</v>
      </c>
      <c r="F840" s="2">
        <v>0.37209302325581395</v>
      </c>
      <c r="G840" s="9">
        <f>E840*F840</f>
        <v>704</v>
      </c>
      <c r="H840" s="9">
        <f>E840-G840</f>
        <v>1188</v>
      </c>
      <c r="I840" s="9">
        <f>IFERROR(C840/G840,0)</f>
        <v>0.11363636363636363</v>
      </c>
      <c r="J840" s="9">
        <f>I840*H840</f>
        <v>135</v>
      </c>
      <c r="K840" s="9">
        <f>IFERROR(J840*(D840/C840),0)</f>
        <v>9146.25</v>
      </c>
    </row>
    <row r="841" spans="1:11" x14ac:dyDescent="0.35">
      <c r="A841" t="s">
        <v>1177</v>
      </c>
      <c r="B841" t="s">
        <v>151</v>
      </c>
      <c r="C841">
        <v>80</v>
      </c>
      <c r="D841">
        <v>2576.8000000000002</v>
      </c>
      <c r="E841">
        <v>506</v>
      </c>
      <c r="F841" s="2">
        <v>0.73913043478260865</v>
      </c>
      <c r="G841" s="9">
        <f>E841*F841</f>
        <v>374</v>
      </c>
      <c r="H841" s="9">
        <f>E841-G841</f>
        <v>132</v>
      </c>
      <c r="I841" s="9">
        <f>IFERROR(C841/G841,0)</f>
        <v>0.21390374331550802</v>
      </c>
      <c r="J841" s="9">
        <f>I841*H841</f>
        <v>28.235294117647058</v>
      </c>
      <c r="K841" s="9">
        <f>IFERROR(J841*(D841/C841),0)</f>
        <v>909.4588235294118</v>
      </c>
    </row>
    <row r="842" spans="1:11" x14ac:dyDescent="0.35">
      <c r="A842" t="s">
        <v>1179</v>
      </c>
      <c r="B842" t="s">
        <v>151</v>
      </c>
      <c r="C842">
        <v>60</v>
      </c>
      <c r="D842">
        <v>3687.6</v>
      </c>
      <c r="E842">
        <v>352</v>
      </c>
      <c r="F842" s="2">
        <v>1</v>
      </c>
      <c r="G842" s="9">
        <f>E842*F842</f>
        <v>352</v>
      </c>
      <c r="H842" s="9">
        <f>E842-G842</f>
        <v>0</v>
      </c>
      <c r="I842" s="9">
        <f>IFERROR(C842/G842,0)</f>
        <v>0.17045454545454544</v>
      </c>
      <c r="J842" s="9">
        <f>I842*H842</f>
        <v>0</v>
      </c>
      <c r="K842" s="9">
        <f>IFERROR(J842*(D842/C842),0)</f>
        <v>0</v>
      </c>
    </row>
    <row r="843" spans="1:11" x14ac:dyDescent="0.35">
      <c r="A843" t="s">
        <v>1160</v>
      </c>
      <c r="B843" t="s">
        <v>151</v>
      </c>
      <c r="C843">
        <v>60</v>
      </c>
      <c r="D843">
        <v>990</v>
      </c>
      <c r="E843">
        <v>1188</v>
      </c>
      <c r="F843" s="2">
        <v>0.79629629629629628</v>
      </c>
      <c r="G843" s="9">
        <f>E843*F843</f>
        <v>946</v>
      </c>
      <c r="H843" s="9">
        <f>E843-G843</f>
        <v>242</v>
      </c>
      <c r="I843" s="9">
        <f>IFERROR(C843/G843,0)</f>
        <v>6.3424947145877375E-2</v>
      </c>
      <c r="J843" s="9">
        <f>I843*H843</f>
        <v>15.348837209302324</v>
      </c>
      <c r="K843" s="9">
        <f>IFERROR(J843*(D843/C843),0)</f>
        <v>253.25581395348834</v>
      </c>
    </row>
    <row r="844" spans="1:11" x14ac:dyDescent="0.35">
      <c r="A844" t="s">
        <v>1174</v>
      </c>
      <c r="B844" t="s">
        <v>151</v>
      </c>
      <c r="C844">
        <v>60</v>
      </c>
      <c r="D844">
        <v>6610.8</v>
      </c>
      <c r="E844">
        <v>220</v>
      </c>
      <c r="F844" s="2">
        <v>0.8</v>
      </c>
      <c r="G844" s="9">
        <f>E844*F844</f>
        <v>176</v>
      </c>
      <c r="H844" s="9">
        <f>E844-G844</f>
        <v>44</v>
      </c>
      <c r="I844" s="9">
        <f>IFERROR(C844/G844,0)</f>
        <v>0.34090909090909088</v>
      </c>
      <c r="J844" s="9">
        <f>I844*H844</f>
        <v>14.999999999999998</v>
      </c>
      <c r="K844" s="9">
        <f>IFERROR(J844*(D844/C844),0)</f>
        <v>1652.6999999999998</v>
      </c>
    </row>
    <row r="845" spans="1:11" x14ac:dyDescent="0.35">
      <c r="A845" t="s">
        <v>1169</v>
      </c>
      <c r="B845" t="s">
        <v>151</v>
      </c>
      <c r="C845">
        <v>60</v>
      </c>
      <c r="D845">
        <v>2130</v>
      </c>
      <c r="E845">
        <v>770</v>
      </c>
      <c r="F845" s="2">
        <v>0.94285714285714284</v>
      </c>
      <c r="G845" s="9">
        <f>E845*F845</f>
        <v>726</v>
      </c>
      <c r="H845" s="9">
        <f>E845-G845</f>
        <v>44</v>
      </c>
      <c r="I845" s="9">
        <f>IFERROR(C845/G845,0)</f>
        <v>8.2644628099173556E-2</v>
      </c>
      <c r="J845" s="9">
        <f>I845*H845</f>
        <v>3.6363636363636367</v>
      </c>
      <c r="K845" s="9">
        <f>IFERROR(J845*(D845/C845),0)</f>
        <v>129.09090909090909</v>
      </c>
    </row>
    <row r="846" spans="1:11" x14ac:dyDescent="0.35">
      <c r="A846" t="s">
        <v>1182</v>
      </c>
      <c r="B846" t="s">
        <v>151</v>
      </c>
      <c r="C846">
        <v>60</v>
      </c>
      <c r="D846">
        <v>3813.6000000000004</v>
      </c>
      <c r="E846">
        <v>264</v>
      </c>
      <c r="F846" s="2">
        <v>1</v>
      </c>
      <c r="G846" s="9">
        <f>E846*F846</f>
        <v>264</v>
      </c>
      <c r="H846" s="9">
        <f>E846-G846</f>
        <v>0</v>
      </c>
      <c r="I846" s="9">
        <f>IFERROR(C846/G846,0)</f>
        <v>0.22727272727272727</v>
      </c>
      <c r="J846" s="9">
        <f>I846*H846</f>
        <v>0</v>
      </c>
      <c r="K846" s="9">
        <f>IFERROR(J846*(D846/C846),0)</f>
        <v>0</v>
      </c>
    </row>
    <row r="847" spans="1:11" x14ac:dyDescent="0.35">
      <c r="A847" t="s">
        <v>1175</v>
      </c>
      <c r="B847" t="s">
        <v>151</v>
      </c>
      <c r="C847">
        <v>60</v>
      </c>
      <c r="D847">
        <v>697.2</v>
      </c>
      <c r="E847">
        <v>550</v>
      </c>
      <c r="F847" s="2">
        <v>1</v>
      </c>
      <c r="G847" s="9">
        <f>E847*F847</f>
        <v>550</v>
      </c>
      <c r="H847" s="9">
        <f>E847-G847</f>
        <v>0</v>
      </c>
      <c r="I847" s="9">
        <f>IFERROR(C847/G847,0)</f>
        <v>0.10909090909090909</v>
      </c>
      <c r="J847" s="9">
        <f>I847*H847</f>
        <v>0</v>
      </c>
      <c r="K847" s="9">
        <f>IFERROR(J847*(D847/C847),0)</f>
        <v>0</v>
      </c>
    </row>
    <row r="848" spans="1:11" x14ac:dyDescent="0.35">
      <c r="A848" t="s">
        <v>1183</v>
      </c>
      <c r="B848" t="s">
        <v>151</v>
      </c>
      <c r="C848">
        <v>20</v>
      </c>
      <c r="D848">
        <v>2203.6000000000004</v>
      </c>
      <c r="E848">
        <v>506</v>
      </c>
      <c r="F848" s="2">
        <v>0.91304347826086951</v>
      </c>
      <c r="G848" s="9">
        <f>E848*F848</f>
        <v>462</v>
      </c>
      <c r="H848" s="9">
        <f>E848-G848</f>
        <v>44</v>
      </c>
      <c r="I848" s="9">
        <f>IFERROR(C848/G848,0)</f>
        <v>4.3290043290043288E-2</v>
      </c>
      <c r="J848" s="9">
        <f>I848*H848</f>
        <v>1.9047619047619047</v>
      </c>
      <c r="K848" s="9">
        <f>IFERROR(J848*(D848/C848),0)</f>
        <v>209.8666666666667</v>
      </c>
    </row>
    <row r="849" spans="1:11" x14ac:dyDescent="0.35">
      <c r="A849" t="s">
        <v>1180</v>
      </c>
      <c r="B849" t="s">
        <v>151</v>
      </c>
      <c r="C849">
        <v>20</v>
      </c>
      <c r="D849">
        <v>169.4</v>
      </c>
      <c r="E849">
        <v>88</v>
      </c>
      <c r="F849" s="2">
        <v>0.75</v>
      </c>
      <c r="G849" s="9">
        <f>E849*F849</f>
        <v>66</v>
      </c>
      <c r="H849" s="9">
        <f>E849-G849</f>
        <v>22</v>
      </c>
      <c r="I849" s="9">
        <f>IFERROR(C849/G849,0)</f>
        <v>0.30303030303030304</v>
      </c>
      <c r="J849" s="9">
        <f>I849*H849</f>
        <v>6.666666666666667</v>
      </c>
      <c r="K849" s="9">
        <f>IFERROR(J849*(D849/C849),0)</f>
        <v>56.466666666666676</v>
      </c>
    </row>
    <row r="850" spans="1:11" x14ac:dyDescent="0.35">
      <c r="A850" t="s">
        <v>1185</v>
      </c>
      <c r="B850" t="s">
        <v>151</v>
      </c>
      <c r="C850">
        <v>20</v>
      </c>
      <c r="D850">
        <v>3220.6</v>
      </c>
      <c r="E850">
        <v>66</v>
      </c>
      <c r="F850" s="2">
        <v>1</v>
      </c>
      <c r="G850" s="9">
        <f>E850*F850</f>
        <v>66</v>
      </c>
      <c r="H850" s="9">
        <f>E850-G850</f>
        <v>0</v>
      </c>
      <c r="I850" s="9">
        <f>IFERROR(C850/G850,0)</f>
        <v>0.30303030303030304</v>
      </c>
      <c r="J850" s="9">
        <f>I850*H850</f>
        <v>0</v>
      </c>
      <c r="K850" s="9">
        <f>IFERROR(J850*(D850/C850),0)</f>
        <v>0</v>
      </c>
    </row>
    <row r="851" spans="1:11" x14ac:dyDescent="0.35">
      <c r="A851" t="s">
        <v>1188</v>
      </c>
      <c r="B851" t="s">
        <v>152</v>
      </c>
      <c r="C851">
        <v>1960</v>
      </c>
      <c r="D851">
        <v>50940</v>
      </c>
      <c r="E851">
        <v>15224</v>
      </c>
      <c r="F851" s="2">
        <v>0.9667630057803468</v>
      </c>
      <c r="G851" s="9">
        <f>E851*F851</f>
        <v>14718</v>
      </c>
      <c r="H851" s="9">
        <f>E851-G851</f>
        <v>506</v>
      </c>
      <c r="I851" s="9">
        <f>IFERROR(C851/G851,0)</f>
        <v>0.13317026769941567</v>
      </c>
      <c r="J851" s="9">
        <f>I851*H851</f>
        <v>67.384155455904335</v>
      </c>
      <c r="K851" s="9">
        <f>IFERROR(J851*(D851/C851),0)</f>
        <v>1751.3004484304931</v>
      </c>
    </row>
    <row r="852" spans="1:11" x14ac:dyDescent="0.35">
      <c r="A852" t="s">
        <v>1145</v>
      </c>
      <c r="B852" t="s">
        <v>152</v>
      </c>
      <c r="C852">
        <v>1480</v>
      </c>
      <c r="D852">
        <v>69380</v>
      </c>
      <c r="E852">
        <v>6248</v>
      </c>
      <c r="F852" s="2">
        <v>0.96830985915492962</v>
      </c>
      <c r="G852" s="9">
        <f>E852*F852</f>
        <v>6050</v>
      </c>
      <c r="H852" s="9">
        <f>E852-G852</f>
        <v>198</v>
      </c>
      <c r="I852" s="9">
        <f>IFERROR(C852/G852,0)</f>
        <v>0.24462809917355371</v>
      </c>
      <c r="J852" s="9">
        <f>I852*H852</f>
        <v>48.436363636363637</v>
      </c>
      <c r="K852" s="9">
        <f>IFERROR(J852*(D852/C852),0)</f>
        <v>2270.6181818181817</v>
      </c>
    </row>
    <row r="853" spans="1:11" x14ac:dyDescent="0.35">
      <c r="A853" t="s">
        <v>1143</v>
      </c>
      <c r="B853" t="s">
        <v>152</v>
      </c>
      <c r="C853">
        <v>1380</v>
      </c>
      <c r="D853">
        <v>32300</v>
      </c>
      <c r="E853">
        <v>7920</v>
      </c>
      <c r="F853" s="2">
        <v>0.93888888888888888</v>
      </c>
      <c r="G853" s="9">
        <f>E853*F853</f>
        <v>7436</v>
      </c>
      <c r="H853" s="9">
        <f>E853-G853</f>
        <v>484</v>
      </c>
      <c r="I853" s="9">
        <f>IFERROR(C853/G853,0)</f>
        <v>0.18558364712210865</v>
      </c>
      <c r="J853" s="9">
        <f>I853*H853</f>
        <v>89.822485207100584</v>
      </c>
      <c r="K853" s="9">
        <f>IFERROR(J853*(D853/C853),0)</f>
        <v>2102.3668639053253</v>
      </c>
    </row>
    <row r="854" spans="1:11" x14ac:dyDescent="0.35">
      <c r="A854" t="s">
        <v>1148</v>
      </c>
      <c r="B854" t="s">
        <v>152</v>
      </c>
      <c r="C854">
        <v>1000</v>
      </c>
      <c r="D854">
        <v>24080</v>
      </c>
      <c r="E854">
        <v>12320</v>
      </c>
      <c r="F854" s="2">
        <v>0.93571428571428572</v>
      </c>
      <c r="G854" s="9">
        <f>E854*F854</f>
        <v>11528</v>
      </c>
      <c r="H854" s="9">
        <f>E854-G854</f>
        <v>792</v>
      </c>
      <c r="I854" s="9">
        <f>IFERROR(C854/G854,0)</f>
        <v>8.6745315752949345E-2</v>
      </c>
      <c r="J854" s="9">
        <f>I854*H854</f>
        <v>68.702290076335885</v>
      </c>
      <c r="K854" s="9">
        <f>IFERROR(J854*(D854/C854),0)</f>
        <v>1654.3511450381679</v>
      </c>
    </row>
    <row r="855" spans="1:11" x14ac:dyDescent="0.35">
      <c r="A855" t="s">
        <v>1144</v>
      </c>
      <c r="B855" t="s">
        <v>152</v>
      </c>
      <c r="C855">
        <v>920</v>
      </c>
      <c r="D855">
        <v>25300</v>
      </c>
      <c r="E855">
        <v>9504</v>
      </c>
      <c r="F855" s="2">
        <v>0.97222222222222221</v>
      </c>
      <c r="G855" s="9">
        <f>E855*F855</f>
        <v>9240</v>
      </c>
      <c r="H855" s="9">
        <f>E855-G855</f>
        <v>264</v>
      </c>
      <c r="I855" s="9">
        <f>IFERROR(C855/G855,0)</f>
        <v>9.9567099567099568E-2</v>
      </c>
      <c r="J855" s="9">
        <f>I855*H855</f>
        <v>26.285714285714285</v>
      </c>
      <c r="K855" s="9">
        <f>IFERROR(J855*(D855/C855),0)</f>
        <v>722.85714285714278</v>
      </c>
    </row>
    <row r="856" spans="1:11" x14ac:dyDescent="0.35">
      <c r="A856" t="s">
        <v>1158</v>
      </c>
      <c r="B856" t="s">
        <v>152</v>
      </c>
      <c r="C856">
        <v>700</v>
      </c>
      <c r="D856">
        <v>16360</v>
      </c>
      <c r="E856">
        <v>5852</v>
      </c>
      <c r="F856" s="2">
        <v>0.83458646616541354</v>
      </c>
      <c r="G856" s="9">
        <f>E856*F856</f>
        <v>4884</v>
      </c>
      <c r="H856" s="9">
        <f>E856-G856</f>
        <v>968</v>
      </c>
      <c r="I856" s="9">
        <f>IFERROR(C856/G856,0)</f>
        <v>0.14332514332514332</v>
      </c>
      <c r="J856" s="9">
        <f>I856*H856</f>
        <v>138.73873873873873</v>
      </c>
      <c r="K856" s="9">
        <f>IFERROR(J856*(D856/C856),0)</f>
        <v>3242.5225225225222</v>
      </c>
    </row>
    <row r="857" spans="1:11" x14ac:dyDescent="0.35">
      <c r="A857" t="s">
        <v>1146</v>
      </c>
      <c r="B857" t="s">
        <v>152</v>
      </c>
      <c r="C857">
        <v>640</v>
      </c>
      <c r="D857">
        <v>21753.600000000002</v>
      </c>
      <c r="E857">
        <v>3938</v>
      </c>
      <c r="F857" s="2">
        <v>0.48044692737430167</v>
      </c>
      <c r="G857" s="9">
        <f>E857*F857</f>
        <v>1892</v>
      </c>
      <c r="H857" s="9">
        <f>E857-G857</f>
        <v>2046</v>
      </c>
      <c r="I857" s="9">
        <f>IFERROR(C857/G857,0)</f>
        <v>0.33826638477801269</v>
      </c>
      <c r="J857" s="9">
        <f>I857*H857</f>
        <v>692.09302325581393</v>
      </c>
      <c r="K857" s="9">
        <f>IFERROR(J857*(D857/C857),0)</f>
        <v>23524.241860465117</v>
      </c>
    </row>
    <row r="858" spans="1:11" x14ac:dyDescent="0.35">
      <c r="A858" t="s">
        <v>1154</v>
      </c>
      <c r="B858" t="s">
        <v>152</v>
      </c>
      <c r="C858">
        <v>780</v>
      </c>
      <c r="D858">
        <v>22255</v>
      </c>
      <c r="E858">
        <v>2838</v>
      </c>
      <c r="F858" s="2">
        <v>0.93798449612403101</v>
      </c>
      <c r="G858" s="9">
        <f>E858*F858</f>
        <v>2662</v>
      </c>
      <c r="H858" s="9">
        <f>E858-G858</f>
        <v>176</v>
      </c>
      <c r="I858" s="9">
        <f>IFERROR(C858/G858,0)</f>
        <v>0.29301277235161532</v>
      </c>
      <c r="J858" s="9">
        <f>I858*H858</f>
        <v>51.570247933884296</v>
      </c>
      <c r="K858" s="9">
        <f>IFERROR(J858*(D858/C858),0)</f>
        <v>1471.404958677686</v>
      </c>
    </row>
    <row r="859" spans="1:11" x14ac:dyDescent="0.35">
      <c r="A859" t="s">
        <v>1149</v>
      </c>
      <c r="B859" t="s">
        <v>152</v>
      </c>
      <c r="C859">
        <v>680</v>
      </c>
      <c r="D859">
        <v>22440</v>
      </c>
      <c r="E859">
        <v>5148</v>
      </c>
      <c r="F859" s="2">
        <v>0.92735042735042739</v>
      </c>
      <c r="G859" s="9">
        <f>E859*F859</f>
        <v>4774</v>
      </c>
      <c r="H859" s="9">
        <f>E859-G859</f>
        <v>374</v>
      </c>
      <c r="I859" s="9">
        <f>IFERROR(C859/G859,0)</f>
        <v>0.14243820695433598</v>
      </c>
      <c r="J859" s="9">
        <f>I859*H859</f>
        <v>53.271889400921658</v>
      </c>
      <c r="K859" s="9">
        <f>IFERROR(J859*(D859/C859),0)</f>
        <v>1757.9723502304148</v>
      </c>
    </row>
    <row r="860" spans="1:11" x14ac:dyDescent="0.35">
      <c r="A860" t="s">
        <v>1152</v>
      </c>
      <c r="B860" t="s">
        <v>152</v>
      </c>
      <c r="C860">
        <v>620</v>
      </c>
      <c r="D860">
        <v>10843.800000000001</v>
      </c>
      <c r="E860">
        <v>3718</v>
      </c>
      <c r="F860" s="2">
        <v>0.92307692307692313</v>
      </c>
      <c r="G860" s="9">
        <f>E860*F860</f>
        <v>3432</v>
      </c>
      <c r="H860" s="9">
        <f>E860-G860</f>
        <v>286</v>
      </c>
      <c r="I860" s="9">
        <f>IFERROR(C860/G860,0)</f>
        <v>0.18065268065268064</v>
      </c>
      <c r="J860" s="9">
        <f>I860*H860</f>
        <v>51.666666666666664</v>
      </c>
      <c r="K860" s="9">
        <f>IFERROR(J860*(D860/C860),0)</f>
        <v>903.65000000000009</v>
      </c>
    </row>
    <row r="861" spans="1:11" x14ac:dyDescent="0.35">
      <c r="A861" t="s">
        <v>1147</v>
      </c>
      <c r="B861" t="s">
        <v>152</v>
      </c>
      <c r="C861">
        <v>600</v>
      </c>
      <c r="D861">
        <v>10500</v>
      </c>
      <c r="E861">
        <v>6930</v>
      </c>
      <c r="F861" s="2">
        <v>0.89841269841269844</v>
      </c>
      <c r="G861" s="9">
        <f>E861*F861</f>
        <v>6226</v>
      </c>
      <c r="H861" s="9">
        <f>E861-G861</f>
        <v>704</v>
      </c>
      <c r="I861" s="9">
        <f>IFERROR(C861/G861,0)</f>
        <v>9.6370061034371984E-2</v>
      </c>
      <c r="J861" s="9">
        <f>I861*H861</f>
        <v>67.844522968197879</v>
      </c>
      <c r="K861" s="9">
        <f>IFERROR(J861*(D861/C861),0)</f>
        <v>1187.2791519434629</v>
      </c>
    </row>
    <row r="862" spans="1:11" x14ac:dyDescent="0.35">
      <c r="A862" t="s">
        <v>1153</v>
      </c>
      <c r="B862" t="s">
        <v>152</v>
      </c>
      <c r="C862">
        <v>460</v>
      </c>
      <c r="D862">
        <v>31183.4</v>
      </c>
      <c r="E862">
        <v>1122</v>
      </c>
      <c r="F862" s="2">
        <v>0.96078431372549022</v>
      </c>
      <c r="G862" s="9">
        <f>E862*F862</f>
        <v>1078</v>
      </c>
      <c r="H862" s="9">
        <f>E862-G862</f>
        <v>44</v>
      </c>
      <c r="I862" s="9">
        <f>IFERROR(C862/G862,0)</f>
        <v>0.42671614100185529</v>
      </c>
      <c r="J862" s="9">
        <f>I862*H862</f>
        <v>18.775510204081634</v>
      </c>
      <c r="K862" s="9">
        <f>IFERROR(J862*(D862/C862),0)</f>
        <v>1272.791836734694</v>
      </c>
    </row>
    <row r="863" spans="1:11" x14ac:dyDescent="0.35">
      <c r="A863" t="s">
        <v>1157</v>
      </c>
      <c r="B863" t="s">
        <v>152</v>
      </c>
      <c r="C863">
        <v>340</v>
      </c>
      <c r="D863">
        <v>18696.600000000002</v>
      </c>
      <c r="E863">
        <v>726</v>
      </c>
      <c r="F863" s="2">
        <v>0.93939393939393945</v>
      </c>
      <c r="G863" s="9">
        <f>E863*F863</f>
        <v>682</v>
      </c>
      <c r="H863" s="9">
        <f>E863-G863</f>
        <v>44</v>
      </c>
      <c r="I863" s="9">
        <f>IFERROR(C863/G863,0)</f>
        <v>0.49853372434017595</v>
      </c>
      <c r="J863" s="9">
        <f>I863*H863</f>
        <v>21.935483870967744</v>
      </c>
      <c r="K863" s="9">
        <f>IFERROR(J863*(D863/C863),0)</f>
        <v>1206.2322580645164</v>
      </c>
    </row>
    <row r="864" spans="1:11" x14ac:dyDescent="0.35">
      <c r="A864" t="s">
        <v>1161</v>
      </c>
      <c r="B864" t="s">
        <v>152</v>
      </c>
      <c r="C864">
        <v>260</v>
      </c>
      <c r="D864">
        <v>4407</v>
      </c>
      <c r="E864">
        <v>2068</v>
      </c>
      <c r="F864" s="2">
        <v>0.88297872340425532</v>
      </c>
      <c r="G864" s="9">
        <f>E864*F864</f>
        <v>1826</v>
      </c>
      <c r="H864" s="9">
        <f>E864-G864</f>
        <v>242</v>
      </c>
      <c r="I864" s="9">
        <f>IFERROR(C864/G864,0)</f>
        <v>0.14238773274917854</v>
      </c>
      <c r="J864" s="9">
        <f>I864*H864</f>
        <v>34.457831325301207</v>
      </c>
      <c r="K864" s="9">
        <f>IFERROR(J864*(D864/C864),0)</f>
        <v>584.06024096385545</v>
      </c>
    </row>
    <row r="865" spans="1:11" x14ac:dyDescent="0.35">
      <c r="A865" t="s">
        <v>1184</v>
      </c>
      <c r="B865" t="s">
        <v>152</v>
      </c>
      <c r="C865">
        <v>220</v>
      </c>
      <c r="D865">
        <v>19577.8</v>
      </c>
      <c r="E865">
        <v>4158</v>
      </c>
      <c r="F865" s="2">
        <v>0.92063492063492058</v>
      </c>
      <c r="G865" s="9">
        <f>E865*F865</f>
        <v>3828</v>
      </c>
      <c r="H865" s="9">
        <f>E865-G865</f>
        <v>330</v>
      </c>
      <c r="I865" s="9">
        <f>IFERROR(C865/G865,0)</f>
        <v>5.7471264367816091E-2</v>
      </c>
      <c r="J865" s="9">
        <f>I865*H865</f>
        <v>18.96551724137931</v>
      </c>
      <c r="K865" s="9">
        <f>IFERROR(J865*(D865/C865),0)</f>
        <v>1687.7413793103447</v>
      </c>
    </row>
    <row r="866" spans="1:11" x14ac:dyDescent="0.35">
      <c r="A866" t="s">
        <v>1159</v>
      </c>
      <c r="B866" t="s">
        <v>152</v>
      </c>
      <c r="C866">
        <v>160</v>
      </c>
      <c r="D866">
        <v>17592</v>
      </c>
      <c r="E866">
        <v>2222</v>
      </c>
      <c r="F866" s="2">
        <v>0.76237623762376239</v>
      </c>
      <c r="G866" s="9">
        <f>E866*F866</f>
        <v>1694</v>
      </c>
      <c r="H866" s="9">
        <f>E866-G866</f>
        <v>528</v>
      </c>
      <c r="I866" s="9">
        <f>IFERROR(C866/G866,0)</f>
        <v>9.4451003541912631E-2</v>
      </c>
      <c r="J866" s="9">
        <f>I866*H866</f>
        <v>49.870129870129873</v>
      </c>
      <c r="K866" s="9">
        <f>IFERROR(J866*(D866/C866),0)</f>
        <v>5483.2207792207801</v>
      </c>
    </row>
    <row r="867" spans="1:11" x14ac:dyDescent="0.35">
      <c r="A867" t="s">
        <v>1165</v>
      </c>
      <c r="B867" t="s">
        <v>152</v>
      </c>
      <c r="C867">
        <v>160</v>
      </c>
      <c r="D867">
        <v>10169.6</v>
      </c>
      <c r="E867">
        <v>2112</v>
      </c>
      <c r="F867" s="2">
        <v>0.97916666666666663</v>
      </c>
      <c r="G867" s="9">
        <f>E867*F867</f>
        <v>2068</v>
      </c>
      <c r="H867" s="9">
        <f>E867-G867</f>
        <v>44</v>
      </c>
      <c r="I867" s="9">
        <f>IFERROR(C867/G867,0)</f>
        <v>7.7369439071566737E-2</v>
      </c>
      <c r="J867" s="9">
        <f>I867*H867</f>
        <v>3.4042553191489366</v>
      </c>
      <c r="K867" s="9">
        <f>IFERROR(J867*(D867/C867),0)</f>
        <v>216.37446808510643</v>
      </c>
    </row>
    <row r="868" spans="1:11" x14ac:dyDescent="0.35">
      <c r="A868" t="s">
        <v>1164</v>
      </c>
      <c r="B868" t="s">
        <v>152</v>
      </c>
      <c r="C868">
        <v>160</v>
      </c>
      <c r="D868">
        <v>15865.599999999999</v>
      </c>
      <c r="E868">
        <v>1540</v>
      </c>
      <c r="F868" s="2">
        <v>0.94285714285714284</v>
      </c>
      <c r="G868" s="9">
        <f>E868*F868</f>
        <v>1452</v>
      </c>
      <c r="H868" s="9">
        <f>E868-G868</f>
        <v>88</v>
      </c>
      <c r="I868" s="9">
        <f>IFERROR(C868/G868,0)</f>
        <v>0.11019283746556474</v>
      </c>
      <c r="J868" s="9">
        <f>I868*H868</f>
        <v>9.6969696969696972</v>
      </c>
      <c r="K868" s="9">
        <f>IFERROR(J868*(D868/C868),0)</f>
        <v>961.5515151515151</v>
      </c>
    </row>
    <row r="869" spans="1:11" x14ac:dyDescent="0.35">
      <c r="A869" t="s">
        <v>1179</v>
      </c>
      <c r="B869" t="s">
        <v>152</v>
      </c>
      <c r="C869">
        <v>140</v>
      </c>
      <c r="D869">
        <v>8604.4000000000015</v>
      </c>
      <c r="E869">
        <v>770</v>
      </c>
      <c r="F869" s="2">
        <v>1</v>
      </c>
      <c r="G869" s="9">
        <f>E869*F869</f>
        <v>770</v>
      </c>
      <c r="H869" s="9">
        <f>E869-G869</f>
        <v>0</v>
      </c>
      <c r="I869" s="9">
        <f>IFERROR(C869/G869,0)</f>
        <v>0.18181818181818182</v>
      </c>
      <c r="J869" s="9">
        <f>I869*H869</f>
        <v>0</v>
      </c>
      <c r="K869" s="9">
        <f>IFERROR(J869*(D869/C869),0)</f>
        <v>0</v>
      </c>
    </row>
    <row r="870" spans="1:11" x14ac:dyDescent="0.35">
      <c r="A870" t="s">
        <v>1167</v>
      </c>
      <c r="B870" t="s">
        <v>152</v>
      </c>
      <c r="C870">
        <v>140</v>
      </c>
      <c r="D870">
        <v>8604.4000000000015</v>
      </c>
      <c r="E870">
        <v>1408</v>
      </c>
      <c r="F870" s="2">
        <v>0.953125</v>
      </c>
      <c r="G870" s="9">
        <f>E870*F870</f>
        <v>1342</v>
      </c>
      <c r="H870" s="9">
        <f>E870-G870</f>
        <v>66</v>
      </c>
      <c r="I870" s="9">
        <f>IFERROR(C870/G870,0)</f>
        <v>0.10432190760059612</v>
      </c>
      <c r="J870" s="9">
        <f>I870*H870</f>
        <v>6.8852459016393439</v>
      </c>
      <c r="K870" s="9">
        <f>IFERROR(J870*(D870/C870),0)</f>
        <v>423.16721311475413</v>
      </c>
    </row>
    <row r="871" spans="1:11" x14ac:dyDescent="0.35">
      <c r="A871" t="s">
        <v>1186</v>
      </c>
      <c r="B871" t="s">
        <v>152</v>
      </c>
      <c r="C871">
        <v>140</v>
      </c>
      <c r="D871">
        <v>17500</v>
      </c>
      <c r="E871">
        <v>2992</v>
      </c>
      <c r="F871" s="2">
        <v>0.84558823529411764</v>
      </c>
      <c r="G871" s="9">
        <f>E871*F871</f>
        <v>2530</v>
      </c>
      <c r="H871" s="9">
        <f>E871-G871</f>
        <v>462</v>
      </c>
      <c r="I871" s="9">
        <f>IFERROR(C871/G871,0)</f>
        <v>5.533596837944664E-2</v>
      </c>
      <c r="J871" s="9">
        <f>I871*H871</f>
        <v>25.565217391304348</v>
      </c>
      <c r="K871" s="9">
        <f>IFERROR(J871*(D871/C871),0)</f>
        <v>3195.6521739130435</v>
      </c>
    </row>
    <row r="872" spans="1:11" x14ac:dyDescent="0.35">
      <c r="A872" t="s">
        <v>1177</v>
      </c>
      <c r="B872" t="s">
        <v>152</v>
      </c>
      <c r="C872">
        <v>160</v>
      </c>
      <c r="D872">
        <v>5153.6000000000004</v>
      </c>
      <c r="E872">
        <v>594</v>
      </c>
      <c r="F872" s="2">
        <v>0.70370370370370372</v>
      </c>
      <c r="G872" s="9">
        <f>E872*F872</f>
        <v>418</v>
      </c>
      <c r="H872" s="9">
        <f>E872-G872</f>
        <v>176</v>
      </c>
      <c r="I872" s="9">
        <f>IFERROR(C872/G872,0)</f>
        <v>0.38277511961722488</v>
      </c>
      <c r="J872" s="9">
        <f>I872*H872</f>
        <v>67.368421052631575</v>
      </c>
      <c r="K872" s="9">
        <f>IFERROR(J872*(D872/C872),0)</f>
        <v>2169.9368421052632</v>
      </c>
    </row>
    <row r="873" spans="1:11" x14ac:dyDescent="0.35">
      <c r="A873" t="s">
        <v>1192</v>
      </c>
      <c r="B873" t="s">
        <v>152</v>
      </c>
      <c r="C873">
        <v>180</v>
      </c>
      <c r="D873">
        <v>5940</v>
      </c>
      <c r="E873">
        <v>2090</v>
      </c>
      <c r="F873" s="2">
        <v>0.95789473684210524</v>
      </c>
      <c r="G873" s="9">
        <f>E873*F873</f>
        <v>2002</v>
      </c>
      <c r="H873" s="9">
        <f>E873-G873</f>
        <v>88</v>
      </c>
      <c r="I873" s="9">
        <f>IFERROR(C873/G873,0)</f>
        <v>8.9910089910089905E-2</v>
      </c>
      <c r="J873" s="9">
        <f>I873*H873</f>
        <v>7.9120879120879115</v>
      </c>
      <c r="K873" s="9">
        <f>IFERROR(J873*(D873/C873),0)</f>
        <v>261.09890109890108</v>
      </c>
    </row>
    <row r="874" spans="1:11" x14ac:dyDescent="0.35">
      <c r="A874" t="s">
        <v>1171</v>
      </c>
      <c r="B874" t="s">
        <v>152</v>
      </c>
      <c r="C874">
        <v>120</v>
      </c>
      <c r="D874">
        <v>9895.2000000000007</v>
      </c>
      <c r="E874">
        <v>1386</v>
      </c>
      <c r="F874" s="2">
        <v>0.90476190476190477</v>
      </c>
      <c r="G874" s="9">
        <f>E874*F874</f>
        <v>1254</v>
      </c>
      <c r="H874" s="9">
        <f>E874-G874</f>
        <v>132</v>
      </c>
      <c r="I874" s="9">
        <f>IFERROR(C874/G874,0)</f>
        <v>9.569377990430622E-2</v>
      </c>
      <c r="J874" s="9">
        <f>I874*H874</f>
        <v>12.631578947368421</v>
      </c>
      <c r="K874" s="9">
        <f>IFERROR(J874*(D874/C874),0)</f>
        <v>1041.6000000000001</v>
      </c>
    </row>
    <row r="875" spans="1:11" x14ac:dyDescent="0.35">
      <c r="A875" t="s">
        <v>1189</v>
      </c>
      <c r="B875" t="s">
        <v>152</v>
      </c>
      <c r="C875">
        <v>100</v>
      </c>
      <c r="D875">
        <v>3300</v>
      </c>
      <c r="E875">
        <v>1452</v>
      </c>
      <c r="F875" s="2">
        <v>1</v>
      </c>
      <c r="G875" s="9">
        <f>E875*F875</f>
        <v>1452</v>
      </c>
      <c r="H875" s="9">
        <f>E875-G875</f>
        <v>0</v>
      </c>
      <c r="I875" s="9">
        <f>IFERROR(C875/G875,0)</f>
        <v>6.8870523415977963E-2</v>
      </c>
      <c r="J875" s="9">
        <f>I875*H875</f>
        <v>0</v>
      </c>
      <c r="K875" s="9">
        <f>IFERROR(J875*(D875/C875),0)</f>
        <v>0</v>
      </c>
    </row>
    <row r="876" spans="1:11" x14ac:dyDescent="0.35">
      <c r="A876" t="s">
        <v>1190</v>
      </c>
      <c r="B876" t="s">
        <v>152</v>
      </c>
      <c r="C876">
        <v>100</v>
      </c>
      <c r="D876">
        <v>6356</v>
      </c>
      <c r="E876">
        <v>1144</v>
      </c>
      <c r="F876" s="2">
        <v>0.94230769230769229</v>
      </c>
      <c r="G876" s="9">
        <f>E876*F876</f>
        <v>1078</v>
      </c>
      <c r="H876" s="9">
        <f>E876-G876</f>
        <v>66</v>
      </c>
      <c r="I876" s="9">
        <f>IFERROR(C876/G876,0)</f>
        <v>9.2764378478664186E-2</v>
      </c>
      <c r="J876" s="9">
        <f>I876*H876</f>
        <v>6.1224489795918364</v>
      </c>
      <c r="K876" s="9">
        <f>IFERROR(J876*(D876/C876),0)</f>
        <v>389.14285714285711</v>
      </c>
    </row>
    <row r="877" spans="1:11" x14ac:dyDescent="0.35">
      <c r="A877" t="s">
        <v>1178</v>
      </c>
      <c r="B877" t="s">
        <v>152</v>
      </c>
      <c r="C877">
        <v>100</v>
      </c>
      <c r="D877">
        <v>1695</v>
      </c>
      <c r="E877">
        <v>1320</v>
      </c>
      <c r="F877" s="2">
        <v>0.95</v>
      </c>
      <c r="G877" s="9">
        <f>E877*F877</f>
        <v>1254</v>
      </c>
      <c r="H877" s="9">
        <f>E877-G877</f>
        <v>66</v>
      </c>
      <c r="I877" s="9">
        <f>IFERROR(C877/G877,0)</f>
        <v>7.9744816586921854E-2</v>
      </c>
      <c r="J877" s="9">
        <f>I877*H877</f>
        <v>5.2631578947368425</v>
      </c>
      <c r="K877" s="9">
        <f>IFERROR(J877*(D877/C877),0)</f>
        <v>89.21052631578948</v>
      </c>
    </row>
    <row r="878" spans="1:11" x14ac:dyDescent="0.35">
      <c r="A878" t="s">
        <v>1191</v>
      </c>
      <c r="B878" t="s">
        <v>152</v>
      </c>
      <c r="C878">
        <v>100</v>
      </c>
      <c r="D878">
        <v>2750</v>
      </c>
      <c r="E878">
        <v>990</v>
      </c>
      <c r="F878" s="2">
        <v>1</v>
      </c>
      <c r="G878" s="9">
        <f>E878*F878</f>
        <v>990</v>
      </c>
      <c r="H878" s="9">
        <f>E878-G878</f>
        <v>0</v>
      </c>
      <c r="I878" s="9">
        <f>IFERROR(C878/G878,0)</f>
        <v>0.10101010101010101</v>
      </c>
      <c r="J878" s="9">
        <f>I878*H878</f>
        <v>0</v>
      </c>
      <c r="K878" s="9">
        <f>IFERROR(J878*(D878/C878),0)</f>
        <v>0</v>
      </c>
    </row>
    <row r="879" spans="1:11" x14ac:dyDescent="0.35">
      <c r="A879" t="s">
        <v>1166</v>
      </c>
      <c r="B879" t="s">
        <v>152</v>
      </c>
      <c r="C879">
        <v>80</v>
      </c>
      <c r="D879">
        <v>5420</v>
      </c>
      <c r="E879">
        <v>1452</v>
      </c>
      <c r="F879" s="2">
        <v>0.43939393939393939</v>
      </c>
      <c r="G879" s="9">
        <f>E879*F879</f>
        <v>638</v>
      </c>
      <c r="H879" s="9">
        <f>E879-G879</f>
        <v>814</v>
      </c>
      <c r="I879" s="9">
        <f>IFERROR(C879/G879,0)</f>
        <v>0.12539184952978055</v>
      </c>
      <c r="J879" s="9">
        <f>I879*H879</f>
        <v>102.06896551724137</v>
      </c>
      <c r="K879" s="9">
        <f>IFERROR(J879*(D879/C879),0)</f>
        <v>6915.1724137931024</v>
      </c>
    </row>
    <row r="880" spans="1:11" x14ac:dyDescent="0.35">
      <c r="A880" t="s">
        <v>1160</v>
      </c>
      <c r="B880" t="s">
        <v>152</v>
      </c>
      <c r="C880">
        <v>60</v>
      </c>
      <c r="D880">
        <v>990</v>
      </c>
      <c r="E880">
        <v>1298</v>
      </c>
      <c r="F880" s="2">
        <v>0.89830508474576276</v>
      </c>
      <c r="G880" s="9">
        <f>E880*F880</f>
        <v>1166</v>
      </c>
      <c r="H880" s="9">
        <f>E880-G880</f>
        <v>132</v>
      </c>
      <c r="I880" s="9">
        <f>IFERROR(C880/G880,0)</f>
        <v>5.1457975986277875E-2</v>
      </c>
      <c r="J880" s="9">
        <f>I880*H880</f>
        <v>6.7924528301886795</v>
      </c>
      <c r="K880" s="9">
        <f>IFERROR(J880*(D880/C880),0)</f>
        <v>112.0754716981132</v>
      </c>
    </row>
    <row r="881" spans="1:11" x14ac:dyDescent="0.35">
      <c r="A881" t="s">
        <v>1183</v>
      </c>
      <c r="B881" t="s">
        <v>152</v>
      </c>
      <c r="C881">
        <v>120</v>
      </c>
      <c r="D881">
        <v>13221.6</v>
      </c>
      <c r="E881">
        <v>550</v>
      </c>
      <c r="F881" s="2">
        <v>0.96</v>
      </c>
      <c r="G881" s="9">
        <f>E881*F881</f>
        <v>528</v>
      </c>
      <c r="H881" s="9">
        <f>E881-G881</f>
        <v>22</v>
      </c>
      <c r="I881" s="9">
        <f>IFERROR(C881/G881,0)</f>
        <v>0.22727272727272727</v>
      </c>
      <c r="J881" s="9">
        <f>I881*H881</f>
        <v>5</v>
      </c>
      <c r="K881" s="9">
        <f>IFERROR(J881*(D881/C881),0)</f>
        <v>550.90000000000009</v>
      </c>
    </row>
    <row r="882" spans="1:11" x14ac:dyDescent="0.35">
      <c r="A882" t="s">
        <v>1169</v>
      </c>
      <c r="B882" t="s">
        <v>152</v>
      </c>
      <c r="C882">
        <v>60</v>
      </c>
      <c r="D882">
        <v>2130</v>
      </c>
      <c r="E882">
        <v>484</v>
      </c>
      <c r="F882" s="2">
        <v>0.86363636363636365</v>
      </c>
      <c r="G882" s="9">
        <f>E882*F882</f>
        <v>418</v>
      </c>
      <c r="H882" s="9">
        <f>E882-G882</f>
        <v>66</v>
      </c>
      <c r="I882" s="9">
        <f>IFERROR(C882/G882,0)</f>
        <v>0.14354066985645933</v>
      </c>
      <c r="J882" s="9">
        <f>I882*H882</f>
        <v>9.473684210526315</v>
      </c>
      <c r="K882" s="9">
        <f>IFERROR(J882*(D882/C882),0)</f>
        <v>336.31578947368416</v>
      </c>
    </row>
    <row r="883" spans="1:11" x14ac:dyDescent="0.35">
      <c r="A883" t="s">
        <v>1174</v>
      </c>
      <c r="B883" t="s">
        <v>152</v>
      </c>
      <c r="C883">
        <v>60</v>
      </c>
      <c r="D883">
        <v>6610.8</v>
      </c>
      <c r="E883">
        <v>286</v>
      </c>
      <c r="F883" s="2">
        <v>0.92307692307692313</v>
      </c>
      <c r="G883" s="9">
        <f>E883*F883</f>
        <v>264</v>
      </c>
      <c r="H883" s="9">
        <f>E883-G883</f>
        <v>22</v>
      </c>
      <c r="I883" s="9">
        <f>IFERROR(C883/G883,0)</f>
        <v>0.22727272727272727</v>
      </c>
      <c r="J883" s="9">
        <f>I883*H883</f>
        <v>5</v>
      </c>
      <c r="K883" s="9">
        <f>IFERROR(J883*(D883/C883),0)</f>
        <v>550.90000000000009</v>
      </c>
    </row>
    <row r="884" spans="1:11" x14ac:dyDescent="0.35">
      <c r="A884" t="s">
        <v>1173</v>
      </c>
      <c r="B884" t="s">
        <v>152</v>
      </c>
      <c r="C884">
        <v>40</v>
      </c>
      <c r="D884">
        <v>5650</v>
      </c>
      <c r="E884">
        <v>1320</v>
      </c>
      <c r="F884" s="2">
        <v>0.8</v>
      </c>
      <c r="G884" s="9">
        <f>E884*F884</f>
        <v>1056</v>
      </c>
      <c r="H884" s="9">
        <f>E884-G884</f>
        <v>264</v>
      </c>
      <c r="I884" s="9">
        <f>IFERROR(C884/G884,0)</f>
        <v>3.787878787878788E-2</v>
      </c>
      <c r="J884" s="9">
        <f>I884*H884</f>
        <v>10</v>
      </c>
      <c r="K884" s="9">
        <f>IFERROR(J884*(D884/C884),0)</f>
        <v>1412.5</v>
      </c>
    </row>
    <row r="885" spans="1:11" x14ac:dyDescent="0.35">
      <c r="A885" t="s">
        <v>1150</v>
      </c>
      <c r="B885" t="s">
        <v>152</v>
      </c>
      <c r="C885">
        <v>20</v>
      </c>
      <c r="D885">
        <v>350</v>
      </c>
      <c r="E885">
        <v>88</v>
      </c>
      <c r="F885" s="2">
        <v>0.75</v>
      </c>
      <c r="G885" s="9">
        <f>E885*F885</f>
        <v>66</v>
      </c>
      <c r="H885" s="9">
        <f>E885-G885</f>
        <v>22</v>
      </c>
      <c r="I885" s="9">
        <f>IFERROR(C885/G885,0)</f>
        <v>0.30303030303030304</v>
      </c>
      <c r="J885" s="9">
        <f>I885*H885</f>
        <v>6.666666666666667</v>
      </c>
      <c r="K885" s="9">
        <f>IFERROR(J885*(D885/C885),0)</f>
        <v>116.66666666666667</v>
      </c>
    </row>
    <row r="886" spans="1:11" x14ac:dyDescent="0.35">
      <c r="A886" t="s">
        <v>1175</v>
      </c>
      <c r="B886" t="s">
        <v>152</v>
      </c>
      <c r="C886">
        <v>20</v>
      </c>
      <c r="D886">
        <v>232.39999999999998</v>
      </c>
      <c r="E886">
        <v>242</v>
      </c>
      <c r="F886" s="2">
        <v>1</v>
      </c>
      <c r="G886" s="9">
        <f>E886*F886</f>
        <v>242</v>
      </c>
      <c r="H886" s="9">
        <f>E886-G886</f>
        <v>0</v>
      </c>
      <c r="I886" s="9">
        <f>IFERROR(C886/G886,0)</f>
        <v>8.2644628099173556E-2</v>
      </c>
      <c r="J886" s="9">
        <f>I886*H886</f>
        <v>0</v>
      </c>
      <c r="K886" s="9">
        <f>IFERROR(J886*(D886/C886),0)</f>
        <v>0</v>
      </c>
    </row>
    <row r="887" spans="1:11" x14ac:dyDescent="0.35">
      <c r="A887" t="s">
        <v>1176</v>
      </c>
      <c r="B887" t="s">
        <v>152</v>
      </c>
      <c r="C887">
        <v>20</v>
      </c>
      <c r="D887">
        <v>1229.2</v>
      </c>
      <c r="E887">
        <v>506</v>
      </c>
      <c r="F887" s="2">
        <v>0.91304347826086951</v>
      </c>
      <c r="G887" s="9">
        <f>E887*F887</f>
        <v>462</v>
      </c>
      <c r="H887" s="9">
        <f>E887-G887</f>
        <v>44</v>
      </c>
      <c r="I887" s="9">
        <f>IFERROR(C887/G887,0)</f>
        <v>4.3290043290043288E-2</v>
      </c>
      <c r="J887" s="9">
        <f>I887*H887</f>
        <v>1.9047619047619047</v>
      </c>
      <c r="K887" s="9">
        <f>IFERROR(J887*(D887/C887),0)</f>
        <v>117.06666666666666</v>
      </c>
    </row>
    <row r="888" spans="1:11" x14ac:dyDescent="0.35">
      <c r="A888" t="s">
        <v>1143</v>
      </c>
      <c r="B888" t="s">
        <v>153</v>
      </c>
      <c r="C888">
        <v>1740</v>
      </c>
      <c r="D888">
        <v>40850</v>
      </c>
      <c r="E888">
        <v>9130</v>
      </c>
      <c r="F888" s="2">
        <v>0.95180722891566261</v>
      </c>
      <c r="G888" s="9">
        <f>E888*F888</f>
        <v>8690</v>
      </c>
      <c r="H888" s="9">
        <f>E888-G888</f>
        <v>440</v>
      </c>
      <c r="I888" s="9">
        <f>IFERROR(C888/G888,0)</f>
        <v>0.2002301495972382</v>
      </c>
      <c r="J888" s="9">
        <f>I888*H888</f>
        <v>88.101265822784811</v>
      </c>
      <c r="K888" s="9">
        <f>IFERROR(J888*(D888/C888),0)</f>
        <v>2068.3544303797471</v>
      </c>
    </row>
    <row r="889" spans="1:11" x14ac:dyDescent="0.35">
      <c r="A889" t="s">
        <v>1188</v>
      </c>
      <c r="B889" t="s">
        <v>153</v>
      </c>
      <c r="C889">
        <v>1440</v>
      </c>
      <c r="D889">
        <v>38160</v>
      </c>
      <c r="E889">
        <v>14872</v>
      </c>
      <c r="F889" s="2">
        <v>0.96301775147928992</v>
      </c>
      <c r="G889" s="9">
        <f>E889*F889</f>
        <v>14322</v>
      </c>
      <c r="H889" s="9">
        <f>E889-G889</f>
        <v>550</v>
      </c>
      <c r="I889" s="9">
        <f>IFERROR(C889/G889,0)</f>
        <v>0.10054461667364893</v>
      </c>
      <c r="J889" s="9">
        <f>I889*H889</f>
        <v>55.299539170506911</v>
      </c>
      <c r="K889" s="9">
        <f>IFERROR(J889*(D889/C889),0)</f>
        <v>1465.4377880184331</v>
      </c>
    </row>
    <row r="890" spans="1:11" x14ac:dyDescent="0.35">
      <c r="A890" t="s">
        <v>1144</v>
      </c>
      <c r="B890" t="s">
        <v>153</v>
      </c>
      <c r="C890">
        <v>1220</v>
      </c>
      <c r="D890">
        <v>33550</v>
      </c>
      <c r="E890">
        <v>10516</v>
      </c>
      <c r="F890" s="2">
        <v>0.98326359832635979</v>
      </c>
      <c r="G890" s="9">
        <f>E890*F890</f>
        <v>10340</v>
      </c>
      <c r="H890" s="9">
        <f>E890-G890</f>
        <v>176</v>
      </c>
      <c r="I890" s="9">
        <f>IFERROR(C890/G890,0)</f>
        <v>0.11798839458413926</v>
      </c>
      <c r="J890" s="9">
        <f>I890*H890</f>
        <v>20.76595744680851</v>
      </c>
      <c r="K890" s="9">
        <f>IFERROR(J890*(D890/C890),0)</f>
        <v>571.063829787234</v>
      </c>
    </row>
    <row r="891" spans="1:11" x14ac:dyDescent="0.35">
      <c r="A891" t="s">
        <v>1145</v>
      </c>
      <c r="B891" t="s">
        <v>153</v>
      </c>
      <c r="C891">
        <v>1160</v>
      </c>
      <c r="D891">
        <v>55100</v>
      </c>
      <c r="E891">
        <v>5016</v>
      </c>
      <c r="F891" s="2">
        <v>0.93859649122807021</v>
      </c>
      <c r="G891" s="9">
        <f>E891*F891</f>
        <v>4708</v>
      </c>
      <c r="H891" s="9">
        <f>E891-G891</f>
        <v>308</v>
      </c>
      <c r="I891" s="9">
        <f>IFERROR(C891/G891,0)</f>
        <v>0.2463891248937978</v>
      </c>
      <c r="J891" s="9">
        <f>I891*H891</f>
        <v>75.887850467289724</v>
      </c>
      <c r="K891" s="9">
        <f>IFERROR(J891*(D891/C891),0)</f>
        <v>3604.6728971962621</v>
      </c>
    </row>
    <row r="892" spans="1:11" x14ac:dyDescent="0.35">
      <c r="A892" t="s">
        <v>1148</v>
      </c>
      <c r="B892" t="s">
        <v>153</v>
      </c>
      <c r="C892">
        <v>960</v>
      </c>
      <c r="D892">
        <v>23520</v>
      </c>
      <c r="E892">
        <v>10802</v>
      </c>
      <c r="F892" s="2">
        <v>0.93482688391038693</v>
      </c>
      <c r="G892" s="9">
        <f>E892*F892</f>
        <v>10098</v>
      </c>
      <c r="H892" s="9">
        <f>E892-G892</f>
        <v>704</v>
      </c>
      <c r="I892" s="9">
        <f>IFERROR(C892/G892,0)</f>
        <v>9.5068330362448009E-2</v>
      </c>
      <c r="J892" s="9">
        <f>I892*H892</f>
        <v>66.928104575163403</v>
      </c>
      <c r="K892" s="9">
        <f>IFERROR(J892*(D892/C892),0)</f>
        <v>1639.7385620915034</v>
      </c>
    </row>
    <row r="893" spans="1:11" x14ac:dyDescent="0.35">
      <c r="A893" t="s">
        <v>1147</v>
      </c>
      <c r="B893" t="s">
        <v>153</v>
      </c>
      <c r="C893">
        <v>860</v>
      </c>
      <c r="D893">
        <v>15050</v>
      </c>
      <c r="E893">
        <v>6006</v>
      </c>
      <c r="F893" s="2">
        <v>0.90476190476190477</v>
      </c>
      <c r="G893" s="9">
        <f>E893*F893</f>
        <v>5434</v>
      </c>
      <c r="H893" s="9">
        <f>E893-G893</f>
        <v>572</v>
      </c>
      <c r="I893" s="9">
        <f>IFERROR(C893/G893,0)</f>
        <v>0.15826278984173722</v>
      </c>
      <c r="J893" s="9">
        <f>I893*H893</f>
        <v>90.526315789473685</v>
      </c>
      <c r="K893" s="9">
        <f>IFERROR(J893*(D893/C893),0)</f>
        <v>1584.2105263157896</v>
      </c>
    </row>
    <row r="894" spans="1:11" x14ac:dyDescent="0.35">
      <c r="A894" t="s">
        <v>1158</v>
      </c>
      <c r="B894" t="s">
        <v>153</v>
      </c>
      <c r="C894">
        <v>700</v>
      </c>
      <c r="D894">
        <v>17150</v>
      </c>
      <c r="E894">
        <v>5236</v>
      </c>
      <c r="F894" s="2">
        <v>0.87394957983193278</v>
      </c>
      <c r="G894" s="9">
        <f>E894*F894</f>
        <v>4576</v>
      </c>
      <c r="H894" s="9">
        <f>E894-G894</f>
        <v>660</v>
      </c>
      <c r="I894" s="9">
        <f>IFERROR(C894/G894,0)</f>
        <v>0.15297202797202797</v>
      </c>
      <c r="J894" s="9">
        <f>I894*H894</f>
        <v>100.96153846153845</v>
      </c>
      <c r="K894" s="9">
        <f>IFERROR(J894*(D894/C894),0)</f>
        <v>2473.5576923076919</v>
      </c>
    </row>
    <row r="895" spans="1:11" x14ac:dyDescent="0.35">
      <c r="A895" t="s">
        <v>1154</v>
      </c>
      <c r="B895" t="s">
        <v>153</v>
      </c>
      <c r="C895">
        <v>720</v>
      </c>
      <c r="D895">
        <v>20700</v>
      </c>
      <c r="E895">
        <v>2376</v>
      </c>
      <c r="F895" s="2">
        <v>0.98148148148148151</v>
      </c>
      <c r="G895" s="9">
        <f>E895*F895</f>
        <v>2332</v>
      </c>
      <c r="H895" s="9">
        <f>E895-G895</f>
        <v>44</v>
      </c>
      <c r="I895" s="9">
        <f>IFERROR(C895/G895,0)</f>
        <v>0.30874785591766724</v>
      </c>
      <c r="J895" s="9">
        <f>I895*H895</f>
        <v>13.584905660377359</v>
      </c>
      <c r="K895" s="9">
        <f>IFERROR(J895*(D895/C895),0)</f>
        <v>390.56603773584908</v>
      </c>
    </row>
    <row r="896" spans="1:11" x14ac:dyDescent="0.35">
      <c r="A896" t="s">
        <v>1152</v>
      </c>
      <c r="B896" t="s">
        <v>153</v>
      </c>
      <c r="C896">
        <v>640</v>
      </c>
      <c r="D896">
        <v>11193.599999999999</v>
      </c>
      <c r="E896">
        <v>3476</v>
      </c>
      <c r="F896" s="2">
        <v>0.96835443037974689</v>
      </c>
      <c r="G896" s="9">
        <f>E896*F896</f>
        <v>3366</v>
      </c>
      <c r="H896" s="9">
        <f>E896-G896</f>
        <v>110</v>
      </c>
      <c r="I896" s="9">
        <f>IFERROR(C896/G896,0)</f>
        <v>0.19013666072489602</v>
      </c>
      <c r="J896" s="9">
        <f>I896*H896</f>
        <v>20.915032679738562</v>
      </c>
      <c r="K896" s="9">
        <f>IFERROR(J896*(D896/C896),0)</f>
        <v>365.8039215686274</v>
      </c>
    </row>
    <row r="897" spans="1:11" x14ac:dyDescent="0.35">
      <c r="A897" t="s">
        <v>1149</v>
      </c>
      <c r="B897" t="s">
        <v>153</v>
      </c>
      <c r="C897">
        <v>640</v>
      </c>
      <c r="D897">
        <v>21120</v>
      </c>
      <c r="E897">
        <v>5038</v>
      </c>
      <c r="F897" s="2">
        <v>0.93886462882096067</v>
      </c>
      <c r="G897" s="9">
        <f>E897*F897</f>
        <v>4730</v>
      </c>
      <c r="H897" s="9">
        <f>E897-G897</f>
        <v>308</v>
      </c>
      <c r="I897" s="9">
        <f>IFERROR(C897/G897,0)</f>
        <v>0.13530655391120508</v>
      </c>
      <c r="J897" s="9">
        <f>I897*H897</f>
        <v>41.674418604651166</v>
      </c>
      <c r="K897" s="9">
        <f>IFERROR(J897*(D897/C897),0)</f>
        <v>1375.2558139534885</v>
      </c>
    </row>
    <row r="898" spans="1:11" x14ac:dyDescent="0.35">
      <c r="A898" t="s">
        <v>1146</v>
      </c>
      <c r="B898" t="s">
        <v>153</v>
      </c>
      <c r="C898">
        <v>360</v>
      </c>
      <c r="D898">
        <v>12236.400000000001</v>
      </c>
      <c r="E898">
        <v>4004</v>
      </c>
      <c r="F898" s="2">
        <v>0.43956043956043955</v>
      </c>
      <c r="G898" s="9">
        <f>E898*F898</f>
        <v>1760</v>
      </c>
      <c r="H898" s="9">
        <f>E898-G898</f>
        <v>2244</v>
      </c>
      <c r="I898" s="9">
        <f>IFERROR(C898/G898,0)</f>
        <v>0.20454545454545456</v>
      </c>
      <c r="J898" s="9">
        <f>I898*H898</f>
        <v>459</v>
      </c>
      <c r="K898" s="9">
        <f>IFERROR(J898*(D898/C898),0)</f>
        <v>15601.410000000002</v>
      </c>
    </row>
    <row r="899" spans="1:11" x14ac:dyDescent="0.35">
      <c r="A899" t="s">
        <v>1184</v>
      </c>
      <c r="B899" t="s">
        <v>153</v>
      </c>
      <c r="C899">
        <v>300</v>
      </c>
      <c r="D899">
        <v>26697</v>
      </c>
      <c r="E899">
        <v>4444</v>
      </c>
      <c r="F899" s="2">
        <v>0.92574257425742579</v>
      </c>
      <c r="G899" s="9">
        <f>E899*F899</f>
        <v>4114</v>
      </c>
      <c r="H899" s="9">
        <f>E899-G899</f>
        <v>330</v>
      </c>
      <c r="I899" s="9">
        <f>IFERROR(C899/G899,0)</f>
        <v>7.292173067574137E-2</v>
      </c>
      <c r="J899" s="9">
        <f>I899*H899</f>
        <v>24.064171122994651</v>
      </c>
      <c r="K899" s="9">
        <f>IFERROR(J899*(D899/C899),0)</f>
        <v>2141.4705882352937</v>
      </c>
    </row>
    <row r="900" spans="1:11" x14ac:dyDescent="0.35">
      <c r="A900" t="s">
        <v>1153</v>
      </c>
      <c r="B900" t="s">
        <v>153</v>
      </c>
      <c r="C900">
        <v>300</v>
      </c>
      <c r="D900">
        <v>20337</v>
      </c>
      <c r="E900">
        <v>1364</v>
      </c>
      <c r="F900" s="2">
        <v>0.93548387096774188</v>
      </c>
      <c r="G900" s="9">
        <f>E900*F900</f>
        <v>1276</v>
      </c>
      <c r="H900" s="9">
        <f>E900-G900</f>
        <v>88</v>
      </c>
      <c r="I900" s="9">
        <f>IFERROR(C900/G900,0)</f>
        <v>0.23510971786833856</v>
      </c>
      <c r="J900" s="9">
        <f>I900*H900</f>
        <v>20.689655172413794</v>
      </c>
      <c r="K900" s="9">
        <f>IFERROR(J900*(D900/C900),0)</f>
        <v>1402.5517241379312</v>
      </c>
    </row>
    <row r="901" spans="1:11" x14ac:dyDescent="0.35">
      <c r="A901" t="s">
        <v>1157</v>
      </c>
      <c r="B901" t="s">
        <v>153</v>
      </c>
      <c r="C901">
        <v>260</v>
      </c>
      <c r="D901">
        <v>14297.4</v>
      </c>
      <c r="E901">
        <v>660</v>
      </c>
      <c r="F901" s="2">
        <v>1</v>
      </c>
      <c r="G901" s="9">
        <f>E901*F901</f>
        <v>660</v>
      </c>
      <c r="H901" s="9">
        <f>E901-G901</f>
        <v>0</v>
      </c>
      <c r="I901" s="9">
        <f>IFERROR(C901/G901,0)</f>
        <v>0.39393939393939392</v>
      </c>
      <c r="J901" s="9">
        <f>I901*H901</f>
        <v>0</v>
      </c>
      <c r="K901" s="9">
        <f>IFERROR(J901*(D901/C901),0)</f>
        <v>0</v>
      </c>
    </row>
    <row r="902" spans="1:11" x14ac:dyDescent="0.35">
      <c r="A902" t="s">
        <v>1192</v>
      </c>
      <c r="B902" t="s">
        <v>153</v>
      </c>
      <c r="C902">
        <v>220</v>
      </c>
      <c r="D902">
        <v>7260</v>
      </c>
      <c r="E902">
        <v>2178</v>
      </c>
      <c r="F902" s="2">
        <v>0.9494949494949495</v>
      </c>
      <c r="G902" s="9">
        <f>E902*F902</f>
        <v>2068</v>
      </c>
      <c r="H902" s="9">
        <f>E902-G902</f>
        <v>110</v>
      </c>
      <c r="I902" s="9">
        <f>IFERROR(C902/G902,0)</f>
        <v>0.10638297872340426</v>
      </c>
      <c r="J902" s="9">
        <f>I902*H902</f>
        <v>11.702127659574469</v>
      </c>
      <c r="K902" s="9">
        <f>IFERROR(J902*(D902/C902),0)</f>
        <v>386.17021276595744</v>
      </c>
    </row>
    <row r="903" spans="1:11" x14ac:dyDescent="0.35">
      <c r="A903" t="s">
        <v>1191</v>
      </c>
      <c r="B903" t="s">
        <v>153</v>
      </c>
      <c r="C903">
        <v>180</v>
      </c>
      <c r="D903">
        <v>4950</v>
      </c>
      <c r="E903">
        <v>5104</v>
      </c>
      <c r="F903" s="2">
        <v>0.99568965517241381</v>
      </c>
      <c r="G903" s="9">
        <f>E903*F903</f>
        <v>5082</v>
      </c>
      <c r="H903" s="9">
        <f>E903-G903</f>
        <v>22</v>
      </c>
      <c r="I903" s="9">
        <f>IFERROR(C903/G903,0)</f>
        <v>3.541912632821724E-2</v>
      </c>
      <c r="J903" s="9">
        <f>I903*H903</f>
        <v>0.77922077922077926</v>
      </c>
      <c r="K903" s="9">
        <f>IFERROR(J903*(D903/C903),0)</f>
        <v>21.428571428571431</v>
      </c>
    </row>
    <row r="904" spans="1:11" x14ac:dyDescent="0.35">
      <c r="A904" t="s">
        <v>1161</v>
      </c>
      <c r="B904" t="s">
        <v>153</v>
      </c>
      <c r="C904">
        <v>140</v>
      </c>
      <c r="D904">
        <v>2373</v>
      </c>
      <c r="E904">
        <v>1452</v>
      </c>
      <c r="F904" s="2">
        <v>0.90909090909090906</v>
      </c>
      <c r="G904" s="9">
        <f>E904*F904</f>
        <v>1320</v>
      </c>
      <c r="H904" s="9">
        <f>E904-G904</f>
        <v>132</v>
      </c>
      <c r="I904" s="9">
        <f>IFERROR(C904/G904,0)</f>
        <v>0.10606060606060606</v>
      </c>
      <c r="J904" s="9">
        <f>I904*H904</f>
        <v>14</v>
      </c>
      <c r="K904" s="9">
        <f>IFERROR(J904*(D904/C904),0)</f>
        <v>237.29999999999998</v>
      </c>
    </row>
    <row r="905" spans="1:11" x14ac:dyDescent="0.35">
      <c r="A905" t="s">
        <v>1178</v>
      </c>
      <c r="B905" t="s">
        <v>153</v>
      </c>
      <c r="C905">
        <v>160</v>
      </c>
      <c r="D905">
        <v>2712</v>
      </c>
      <c r="E905">
        <v>1408</v>
      </c>
      <c r="F905" s="2">
        <v>0.96875</v>
      </c>
      <c r="G905" s="9">
        <f>E905*F905</f>
        <v>1364</v>
      </c>
      <c r="H905" s="9">
        <f>E905-G905</f>
        <v>44</v>
      </c>
      <c r="I905" s="9">
        <f>IFERROR(C905/G905,0)</f>
        <v>0.11730205278592376</v>
      </c>
      <c r="J905" s="9">
        <f>I905*H905</f>
        <v>5.1612903225806459</v>
      </c>
      <c r="K905" s="9">
        <f>IFERROR(J905*(D905/C905),0)</f>
        <v>87.48387096774195</v>
      </c>
    </row>
    <row r="906" spans="1:11" x14ac:dyDescent="0.35">
      <c r="A906" t="s">
        <v>1159</v>
      </c>
      <c r="B906" t="s">
        <v>153</v>
      </c>
      <c r="C906">
        <v>120</v>
      </c>
      <c r="D906">
        <v>13194</v>
      </c>
      <c r="E906">
        <v>1738</v>
      </c>
      <c r="F906" s="2">
        <v>0.78481012658227844</v>
      </c>
      <c r="G906" s="9">
        <f>E906*F906</f>
        <v>1364</v>
      </c>
      <c r="H906" s="9">
        <f>E906-G906</f>
        <v>374</v>
      </c>
      <c r="I906" s="9">
        <f>IFERROR(C906/G906,0)</f>
        <v>8.797653958944282E-2</v>
      </c>
      <c r="J906" s="9">
        <f>I906*H906</f>
        <v>32.903225806451616</v>
      </c>
      <c r="K906" s="9">
        <f>IFERROR(J906*(D906/C906),0)</f>
        <v>3617.7096774193551</v>
      </c>
    </row>
    <row r="907" spans="1:11" x14ac:dyDescent="0.35">
      <c r="A907" t="s">
        <v>1171</v>
      </c>
      <c r="B907" t="s">
        <v>153</v>
      </c>
      <c r="C907">
        <v>120</v>
      </c>
      <c r="D907">
        <v>9895.2000000000007</v>
      </c>
      <c r="E907">
        <v>1232</v>
      </c>
      <c r="F907" s="2">
        <v>0.8928571428571429</v>
      </c>
      <c r="G907" s="9">
        <f>E907*F907</f>
        <v>1100</v>
      </c>
      <c r="H907" s="9">
        <f>E907-G907</f>
        <v>132</v>
      </c>
      <c r="I907" s="9">
        <f>IFERROR(C907/G907,0)</f>
        <v>0.10909090909090909</v>
      </c>
      <c r="J907" s="9">
        <f>I907*H907</f>
        <v>14.399999999999999</v>
      </c>
      <c r="K907" s="9">
        <f>IFERROR(J907*(D907/C907),0)</f>
        <v>1187.424</v>
      </c>
    </row>
    <row r="908" spans="1:11" x14ac:dyDescent="0.35">
      <c r="A908" t="s">
        <v>1189</v>
      </c>
      <c r="B908" t="s">
        <v>153</v>
      </c>
      <c r="C908">
        <v>120</v>
      </c>
      <c r="D908">
        <v>3960</v>
      </c>
      <c r="E908">
        <v>1496</v>
      </c>
      <c r="F908" s="2">
        <v>1</v>
      </c>
      <c r="G908" s="9">
        <f>E908*F908</f>
        <v>1496</v>
      </c>
      <c r="H908" s="9">
        <f>E908-G908</f>
        <v>0</v>
      </c>
      <c r="I908" s="9">
        <f>IFERROR(C908/G908,0)</f>
        <v>8.0213903743315509E-2</v>
      </c>
      <c r="J908" s="9">
        <f>I908*H908</f>
        <v>0</v>
      </c>
      <c r="K908" s="9">
        <f>IFERROR(J908*(D908/C908),0)</f>
        <v>0</v>
      </c>
    </row>
    <row r="909" spans="1:11" x14ac:dyDescent="0.35">
      <c r="A909" t="s">
        <v>1164</v>
      </c>
      <c r="B909" t="s">
        <v>153</v>
      </c>
      <c r="C909">
        <v>120</v>
      </c>
      <c r="D909">
        <v>11899.2</v>
      </c>
      <c r="E909">
        <v>1782</v>
      </c>
      <c r="F909" s="2">
        <v>0.97530864197530864</v>
      </c>
      <c r="G909" s="9">
        <f>E909*F909</f>
        <v>1738</v>
      </c>
      <c r="H909" s="9">
        <f>E909-G909</f>
        <v>44</v>
      </c>
      <c r="I909" s="9">
        <f>IFERROR(C909/G909,0)</f>
        <v>6.9044879171461446E-2</v>
      </c>
      <c r="J909" s="9">
        <f>I909*H909</f>
        <v>3.0379746835443036</v>
      </c>
      <c r="K909" s="9">
        <f>IFERROR(J909*(D909/C909),0)</f>
        <v>301.24556962025315</v>
      </c>
    </row>
    <row r="910" spans="1:11" x14ac:dyDescent="0.35">
      <c r="A910" t="s">
        <v>1186</v>
      </c>
      <c r="B910" t="s">
        <v>153</v>
      </c>
      <c r="C910">
        <v>180</v>
      </c>
      <c r="D910">
        <v>22500</v>
      </c>
      <c r="E910">
        <v>2794</v>
      </c>
      <c r="F910" s="2">
        <v>0.84251968503937003</v>
      </c>
      <c r="G910" s="9">
        <f>E910*F910</f>
        <v>2354</v>
      </c>
      <c r="H910" s="9">
        <f>E910-G910</f>
        <v>440</v>
      </c>
      <c r="I910" s="9">
        <f>IFERROR(C910/G910,0)</f>
        <v>7.6465590484282073E-2</v>
      </c>
      <c r="J910" s="9">
        <f>I910*H910</f>
        <v>33.644859813084111</v>
      </c>
      <c r="K910" s="9">
        <f>IFERROR(J910*(D910/C910),0)</f>
        <v>4205.6074766355141</v>
      </c>
    </row>
    <row r="911" spans="1:11" x14ac:dyDescent="0.35">
      <c r="A911" t="s">
        <v>1167</v>
      </c>
      <c r="B911" t="s">
        <v>153</v>
      </c>
      <c r="C911">
        <v>120</v>
      </c>
      <c r="D911">
        <v>7375.2</v>
      </c>
      <c r="E911">
        <v>1562</v>
      </c>
      <c r="F911" s="2">
        <v>0.971830985915493</v>
      </c>
      <c r="G911" s="9">
        <f>E911*F911</f>
        <v>1518</v>
      </c>
      <c r="H911" s="9">
        <f>E911-G911</f>
        <v>44</v>
      </c>
      <c r="I911" s="9">
        <f>IFERROR(C911/G911,0)</f>
        <v>7.9051383399209488E-2</v>
      </c>
      <c r="J911" s="9">
        <f>I911*H911</f>
        <v>3.4782608695652173</v>
      </c>
      <c r="K911" s="9">
        <f>IFERROR(J911*(D911/C911),0)</f>
        <v>213.77391304347825</v>
      </c>
    </row>
    <row r="912" spans="1:11" x14ac:dyDescent="0.35">
      <c r="A912" t="s">
        <v>1165</v>
      </c>
      <c r="B912" t="s">
        <v>153</v>
      </c>
      <c r="C912">
        <v>100</v>
      </c>
      <c r="D912">
        <v>6356</v>
      </c>
      <c r="E912">
        <v>1650</v>
      </c>
      <c r="F912" s="2">
        <v>0.89333333333333331</v>
      </c>
      <c r="G912" s="9">
        <f>E912*F912</f>
        <v>1474</v>
      </c>
      <c r="H912" s="9">
        <f>E912-G912</f>
        <v>176</v>
      </c>
      <c r="I912" s="9">
        <f>IFERROR(C912/G912,0)</f>
        <v>6.7842605156037988E-2</v>
      </c>
      <c r="J912" s="9">
        <f>I912*H912</f>
        <v>11.940298507462686</v>
      </c>
      <c r="K912" s="9">
        <f>IFERROR(J912*(D912/C912),0)</f>
        <v>758.92537313432831</v>
      </c>
    </row>
    <row r="913" spans="1:11" x14ac:dyDescent="0.35">
      <c r="A913" t="s">
        <v>1174</v>
      </c>
      <c r="B913" t="s">
        <v>153</v>
      </c>
      <c r="C913">
        <v>60</v>
      </c>
      <c r="D913">
        <v>6610.8</v>
      </c>
      <c r="E913">
        <v>528</v>
      </c>
      <c r="F913" s="2">
        <v>1</v>
      </c>
      <c r="G913" s="9">
        <f>E913*F913</f>
        <v>528</v>
      </c>
      <c r="H913" s="9">
        <f>E913-G913</f>
        <v>0</v>
      </c>
      <c r="I913" s="9">
        <f>IFERROR(C913/G913,0)</f>
        <v>0.11363636363636363</v>
      </c>
      <c r="J913" s="9">
        <f>I913*H913</f>
        <v>0</v>
      </c>
      <c r="K913" s="9">
        <f>IFERROR(J913*(D913/C913),0)</f>
        <v>0</v>
      </c>
    </row>
    <row r="914" spans="1:11" x14ac:dyDescent="0.35">
      <c r="A914" t="s">
        <v>1182</v>
      </c>
      <c r="B914" t="s">
        <v>153</v>
      </c>
      <c r="C914">
        <v>60</v>
      </c>
      <c r="D914">
        <v>3813.6000000000004</v>
      </c>
      <c r="E914">
        <v>286</v>
      </c>
      <c r="F914" s="2">
        <v>0.84615384615384615</v>
      </c>
      <c r="G914" s="9">
        <f>E914*F914</f>
        <v>242</v>
      </c>
      <c r="H914" s="9">
        <f>E914-G914</f>
        <v>44</v>
      </c>
      <c r="I914" s="9">
        <f>IFERROR(C914/G914,0)</f>
        <v>0.24793388429752067</v>
      </c>
      <c r="J914" s="9">
        <f>I914*H914</f>
        <v>10.90909090909091</v>
      </c>
      <c r="K914" s="9">
        <f>IFERROR(J914*(D914/C914),0)</f>
        <v>693.38181818181829</v>
      </c>
    </row>
    <row r="915" spans="1:11" x14ac:dyDescent="0.35">
      <c r="A915" t="s">
        <v>1177</v>
      </c>
      <c r="B915" t="s">
        <v>153</v>
      </c>
      <c r="C915">
        <v>60</v>
      </c>
      <c r="D915">
        <v>1932.6</v>
      </c>
      <c r="E915">
        <v>484</v>
      </c>
      <c r="F915" s="2">
        <v>0.77272727272727271</v>
      </c>
      <c r="G915" s="9">
        <f>E915*F915</f>
        <v>374</v>
      </c>
      <c r="H915" s="9">
        <f>E915-G915</f>
        <v>110</v>
      </c>
      <c r="I915" s="9">
        <f>IFERROR(C915/G915,0)</f>
        <v>0.16042780748663102</v>
      </c>
      <c r="J915" s="9">
        <f>I915*H915</f>
        <v>17.647058823529413</v>
      </c>
      <c r="K915" s="9">
        <f>IFERROR(J915*(D915/C915),0)</f>
        <v>568.41176470588243</v>
      </c>
    </row>
    <row r="916" spans="1:11" x14ac:dyDescent="0.35">
      <c r="A916" t="s">
        <v>1179</v>
      </c>
      <c r="B916" t="s">
        <v>153</v>
      </c>
      <c r="C916">
        <v>40</v>
      </c>
      <c r="D916">
        <v>2458.4</v>
      </c>
      <c r="E916">
        <v>638</v>
      </c>
      <c r="F916" s="2">
        <v>1</v>
      </c>
      <c r="G916" s="9">
        <f>E916*F916</f>
        <v>638</v>
      </c>
      <c r="H916" s="9">
        <f>E916-G916</f>
        <v>0</v>
      </c>
      <c r="I916" s="9">
        <f>IFERROR(C916/G916,0)</f>
        <v>6.2695924764890276E-2</v>
      </c>
      <c r="J916" s="9">
        <f>I916*H916</f>
        <v>0</v>
      </c>
      <c r="K916" s="9">
        <f>IFERROR(J916*(D916/C916),0)</f>
        <v>0</v>
      </c>
    </row>
    <row r="917" spans="1:11" x14ac:dyDescent="0.35">
      <c r="A917" t="s">
        <v>1160</v>
      </c>
      <c r="B917" t="s">
        <v>153</v>
      </c>
      <c r="C917">
        <v>40</v>
      </c>
      <c r="D917">
        <v>660</v>
      </c>
      <c r="E917">
        <v>1166</v>
      </c>
      <c r="F917" s="2">
        <v>0.94339622641509435</v>
      </c>
      <c r="G917" s="9">
        <f>E917*F917</f>
        <v>1100</v>
      </c>
      <c r="H917" s="9">
        <f>E917-G917</f>
        <v>66</v>
      </c>
      <c r="I917" s="9">
        <f>IFERROR(C917/G917,0)</f>
        <v>3.6363636363636362E-2</v>
      </c>
      <c r="J917" s="9">
        <f>I917*H917</f>
        <v>2.4</v>
      </c>
      <c r="K917" s="9">
        <f>IFERROR(J917*(D917/C917),0)</f>
        <v>39.6</v>
      </c>
    </row>
    <row r="918" spans="1:11" x14ac:dyDescent="0.35">
      <c r="A918" t="s">
        <v>1175</v>
      </c>
      <c r="B918" t="s">
        <v>153</v>
      </c>
      <c r="C918">
        <v>40</v>
      </c>
      <c r="D918">
        <v>464.79999999999995</v>
      </c>
      <c r="E918">
        <v>462</v>
      </c>
      <c r="F918" s="2">
        <v>1</v>
      </c>
      <c r="G918" s="9">
        <f>E918*F918</f>
        <v>462</v>
      </c>
      <c r="H918" s="9">
        <f>E918-G918</f>
        <v>0</v>
      </c>
      <c r="I918" s="9">
        <f>IFERROR(C918/G918,0)</f>
        <v>8.6580086580086577E-2</v>
      </c>
      <c r="J918" s="9">
        <f>I918*H918</f>
        <v>0</v>
      </c>
      <c r="K918" s="9">
        <f>IFERROR(J918*(D918/C918),0)</f>
        <v>0</v>
      </c>
    </row>
    <row r="919" spans="1:11" x14ac:dyDescent="0.35">
      <c r="A919" t="s">
        <v>1190</v>
      </c>
      <c r="B919" t="s">
        <v>153</v>
      </c>
      <c r="C919">
        <v>40</v>
      </c>
      <c r="D919">
        <v>2542.4</v>
      </c>
      <c r="E919">
        <v>726</v>
      </c>
      <c r="F919" s="2">
        <v>0.93939393939393945</v>
      </c>
      <c r="G919" s="9">
        <f>E919*F919</f>
        <v>682</v>
      </c>
      <c r="H919" s="9">
        <f>E919-G919</f>
        <v>44</v>
      </c>
      <c r="I919" s="9">
        <f>IFERROR(C919/G919,0)</f>
        <v>5.865102639296188E-2</v>
      </c>
      <c r="J919" s="9">
        <f>I919*H919</f>
        <v>2.580645161290323</v>
      </c>
      <c r="K919" s="9">
        <f>IFERROR(J919*(D919/C919),0)</f>
        <v>164.02580645161294</v>
      </c>
    </row>
    <row r="920" spans="1:11" x14ac:dyDescent="0.35">
      <c r="A920" t="s">
        <v>1151</v>
      </c>
      <c r="B920" t="s">
        <v>153</v>
      </c>
      <c r="C920">
        <v>40</v>
      </c>
      <c r="D920">
        <v>980</v>
      </c>
      <c r="E920">
        <v>1298</v>
      </c>
      <c r="F920" s="2">
        <v>0.84745762711864403</v>
      </c>
      <c r="G920" s="9">
        <f>E920*F920</f>
        <v>1100</v>
      </c>
      <c r="H920" s="9">
        <f>E920-G920</f>
        <v>198</v>
      </c>
      <c r="I920" s="9">
        <f>IFERROR(C920/G920,0)</f>
        <v>3.6363636363636362E-2</v>
      </c>
      <c r="J920" s="9">
        <f>I920*H920</f>
        <v>7.1999999999999993</v>
      </c>
      <c r="K920" s="9">
        <f>IFERROR(J920*(D920/C920),0)</f>
        <v>176.39999999999998</v>
      </c>
    </row>
    <row r="921" spans="1:11" x14ac:dyDescent="0.35">
      <c r="A921" t="s">
        <v>1183</v>
      </c>
      <c r="B921" t="s">
        <v>153</v>
      </c>
      <c r="C921">
        <v>20</v>
      </c>
      <c r="D921">
        <v>2203.6000000000004</v>
      </c>
      <c r="E921">
        <v>946</v>
      </c>
      <c r="F921" s="2">
        <v>0.97674418604651159</v>
      </c>
      <c r="G921" s="9">
        <f>E921*F921</f>
        <v>924</v>
      </c>
      <c r="H921" s="9">
        <f>E921-G921</f>
        <v>22</v>
      </c>
      <c r="I921" s="9">
        <f>IFERROR(C921/G921,0)</f>
        <v>2.1645021645021644E-2</v>
      </c>
      <c r="J921" s="9">
        <f>I921*H921</f>
        <v>0.47619047619047616</v>
      </c>
      <c r="K921" s="9">
        <f>IFERROR(J921*(D921/C921),0)</f>
        <v>52.466666666666676</v>
      </c>
    </row>
    <row r="922" spans="1:11" x14ac:dyDescent="0.35">
      <c r="A922" t="s">
        <v>1168</v>
      </c>
      <c r="B922" t="s">
        <v>153</v>
      </c>
      <c r="C922">
        <v>20</v>
      </c>
      <c r="D922">
        <v>1649.1999999999998</v>
      </c>
      <c r="E922">
        <v>176</v>
      </c>
      <c r="F922" s="2">
        <v>1</v>
      </c>
      <c r="G922" s="9">
        <f>E922*F922</f>
        <v>176</v>
      </c>
      <c r="H922" s="9">
        <f>E922-G922</f>
        <v>0</v>
      </c>
      <c r="I922" s="9">
        <f>IFERROR(C922/G922,0)</f>
        <v>0.11363636363636363</v>
      </c>
      <c r="J922" s="9">
        <f>I922*H922</f>
        <v>0</v>
      </c>
      <c r="K922" s="9">
        <f>IFERROR(J922*(D922/C922),0)</f>
        <v>0</v>
      </c>
    </row>
    <row r="923" spans="1:11" x14ac:dyDescent="0.35">
      <c r="A923" t="s">
        <v>1176</v>
      </c>
      <c r="B923" t="s">
        <v>153</v>
      </c>
      <c r="C923">
        <v>20</v>
      </c>
      <c r="D923">
        <v>1229.2</v>
      </c>
      <c r="E923">
        <v>594</v>
      </c>
      <c r="F923" s="2">
        <v>0.88888888888888884</v>
      </c>
      <c r="G923" s="9">
        <f>E923*F923</f>
        <v>528</v>
      </c>
      <c r="H923" s="9">
        <f>E923-G923</f>
        <v>66</v>
      </c>
      <c r="I923" s="9">
        <f>IFERROR(C923/G923,0)</f>
        <v>3.787878787878788E-2</v>
      </c>
      <c r="J923" s="9">
        <f>I923*H923</f>
        <v>2.5</v>
      </c>
      <c r="K923" s="9">
        <f>IFERROR(J923*(D923/C923),0)</f>
        <v>153.65</v>
      </c>
    </row>
    <row r="924" spans="1:11" x14ac:dyDescent="0.35">
      <c r="A924" t="s">
        <v>1173</v>
      </c>
      <c r="B924" t="s">
        <v>153</v>
      </c>
      <c r="C924">
        <v>20</v>
      </c>
      <c r="D924">
        <v>2825</v>
      </c>
      <c r="E924">
        <v>1210</v>
      </c>
      <c r="F924" s="2">
        <v>0.70909090909090911</v>
      </c>
      <c r="G924" s="9">
        <f>E924*F924</f>
        <v>858</v>
      </c>
      <c r="H924" s="9">
        <f>E924-G924</f>
        <v>352</v>
      </c>
      <c r="I924" s="9">
        <f>IFERROR(C924/G924,0)</f>
        <v>2.3310023310023312E-2</v>
      </c>
      <c r="J924" s="9">
        <f>I924*H924</f>
        <v>8.2051282051282062</v>
      </c>
      <c r="K924" s="9">
        <f>IFERROR(J924*(D924/C924),0)</f>
        <v>1158.9743589743591</v>
      </c>
    </row>
    <row r="925" spans="1:11" x14ac:dyDescent="0.35">
      <c r="A925" t="s">
        <v>1143</v>
      </c>
      <c r="B925" t="s">
        <v>154</v>
      </c>
      <c r="C925">
        <v>2200</v>
      </c>
      <c r="D925">
        <v>52250</v>
      </c>
      <c r="E925">
        <v>11154</v>
      </c>
      <c r="F925" s="2">
        <v>0.93885601577909272</v>
      </c>
      <c r="G925" s="9">
        <f>E925*F925</f>
        <v>10472</v>
      </c>
      <c r="H925" s="9">
        <f>E925-G925</f>
        <v>682</v>
      </c>
      <c r="I925" s="9">
        <f>IFERROR(C925/G925,0)</f>
        <v>0.21008403361344538</v>
      </c>
      <c r="J925" s="9">
        <f>I925*H925</f>
        <v>143.27731092436974</v>
      </c>
      <c r="K925" s="9">
        <f>IFERROR(J925*(D925/C925),0)</f>
        <v>3402.8361344537816</v>
      </c>
    </row>
    <row r="926" spans="1:11" x14ac:dyDescent="0.35">
      <c r="A926" t="s">
        <v>1144</v>
      </c>
      <c r="B926" t="s">
        <v>154</v>
      </c>
      <c r="C926">
        <v>1700</v>
      </c>
      <c r="D926">
        <v>46750</v>
      </c>
      <c r="E926">
        <v>13420</v>
      </c>
      <c r="F926" s="2">
        <v>0.97213114754098362</v>
      </c>
      <c r="G926" s="9">
        <f>E926*F926</f>
        <v>13046</v>
      </c>
      <c r="H926" s="9">
        <f>E926-G926</f>
        <v>374</v>
      </c>
      <c r="I926" s="9">
        <f>IFERROR(C926/G926,0)</f>
        <v>0.13030814042618427</v>
      </c>
      <c r="J926" s="9">
        <f>I926*H926</f>
        <v>48.735244519392914</v>
      </c>
      <c r="K926" s="9">
        <f>IFERROR(J926*(D926/C926),0)</f>
        <v>1340.219224283305</v>
      </c>
    </row>
    <row r="927" spans="1:11" x14ac:dyDescent="0.35">
      <c r="A927" t="s">
        <v>1188</v>
      </c>
      <c r="B927" t="s">
        <v>154</v>
      </c>
      <c r="C927">
        <v>1480</v>
      </c>
      <c r="D927">
        <v>39220</v>
      </c>
      <c r="E927">
        <v>14520</v>
      </c>
      <c r="F927" s="2">
        <v>0.95151515151515154</v>
      </c>
      <c r="G927" s="9">
        <f>E927*F927</f>
        <v>13816</v>
      </c>
      <c r="H927" s="9">
        <f>E927-G927</f>
        <v>704</v>
      </c>
      <c r="I927" s="9">
        <f>IFERROR(C927/G927,0)</f>
        <v>0.10712217718587146</v>
      </c>
      <c r="J927" s="9">
        <f>I927*H927</f>
        <v>75.414012738853501</v>
      </c>
      <c r="K927" s="9">
        <f>IFERROR(J927*(D927/C927),0)</f>
        <v>1998.4713375796177</v>
      </c>
    </row>
    <row r="928" spans="1:11" x14ac:dyDescent="0.35">
      <c r="A928" t="s">
        <v>1148</v>
      </c>
      <c r="B928" t="s">
        <v>154</v>
      </c>
      <c r="C928">
        <v>1220</v>
      </c>
      <c r="D928">
        <v>29890</v>
      </c>
      <c r="E928">
        <v>6666</v>
      </c>
      <c r="F928" s="2">
        <v>0.96039603960396036</v>
      </c>
      <c r="G928" s="9">
        <f>E928*F928</f>
        <v>6402</v>
      </c>
      <c r="H928" s="9">
        <f>E928-G928</f>
        <v>264</v>
      </c>
      <c r="I928" s="9">
        <f>IFERROR(C928/G928,0)</f>
        <v>0.19056544829740707</v>
      </c>
      <c r="J928" s="9">
        <f>I928*H928</f>
        <v>50.30927835051547</v>
      </c>
      <c r="K928" s="9">
        <f>IFERROR(J928*(D928/C928),0)</f>
        <v>1232.5773195876291</v>
      </c>
    </row>
    <row r="929" spans="1:11" x14ac:dyDescent="0.35">
      <c r="A929" t="s">
        <v>1145</v>
      </c>
      <c r="B929" t="s">
        <v>154</v>
      </c>
      <c r="C929">
        <v>1160</v>
      </c>
      <c r="D929">
        <v>55100</v>
      </c>
      <c r="E929">
        <v>4906</v>
      </c>
      <c r="F929" s="2">
        <v>0.9282511210762332</v>
      </c>
      <c r="G929" s="9">
        <f>E929*F929</f>
        <v>4554</v>
      </c>
      <c r="H929" s="9">
        <f>E929-G929</f>
        <v>352</v>
      </c>
      <c r="I929" s="9">
        <f>IFERROR(C929/G929,0)</f>
        <v>0.25472112428634169</v>
      </c>
      <c r="J929" s="9">
        <f>I929*H929</f>
        <v>89.661835748792271</v>
      </c>
      <c r="K929" s="9">
        <f>IFERROR(J929*(D929/C929),0)</f>
        <v>4258.9371980676333</v>
      </c>
    </row>
    <row r="930" spans="1:11" x14ac:dyDescent="0.35">
      <c r="A930" t="s">
        <v>1152</v>
      </c>
      <c r="B930" t="s">
        <v>154</v>
      </c>
      <c r="C930">
        <v>860</v>
      </c>
      <c r="D930">
        <v>15041.400000000001</v>
      </c>
      <c r="E930">
        <v>4356</v>
      </c>
      <c r="F930" s="2">
        <v>0.97979797979797978</v>
      </c>
      <c r="G930" s="9">
        <f>E930*F930</f>
        <v>4268</v>
      </c>
      <c r="H930" s="9">
        <f>E930-G930</f>
        <v>88</v>
      </c>
      <c r="I930" s="9">
        <f>IFERROR(C930/G930,0)</f>
        <v>0.20149953139643861</v>
      </c>
      <c r="J930" s="9">
        <f>I930*H930</f>
        <v>17.731958762886599</v>
      </c>
      <c r="K930" s="9">
        <f>IFERROR(J930*(D930/C930),0)</f>
        <v>310.13195876288665</v>
      </c>
    </row>
    <row r="931" spans="1:11" x14ac:dyDescent="0.35">
      <c r="A931" t="s">
        <v>1147</v>
      </c>
      <c r="B931" t="s">
        <v>154</v>
      </c>
      <c r="C931">
        <v>740</v>
      </c>
      <c r="D931">
        <v>12950</v>
      </c>
      <c r="E931">
        <v>5478</v>
      </c>
      <c r="F931" s="2">
        <v>0.91164658634538154</v>
      </c>
      <c r="G931" s="9">
        <f>E931*F931</f>
        <v>4994</v>
      </c>
      <c r="H931" s="9">
        <f>E931-G931</f>
        <v>484</v>
      </c>
      <c r="I931" s="9">
        <f>IFERROR(C931/G931,0)</f>
        <v>0.14817781337605127</v>
      </c>
      <c r="J931" s="9">
        <f>I931*H931</f>
        <v>71.718061674008808</v>
      </c>
      <c r="K931" s="9">
        <f>IFERROR(J931*(D931/C931),0)</f>
        <v>1255.0660792951542</v>
      </c>
    </row>
    <row r="932" spans="1:11" x14ac:dyDescent="0.35">
      <c r="A932" t="s">
        <v>1149</v>
      </c>
      <c r="B932" t="s">
        <v>154</v>
      </c>
      <c r="C932">
        <v>620</v>
      </c>
      <c r="D932">
        <v>20460</v>
      </c>
      <c r="E932">
        <v>5148</v>
      </c>
      <c r="F932" s="2">
        <v>0.89316239316239321</v>
      </c>
      <c r="G932" s="9">
        <f>E932*F932</f>
        <v>4598</v>
      </c>
      <c r="H932" s="9">
        <f>E932-G932</f>
        <v>550</v>
      </c>
      <c r="I932" s="9">
        <f>IFERROR(C932/G932,0)</f>
        <v>0.13484123531970421</v>
      </c>
      <c r="J932" s="9">
        <f>I932*H932</f>
        <v>74.162679425837311</v>
      </c>
      <c r="K932" s="9">
        <f>IFERROR(J932*(D932/C932),0)</f>
        <v>2447.3684210526312</v>
      </c>
    </row>
    <row r="933" spans="1:11" x14ac:dyDescent="0.35">
      <c r="A933" t="s">
        <v>1158</v>
      </c>
      <c r="B933" t="s">
        <v>154</v>
      </c>
      <c r="C933">
        <v>580</v>
      </c>
      <c r="D933">
        <v>14210</v>
      </c>
      <c r="E933">
        <v>4730</v>
      </c>
      <c r="F933" s="2">
        <v>0.86976744186046506</v>
      </c>
      <c r="G933" s="9">
        <f>E933*F933</f>
        <v>4114</v>
      </c>
      <c r="H933" s="9">
        <f>E933-G933</f>
        <v>616</v>
      </c>
      <c r="I933" s="9">
        <f>IFERROR(C933/G933,0)</f>
        <v>0.14098201263976665</v>
      </c>
      <c r="J933" s="9">
        <f>I933*H933</f>
        <v>86.844919786096256</v>
      </c>
      <c r="K933" s="9">
        <f>IFERROR(J933*(D933/C933),0)</f>
        <v>2127.7005347593581</v>
      </c>
    </row>
    <row r="934" spans="1:11" x14ac:dyDescent="0.35">
      <c r="A934" t="s">
        <v>1154</v>
      </c>
      <c r="B934" t="s">
        <v>154</v>
      </c>
      <c r="C934">
        <v>500</v>
      </c>
      <c r="D934">
        <v>14375</v>
      </c>
      <c r="E934">
        <v>2508</v>
      </c>
      <c r="F934" s="2">
        <v>0.92982456140350878</v>
      </c>
      <c r="G934" s="9">
        <f>E934*F934</f>
        <v>2332</v>
      </c>
      <c r="H934" s="9">
        <f>E934-G934</f>
        <v>176</v>
      </c>
      <c r="I934" s="9">
        <f>IFERROR(C934/G934,0)</f>
        <v>0.21440823327615779</v>
      </c>
      <c r="J934" s="9">
        <f>I934*H934</f>
        <v>37.735849056603769</v>
      </c>
      <c r="K934" s="9">
        <f>IFERROR(J934*(D934/C934),0)</f>
        <v>1084.9056603773583</v>
      </c>
    </row>
    <row r="935" spans="1:11" x14ac:dyDescent="0.35">
      <c r="A935" t="s">
        <v>1171</v>
      </c>
      <c r="B935" t="s">
        <v>154</v>
      </c>
      <c r="C935">
        <v>300</v>
      </c>
      <c r="D935">
        <v>24738</v>
      </c>
      <c r="E935">
        <v>1276</v>
      </c>
      <c r="F935" s="2">
        <v>0.96551724137931039</v>
      </c>
      <c r="G935" s="9">
        <f>E935*F935</f>
        <v>1232</v>
      </c>
      <c r="H935" s="9">
        <f>E935-G935</f>
        <v>44</v>
      </c>
      <c r="I935" s="9">
        <f>IFERROR(C935/G935,0)</f>
        <v>0.2435064935064935</v>
      </c>
      <c r="J935" s="9">
        <f>I935*H935</f>
        <v>10.714285714285714</v>
      </c>
      <c r="K935" s="9">
        <f>IFERROR(J935*(D935/C935),0)</f>
        <v>883.49999999999989</v>
      </c>
    </row>
    <row r="936" spans="1:11" x14ac:dyDescent="0.35">
      <c r="A936" t="s">
        <v>1151</v>
      </c>
      <c r="B936" t="s">
        <v>154</v>
      </c>
      <c r="C936">
        <v>300</v>
      </c>
      <c r="D936">
        <v>7350</v>
      </c>
      <c r="E936">
        <v>9702</v>
      </c>
      <c r="F936" s="2">
        <v>0.9024943310657596</v>
      </c>
      <c r="G936" s="9">
        <f>E936*F936</f>
        <v>8756</v>
      </c>
      <c r="H936" s="9">
        <f>E936-G936</f>
        <v>946</v>
      </c>
      <c r="I936" s="9">
        <f>IFERROR(C936/G936,0)</f>
        <v>3.4262220191868434E-2</v>
      </c>
      <c r="J936" s="9">
        <f>I936*H936</f>
        <v>32.412060301507537</v>
      </c>
      <c r="K936" s="9">
        <f>IFERROR(J936*(D936/C936),0)</f>
        <v>794.0954773869347</v>
      </c>
    </row>
    <row r="937" spans="1:11" x14ac:dyDescent="0.35">
      <c r="A937" t="s">
        <v>1192</v>
      </c>
      <c r="B937" t="s">
        <v>154</v>
      </c>
      <c r="C937">
        <v>340</v>
      </c>
      <c r="D937">
        <v>11220</v>
      </c>
      <c r="E937">
        <v>2728</v>
      </c>
      <c r="F937" s="2">
        <v>0.9838709677419355</v>
      </c>
      <c r="G937" s="9">
        <f>E937*F937</f>
        <v>2684</v>
      </c>
      <c r="H937" s="9">
        <f>E937-G937</f>
        <v>44</v>
      </c>
      <c r="I937" s="9">
        <f>IFERROR(C937/G937,0)</f>
        <v>0.12667660208643816</v>
      </c>
      <c r="J937" s="9">
        <f>I937*H937</f>
        <v>5.5737704918032787</v>
      </c>
      <c r="K937" s="9">
        <f>IFERROR(J937*(D937/C937),0)</f>
        <v>183.9344262295082</v>
      </c>
    </row>
    <row r="938" spans="1:11" x14ac:dyDescent="0.35">
      <c r="A938" t="s">
        <v>1191</v>
      </c>
      <c r="B938" t="s">
        <v>154</v>
      </c>
      <c r="C938">
        <v>280</v>
      </c>
      <c r="D938">
        <v>7700</v>
      </c>
      <c r="E938">
        <v>2794</v>
      </c>
      <c r="F938" s="2">
        <v>0.97637795275590555</v>
      </c>
      <c r="G938" s="9">
        <f>E938*F938</f>
        <v>2728</v>
      </c>
      <c r="H938" s="9">
        <f>E938-G938</f>
        <v>66</v>
      </c>
      <c r="I938" s="9">
        <f>IFERROR(C938/G938,0)</f>
        <v>0.10263929618768329</v>
      </c>
      <c r="J938" s="9">
        <f>I938*H938</f>
        <v>6.774193548387097</v>
      </c>
      <c r="K938" s="9">
        <f>IFERROR(J938*(D938/C938),0)</f>
        <v>186.29032258064515</v>
      </c>
    </row>
    <row r="939" spans="1:11" x14ac:dyDescent="0.35">
      <c r="A939" t="s">
        <v>1146</v>
      </c>
      <c r="B939" t="s">
        <v>154</v>
      </c>
      <c r="C939">
        <v>280</v>
      </c>
      <c r="D939">
        <v>9657.2000000000007</v>
      </c>
      <c r="E939">
        <v>3146</v>
      </c>
      <c r="F939" s="2">
        <v>0.42657342657342656</v>
      </c>
      <c r="G939" s="9">
        <f>E939*F939</f>
        <v>1342</v>
      </c>
      <c r="H939" s="9">
        <f>E939-G939</f>
        <v>1804</v>
      </c>
      <c r="I939" s="9">
        <f>IFERROR(C939/G939,0)</f>
        <v>0.20864381520119224</v>
      </c>
      <c r="J939" s="9">
        <f>I939*H939</f>
        <v>376.39344262295083</v>
      </c>
      <c r="K939" s="9">
        <f>IFERROR(J939*(D939/C939),0)</f>
        <v>12981.809836065575</v>
      </c>
    </row>
    <row r="940" spans="1:11" x14ac:dyDescent="0.35">
      <c r="A940" t="s">
        <v>1157</v>
      </c>
      <c r="B940" t="s">
        <v>154</v>
      </c>
      <c r="C940">
        <v>260</v>
      </c>
      <c r="D940">
        <v>14297.4</v>
      </c>
      <c r="E940">
        <v>638</v>
      </c>
      <c r="F940" s="2">
        <v>0.93103448275862066</v>
      </c>
      <c r="G940" s="9">
        <f>E940*F940</f>
        <v>594</v>
      </c>
      <c r="H940" s="9">
        <f>E940-G940</f>
        <v>44</v>
      </c>
      <c r="I940" s="9">
        <f>IFERROR(C940/G940,0)</f>
        <v>0.43771043771043772</v>
      </c>
      <c r="J940" s="9">
        <f>I940*H940</f>
        <v>19.25925925925926</v>
      </c>
      <c r="K940" s="9">
        <f>IFERROR(J940*(D940/C940),0)</f>
        <v>1059.0666666666666</v>
      </c>
    </row>
    <row r="941" spans="1:11" x14ac:dyDescent="0.35">
      <c r="A941" t="s">
        <v>1153</v>
      </c>
      <c r="B941" t="s">
        <v>154</v>
      </c>
      <c r="C941">
        <v>260</v>
      </c>
      <c r="D941">
        <v>17625.400000000001</v>
      </c>
      <c r="E941">
        <v>924</v>
      </c>
      <c r="F941" s="2">
        <v>0.90476190476190477</v>
      </c>
      <c r="G941" s="9">
        <f>E941*F941</f>
        <v>836</v>
      </c>
      <c r="H941" s="9">
        <f>E941-G941</f>
        <v>88</v>
      </c>
      <c r="I941" s="9">
        <f>IFERROR(C941/G941,0)</f>
        <v>0.31100478468899523</v>
      </c>
      <c r="J941" s="9">
        <f>I941*H941</f>
        <v>27.368421052631579</v>
      </c>
      <c r="K941" s="9">
        <f>IFERROR(J941*(D941/C941),0)</f>
        <v>1855.3052631578948</v>
      </c>
    </row>
    <row r="942" spans="1:11" x14ac:dyDescent="0.35">
      <c r="A942" t="s">
        <v>1167</v>
      </c>
      <c r="B942" t="s">
        <v>154</v>
      </c>
      <c r="C942">
        <v>200</v>
      </c>
      <c r="D942">
        <v>12292</v>
      </c>
      <c r="E942">
        <v>1100</v>
      </c>
      <c r="F942" s="2">
        <v>0.9</v>
      </c>
      <c r="G942" s="9">
        <f>E942*F942</f>
        <v>990</v>
      </c>
      <c r="H942" s="9">
        <f>E942-G942</f>
        <v>110</v>
      </c>
      <c r="I942" s="9">
        <f>IFERROR(C942/G942,0)</f>
        <v>0.20202020202020202</v>
      </c>
      <c r="J942" s="9">
        <f>I942*H942</f>
        <v>22.222222222222221</v>
      </c>
      <c r="K942" s="9">
        <f>IFERROR(J942*(D942/C942),0)</f>
        <v>1365.7777777777778</v>
      </c>
    </row>
    <row r="943" spans="1:11" x14ac:dyDescent="0.35">
      <c r="A943" t="s">
        <v>1189</v>
      </c>
      <c r="B943" t="s">
        <v>154</v>
      </c>
      <c r="C943">
        <v>180</v>
      </c>
      <c r="D943">
        <v>5940</v>
      </c>
      <c r="E943">
        <v>2156</v>
      </c>
      <c r="F943" s="2">
        <v>1</v>
      </c>
      <c r="G943" s="9">
        <f>E943*F943</f>
        <v>2156</v>
      </c>
      <c r="H943" s="9">
        <f>E943-G943</f>
        <v>0</v>
      </c>
      <c r="I943" s="9">
        <f>IFERROR(C943/G943,0)</f>
        <v>8.3487940630797772E-2</v>
      </c>
      <c r="J943" s="9">
        <f>I943*H943</f>
        <v>0</v>
      </c>
      <c r="K943" s="9">
        <f>IFERROR(J943*(D943/C943),0)</f>
        <v>0</v>
      </c>
    </row>
    <row r="944" spans="1:11" x14ac:dyDescent="0.35">
      <c r="A944" t="s">
        <v>1186</v>
      </c>
      <c r="B944" t="s">
        <v>154</v>
      </c>
      <c r="C944">
        <v>140</v>
      </c>
      <c r="D944">
        <v>17500</v>
      </c>
      <c r="E944">
        <v>2970</v>
      </c>
      <c r="F944" s="2">
        <v>0.85185185185185186</v>
      </c>
      <c r="G944" s="9">
        <f>E944*F944</f>
        <v>2530</v>
      </c>
      <c r="H944" s="9">
        <f>E944-G944</f>
        <v>440</v>
      </c>
      <c r="I944" s="9">
        <f>IFERROR(C944/G944,0)</f>
        <v>5.533596837944664E-2</v>
      </c>
      <c r="J944" s="9">
        <f>I944*H944</f>
        <v>24.347826086956523</v>
      </c>
      <c r="K944" s="9">
        <f>IFERROR(J944*(D944/C944),0)</f>
        <v>3043.4782608695655</v>
      </c>
    </row>
    <row r="945" spans="1:11" x14ac:dyDescent="0.35">
      <c r="A945" t="s">
        <v>1159</v>
      </c>
      <c r="B945" t="s">
        <v>154</v>
      </c>
      <c r="C945">
        <v>120</v>
      </c>
      <c r="D945">
        <v>13194</v>
      </c>
      <c r="E945">
        <v>1452</v>
      </c>
      <c r="F945" s="2">
        <v>0.90909090909090906</v>
      </c>
      <c r="G945" s="9">
        <f>E945*F945</f>
        <v>1320</v>
      </c>
      <c r="H945" s="9">
        <f>E945-G945</f>
        <v>132</v>
      </c>
      <c r="I945" s="9">
        <f>IFERROR(C945/G945,0)</f>
        <v>9.0909090909090912E-2</v>
      </c>
      <c r="J945" s="9">
        <f>I945*H945</f>
        <v>12</v>
      </c>
      <c r="K945" s="9">
        <f>IFERROR(J945*(D945/C945),0)</f>
        <v>1319.4</v>
      </c>
    </row>
    <row r="946" spans="1:11" x14ac:dyDescent="0.35">
      <c r="A946" t="s">
        <v>1184</v>
      </c>
      <c r="B946" t="s">
        <v>154</v>
      </c>
      <c r="C946">
        <v>160</v>
      </c>
      <c r="D946">
        <v>14238.4</v>
      </c>
      <c r="E946">
        <v>2464</v>
      </c>
      <c r="F946" s="2">
        <v>0.9107142857142857</v>
      </c>
      <c r="G946" s="9">
        <f>E946*F946</f>
        <v>2244</v>
      </c>
      <c r="H946" s="9">
        <f>E946-G946</f>
        <v>220</v>
      </c>
      <c r="I946" s="9">
        <f>IFERROR(C946/G946,0)</f>
        <v>7.130124777183601E-2</v>
      </c>
      <c r="J946" s="9">
        <f>I946*H946</f>
        <v>15.686274509803923</v>
      </c>
      <c r="K946" s="9">
        <f>IFERROR(J946*(D946/C946),0)</f>
        <v>1395.9215686274511</v>
      </c>
    </row>
    <row r="947" spans="1:11" x14ac:dyDescent="0.35">
      <c r="A947" t="s">
        <v>1164</v>
      </c>
      <c r="B947" t="s">
        <v>154</v>
      </c>
      <c r="C947">
        <v>120</v>
      </c>
      <c r="D947">
        <v>11899.2</v>
      </c>
      <c r="E947">
        <v>1980</v>
      </c>
      <c r="F947" s="2">
        <v>0.96666666666666667</v>
      </c>
      <c r="G947" s="9">
        <f>E947*F947</f>
        <v>1914</v>
      </c>
      <c r="H947" s="9">
        <f>E947-G947</f>
        <v>66</v>
      </c>
      <c r="I947" s="9">
        <f>IFERROR(C947/G947,0)</f>
        <v>6.2695924764890276E-2</v>
      </c>
      <c r="J947" s="9">
        <f>I947*H947</f>
        <v>4.137931034482758</v>
      </c>
      <c r="K947" s="9">
        <f>IFERROR(J947*(D947/C947),0)</f>
        <v>410.3172413793103</v>
      </c>
    </row>
    <row r="948" spans="1:11" x14ac:dyDescent="0.35">
      <c r="A948" t="s">
        <v>1165</v>
      </c>
      <c r="B948" t="s">
        <v>154</v>
      </c>
      <c r="C948">
        <v>100</v>
      </c>
      <c r="D948">
        <v>6356</v>
      </c>
      <c r="E948">
        <v>1056</v>
      </c>
      <c r="F948" s="2">
        <v>0.85416666666666663</v>
      </c>
      <c r="G948" s="9">
        <f>E948*F948</f>
        <v>902</v>
      </c>
      <c r="H948" s="9">
        <f>E948-G948</f>
        <v>154</v>
      </c>
      <c r="I948" s="9">
        <f>IFERROR(C948/G948,0)</f>
        <v>0.11086474501108648</v>
      </c>
      <c r="J948" s="9">
        <f>I948*H948</f>
        <v>17.073170731707318</v>
      </c>
      <c r="K948" s="9">
        <f>IFERROR(J948*(D948/C948),0)</f>
        <v>1085.1707317073171</v>
      </c>
    </row>
    <row r="949" spans="1:11" x14ac:dyDescent="0.35">
      <c r="A949" t="s">
        <v>1161</v>
      </c>
      <c r="B949" t="s">
        <v>154</v>
      </c>
      <c r="C949">
        <v>100</v>
      </c>
      <c r="D949">
        <v>1695</v>
      </c>
      <c r="E949">
        <v>1584</v>
      </c>
      <c r="F949" s="2">
        <v>0.93055555555555558</v>
      </c>
      <c r="G949" s="9">
        <f>E949*F949</f>
        <v>1474</v>
      </c>
      <c r="H949" s="9">
        <f>E949-G949</f>
        <v>110</v>
      </c>
      <c r="I949" s="9">
        <f>IFERROR(C949/G949,0)</f>
        <v>6.7842605156037988E-2</v>
      </c>
      <c r="J949" s="9">
        <f>I949*H949</f>
        <v>7.4626865671641784</v>
      </c>
      <c r="K949" s="9">
        <f>IFERROR(J949*(D949/C949),0)</f>
        <v>126.49253731343282</v>
      </c>
    </row>
    <row r="950" spans="1:11" x14ac:dyDescent="0.35">
      <c r="A950" t="s">
        <v>1160</v>
      </c>
      <c r="B950" t="s">
        <v>154</v>
      </c>
      <c r="C950">
        <v>80</v>
      </c>
      <c r="D950">
        <v>1320</v>
      </c>
      <c r="E950">
        <v>704</v>
      </c>
      <c r="F950" s="2">
        <v>0.78125</v>
      </c>
      <c r="G950" s="9">
        <f>E950*F950</f>
        <v>550</v>
      </c>
      <c r="H950" s="9">
        <f>E950-G950</f>
        <v>154</v>
      </c>
      <c r="I950" s="9">
        <f>IFERROR(C950/G950,0)</f>
        <v>0.14545454545454545</v>
      </c>
      <c r="J950" s="9">
        <f>I950*H950</f>
        <v>22.4</v>
      </c>
      <c r="K950" s="9">
        <f>IFERROR(J950*(D950/C950),0)</f>
        <v>369.59999999999997</v>
      </c>
    </row>
    <row r="951" spans="1:11" x14ac:dyDescent="0.35">
      <c r="A951" t="s">
        <v>1183</v>
      </c>
      <c r="B951" t="s">
        <v>154</v>
      </c>
      <c r="C951">
        <v>60</v>
      </c>
      <c r="D951">
        <v>6610.8</v>
      </c>
      <c r="E951">
        <v>858</v>
      </c>
      <c r="F951" s="2">
        <v>0.89743589743589747</v>
      </c>
      <c r="G951" s="9">
        <f>E951*F951</f>
        <v>770</v>
      </c>
      <c r="H951" s="9">
        <f>E951-G951</f>
        <v>88</v>
      </c>
      <c r="I951" s="9">
        <f>IFERROR(C951/G951,0)</f>
        <v>7.792207792207792E-2</v>
      </c>
      <c r="J951" s="9">
        <f>I951*H951</f>
        <v>6.8571428571428568</v>
      </c>
      <c r="K951" s="9">
        <f>IFERROR(J951*(D951/C951),0)</f>
        <v>755.52</v>
      </c>
    </row>
    <row r="952" spans="1:11" x14ac:dyDescent="0.35">
      <c r="A952" t="s">
        <v>1166</v>
      </c>
      <c r="B952" t="s">
        <v>154</v>
      </c>
      <c r="C952">
        <v>60</v>
      </c>
      <c r="D952">
        <v>4065</v>
      </c>
      <c r="E952">
        <v>1738</v>
      </c>
      <c r="F952" s="2">
        <v>0.379746835443038</v>
      </c>
      <c r="G952" s="9">
        <f>E952*F952</f>
        <v>660</v>
      </c>
      <c r="H952" s="9">
        <f>E952-G952</f>
        <v>1078</v>
      </c>
      <c r="I952" s="9">
        <f>IFERROR(C952/G952,0)</f>
        <v>9.0909090909090912E-2</v>
      </c>
      <c r="J952" s="9">
        <f>I952*H952</f>
        <v>98</v>
      </c>
      <c r="K952" s="9">
        <f>IFERROR(J952*(D952/C952),0)</f>
        <v>6639.5</v>
      </c>
    </row>
    <row r="953" spans="1:11" x14ac:dyDescent="0.35">
      <c r="A953" t="s">
        <v>1176</v>
      </c>
      <c r="B953" t="s">
        <v>154</v>
      </c>
      <c r="C953">
        <v>60</v>
      </c>
      <c r="D953">
        <v>3687.6</v>
      </c>
      <c r="E953">
        <v>484</v>
      </c>
      <c r="F953" s="2">
        <v>0.90909090909090906</v>
      </c>
      <c r="G953" s="9">
        <f>E953*F953</f>
        <v>440</v>
      </c>
      <c r="H953" s="9">
        <f>E953-G953</f>
        <v>44</v>
      </c>
      <c r="I953" s="9">
        <f>IFERROR(C953/G953,0)</f>
        <v>0.13636363636363635</v>
      </c>
      <c r="J953" s="9">
        <f>I953*H953</f>
        <v>6</v>
      </c>
      <c r="K953" s="9">
        <f>IFERROR(J953*(D953/C953),0)</f>
        <v>368.76</v>
      </c>
    </row>
    <row r="954" spans="1:11" x14ac:dyDescent="0.35">
      <c r="A954" t="s">
        <v>1169</v>
      </c>
      <c r="B954" t="s">
        <v>154</v>
      </c>
      <c r="C954">
        <v>60</v>
      </c>
      <c r="D954">
        <v>2130</v>
      </c>
      <c r="E954">
        <v>682</v>
      </c>
      <c r="F954" s="2">
        <v>0.967741935483871</v>
      </c>
      <c r="G954" s="9">
        <f>E954*F954</f>
        <v>660</v>
      </c>
      <c r="H954" s="9">
        <f>E954-G954</f>
        <v>22</v>
      </c>
      <c r="I954" s="9">
        <f>IFERROR(C954/G954,0)</f>
        <v>9.0909090909090912E-2</v>
      </c>
      <c r="J954" s="9">
        <f>I954*H954</f>
        <v>2</v>
      </c>
      <c r="K954" s="9">
        <f>IFERROR(J954*(D954/C954),0)</f>
        <v>71</v>
      </c>
    </row>
    <row r="955" spans="1:11" x14ac:dyDescent="0.35">
      <c r="A955" t="s">
        <v>1177</v>
      </c>
      <c r="B955" t="s">
        <v>154</v>
      </c>
      <c r="C955">
        <v>60</v>
      </c>
      <c r="D955">
        <v>1932.6</v>
      </c>
      <c r="E955">
        <v>462</v>
      </c>
      <c r="F955" s="2">
        <v>0.42857142857142855</v>
      </c>
      <c r="G955" s="9">
        <f>E955*F955</f>
        <v>198</v>
      </c>
      <c r="H955" s="9">
        <f>E955-G955</f>
        <v>264</v>
      </c>
      <c r="I955" s="9">
        <f>IFERROR(C955/G955,0)</f>
        <v>0.30303030303030304</v>
      </c>
      <c r="J955" s="9">
        <f>I955*H955</f>
        <v>80</v>
      </c>
      <c r="K955" s="9">
        <f>IFERROR(J955*(D955/C955),0)</f>
        <v>2576.8000000000002</v>
      </c>
    </row>
    <row r="956" spans="1:11" x14ac:dyDescent="0.35">
      <c r="A956" t="s">
        <v>1165</v>
      </c>
      <c r="B956" t="s">
        <v>154</v>
      </c>
      <c r="C956">
        <v>40</v>
      </c>
      <c r="D956">
        <v>2542.4</v>
      </c>
      <c r="E956">
        <v>528</v>
      </c>
      <c r="F956" s="2">
        <v>1</v>
      </c>
      <c r="G956" s="9">
        <f>E956*F956</f>
        <v>528</v>
      </c>
      <c r="H956" s="9">
        <f>E956-G956</f>
        <v>0</v>
      </c>
      <c r="I956" s="9">
        <f>IFERROR(C956/G956,0)</f>
        <v>7.575757575757576E-2</v>
      </c>
      <c r="J956" s="9">
        <f>I956*H956</f>
        <v>0</v>
      </c>
      <c r="K956" s="9">
        <f>IFERROR(J956*(D956/C956),0)</f>
        <v>0</v>
      </c>
    </row>
    <row r="957" spans="1:11" x14ac:dyDescent="0.35">
      <c r="A957" t="s">
        <v>1175</v>
      </c>
      <c r="B957" t="s">
        <v>154</v>
      </c>
      <c r="C957">
        <v>40</v>
      </c>
      <c r="D957">
        <v>464.79999999999995</v>
      </c>
      <c r="E957">
        <v>352</v>
      </c>
      <c r="F957" s="2">
        <v>1</v>
      </c>
      <c r="G957" s="9">
        <f>E957*F957</f>
        <v>352</v>
      </c>
      <c r="H957" s="9">
        <f>E957-G957</f>
        <v>0</v>
      </c>
      <c r="I957" s="9">
        <f>IFERROR(C957/G957,0)</f>
        <v>0.11363636363636363</v>
      </c>
      <c r="J957" s="9">
        <f>I957*H957</f>
        <v>0</v>
      </c>
      <c r="K957" s="9">
        <f>IFERROR(J957*(D957/C957),0)</f>
        <v>0</v>
      </c>
    </row>
    <row r="958" spans="1:11" x14ac:dyDescent="0.35">
      <c r="A958" t="s">
        <v>1182</v>
      </c>
      <c r="B958" t="s">
        <v>154</v>
      </c>
      <c r="C958">
        <v>40</v>
      </c>
      <c r="D958">
        <v>2542.4</v>
      </c>
      <c r="E958">
        <v>132</v>
      </c>
      <c r="F958" s="2">
        <v>1</v>
      </c>
      <c r="G958" s="9">
        <f>E958*F958</f>
        <v>132</v>
      </c>
      <c r="H958" s="9">
        <f>E958-G958</f>
        <v>0</v>
      </c>
      <c r="I958" s="9">
        <f>IFERROR(C958/G958,0)</f>
        <v>0.30303030303030304</v>
      </c>
      <c r="J958" s="9">
        <f>I958*H958</f>
        <v>0</v>
      </c>
      <c r="K958" s="9">
        <f>IFERROR(J958*(D958/C958),0)</f>
        <v>0</v>
      </c>
    </row>
    <row r="959" spans="1:11" x14ac:dyDescent="0.35">
      <c r="A959" t="s">
        <v>1179</v>
      </c>
      <c r="B959" t="s">
        <v>154</v>
      </c>
      <c r="C959">
        <v>20</v>
      </c>
      <c r="D959">
        <v>1229.2</v>
      </c>
      <c r="E959">
        <v>528</v>
      </c>
      <c r="F959" s="2">
        <v>0.83333333333333337</v>
      </c>
      <c r="G959" s="9">
        <f>E959*F959</f>
        <v>440</v>
      </c>
      <c r="H959" s="9">
        <f>E959-G959</f>
        <v>88</v>
      </c>
      <c r="I959" s="9">
        <f>IFERROR(C959/G959,0)</f>
        <v>4.5454545454545456E-2</v>
      </c>
      <c r="J959" s="9">
        <f>I959*H959</f>
        <v>4</v>
      </c>
      <c r="K959" s="9">
        <f>IFERROR(J959*(D959/C959),0)</f>
        <v>245.84</v>
      </c>
    </row>
    <row r="960" spans="1:11" x14ac:dyDescent="0.35">
      <c r="A960" t="s">
        <v>1168</v>
      </c>
      <c r="B960" t="s">
        <v>154</v>
      </c>
      <c r="C960">
        <v>20</v>
      </c>
      <c r="D960">
        <v>1649.1999999999998</v>
      </c>
      <c r="F960" s="2"/>
      <c r="G960" s="9">
        <f>E960*F960</f>
        <v>0</v>
      </c>
      <c r="H960" s="9">
        <f>E960-G960</f>
        <v>0</v>
      </c>
      <c r="I960" s="9">
        <f>IFERROR(C960/G960,0)</f>
        <v>0</v>
      </c>
      <c r="J960" s="9">
        <f>I960*H960</f>
        <v>0</v>
      </c>
      <c r="K960" s="9">
        <f>IFERROR(J960*(D960/C960),0)</f>
        <v>0</v>
      </c>
    </row>
    <row r="961" spans="1:11" x14ac:dyDescent="0.35">
      <c r="A961" t="s">
        <v>1190</v>
      </c>
      <c r="B961" t="s">
        <v>154</v>
      </c>
      <c r="C961">
        <v>20</v>
      </c>
      <c r="D961">
        <v>1271.2</v>
      </c>
      <c r="E961">
        <v>1122</v>
      </c>
      <c r="F961" s="2">
        <v>0.86274509803921573</v>
      </c>
      <c r="G961" s="9">
        <f>E961*F961</f>
        <v>968</v>
      </c>
      <c r="H961" s="9">
        <f>E961-G961</f>
        <v>154</v>
      </c>
      <c r="I961" s="9">
        <f>IFERROR(C961/G961,0)</f>
        <v>2.0661157024793389E-2</v>
      </c>
      <c r="J961" s="9">
        <f>I961*H961</f>
        <v>3.1818181818181821</v>
      </c>
      <c r="K961" s="9">
        <f>IFERROR(J961*(D961/C961),0)</f>
        <v>202.23636363636365</v>
      </c>
    </row>
    <row r="962" spans="1:11" x14ac:dyDescent="0.35">
      <c r="A962" t="s">
        <v>1190</v>
      </c>
      <c r="B962" t="s">
        <v>154</v>
      </c>
      <c r="C962">
        <v>20</v>
      </c>
      <c r="D962">
        <v>1271.2</v>
      </c>
      <c r="E962">
        <v>220</v>
      </c>
      <c r="F962" s="2">
        <v>0.8</v>
      </c>
      <c r="G962" s="9">
        <f>E962*F962</f>
        <v>176</v>
      </c>
      <c r="H962" s="9">
        <f>E962-G962</f>
        <v>44</v>
      </c>
      <c r="I962" s="9">
        <f>IFERROR(C962/G962,0)</f>
        <v>0.11363636363636363</v>
      </c>
      <c r="J962" s="9">
        <f>I962*H962</f>
        <v>5</v>
      </c>
      <c r="K962" s="9">
        <f>IFERROR(J962*(D962/C962),0)</f>
        <v>317.8</v>
      </c>
    </row>
    <row r="963" spans="1:11" x14ac:dyDescent="0.35">
      <c r="A963" t="s">
        <v>1173</v>
      </c>
      <c r="B963" t="s">
        <v>154</v>
      </c>
      <c r="C963">
        <v>20</v>
      </c>
      <c r="D963">
        <v>2825</v>
      </c>
      <c r="E963">
        <v>1298</v>
      </c>
      <c r="F963" s="2">
        <v>0.76271186440677963</v>
      </c>
      <c r="G963" s="9">
        <f>E963*F963</f>
        <v>990</v>
      </c>
      <c r="H963" s="9">
        <f>E963-G963</f>
        <v>308</v>
      </c>
      <c r="I963" s="9">
        <f>IFERROR(C963/G963,0)</f>
        <v>2.0202020202020204E-2</v>
      </c>
      <c r="J963" s="9">
        <f>I963*H963</f>
        <v>6.2222222222222223</v>
      </c>
      <c r="K963" s="9">
        <f>IFERROR(J963*(D963/C963),0)</f>
        <v>878.88888888888891</v>
      </c>
    </row>
    <row r="964" spans="1:11" x14ac:dyDescent="0.35">
      <c r="A964" t="s">
        <v>1178</v>
      </c>
      <c r="B964" t="s">
        <v>154</v>
      </c>
      <c r="C964">
        <v>20</v>
      </c>
      <c r="D964">
        <v>339</v>
      </c>
      <c r="E964">
        <v>902</v>
      </c>
      <c r="F964" s="2">
        <v>1</v>
      </c>
      <c r="G964" s="9">
        <f>E964*F964</f>
        <v>902</v>
      </c>
      <c r="H964" s="9">
        <f>E964-G964</f>
        <v>0</v>
      </c>
      <c r="I964" s="9">
        <f>IFERROR(C964/G964,0)</f>
        <v>2.2172949002217297E-2</v>
      </c>
      <c r="J964" s="9">
        <f>I964*H964</f>
        <v>0</v>
      </c>
      <c r="K964" s="9">
        <f>IFERROR(J964*(D964/C964),0)</f>
        <v>0</v>
      </c>
    </row>
    <row r="965" spans="1:11" x14ac:dyDescent="0.35">
      <c r="A965" t="s">
        <v>1143</v>
      </c>
      <c r="B965" t="s">
        <v>155</v>
      </c>
      <c r="C965">
        <v>2400</v>
      </c>
      <c r="D965">
        <v>57000</v>
      </c>
      <c r="E965">
        <v>13486</v>
      </c>
      <c r="F965" s="2">
        <v>0.95432300163132133</v>
      </c>
      <c r="G965" s="9">
        <f>E965*F965</f>
        <v>12870</v>
      </c>
      <c r="H965" s="9">
        <f>E965-G965</f>
        <v>616</v>
      </c>
      <c r="I965" s="9">
        <f>IFERROR(C965/G965,0)</f>
        <v>0.18648018648018649</v>
      </c>
      <c r="J965" s="9">
        <f>I965*H965</f>
        <v>114.87179487179488</v>
      </c>
      <c r="K965" s="9">
        <f>IFERROR(J965*(D965/C965),0)</f>
        <v>2728.2051282051284</v>
      </c>
    </row>
    <row r="966" spans="1:11" x14ac:dyDescent="0.35">
      <c r="A966" t="s">
        <v>1144</v>
      </c>
      <c r="B966" t="s">
        <v>155</v>
      </c>
      <c r="C966">
        <v>1600</v>
      </c>
      <c r="D966">
        <v>44000</v>
      </c>
      <c r="E966">
        <v>11286</v>
      </c>
      <c r="F966" s="2">
        <v>0.98830409356725146</v>
      </c>
      <c r="G966" s="9">
        <f>E966*F966</f>
        <v>11154</v>
      </c>
      <c r="H966" s="9">
        <f>E966-G966</f>
        <v>132</v>
      </c>
      <c r="I966" s="9">
        <f>IFERROR(C966/G966,0)</f>
        <v>0.14344629729245115</v>
      </c>
      <c r="J966" s="9">
        <f>I966*H966</f>
        <v>18.934911242603551</v>
      </c>
      <c r="K966" s="9">
        <f>IFERROR(J966*(D966/C966),0)</f>
        <v>520.71005917159766</v>
      </c>
    </row>
    <row r="967" spans="1:11" x14ac:dyDescent="0.35">
      <c r="A967" t="s">
        <v>1188</v>
      </c>
      <c r="B967" t="s">
        <v>155</v>
      </c>
      <c r="C967">
        <v>1520</v>
      </c>
      <c r="D967">
        <v>40280</v>
      </c>
      <c r="E967">
        <v>13442</v>
      </c>
      <c r="F967" s="2">
        <v>0.96399345335515552</v>
      </c>
      <c r="G967" s="9">
        <f>E967*F967</f>
        <v>12958</v>
      </c>
      <c r="H967" s="9">
        <f>E967-G967</f>
        <v>484</v>
      </c>
      <c r="I967" s="9">
        <f>IFERROR(C967/G967,0)</f>
        <v>0.11730205278592376</v>
      </c>
      <c r="J967" s="9">
        <f>I967*H967</f>
        <v>56.774193548387103</v>
      </c>
      <c r="K967" s="9">
        <f>IFERROR(J967*(D967/C967),0)</f>
        <v>1504.5161290322583</v>
      </c>
    </row>
    <row r="968" spans="1:11" x14ac:dyDescent="0.35">
      <c r="A968" t="s">
        <v>1145</v>
      </c>
      <c r="B968" t="s">
        <v>155</v>
      </c>
      <c r="C968">
        <v>1260</v>
      </c>
      <c r="D968">
        <v>59850</v>
      </c>
      <c r="E968">
        <v>5038</v>
      </c>
      <c r="F968" s="2">
        <v>0.93886462882096067</v>
      </c>
      <c r="G968" s="9">
        <f>E968*F968</f>
        <v>4730</v>
      </c>
      <c r="H968" s="9">
        <f>E968-G968</f>
        <v>308</v>
      </c>
      <c r="I968" s="9">
        <f>IFERROR(C968/G968,0)</f>
        <v>0.26638477801268501</v>
      </c>
      <c r="J968" s="9">
        <f>I968*H968</f>
        <v>82.04651162790698</v>
      </c>
      <c r="K968" s="9">
        <f>IFERROR(J968*(D968/C968),0)</f>
        <v>3897.2093023255816</v>
      </c>
    </row>
    <row r="969" spans="1:11" x14ac:dyDescent="0.35">
      <c r="A969" t="s">
        <v>1148</v>
      </c>
      <c r="B969" t="s">
        <v>155</v>
      </c>
      <c r="C969">
        <v>960</v>
      </c>
      <c r="D969">
        <v>23520</v>
      </c>
      <c r="E969">
        <v>7810</v>
      </c>
      <c r="F969" s="2">
        <v>0.94647887323943658</v>
      </c>
      <c r="G969" s="9">
        <f>E969*F969</f>
        <v>7392</v>
      </c>
      <c r="H969" s="9">
        <f>E969-G969</f>
        <v>418</v>
      </c>
      <c r="I969" s="9">
        <f>IFERROR(C969/G969,0)</f>
        <v>0.12987012987012986</v>
      </c>
      <c r="J969" s="9">
        <f>I969*H969</f>
        <v>54.285714285714278</v>
      </c>
      <c r="K969" s="9">
        <f>IFERROR(J969*(D969/C969),0)</f>
        <v>1329.9999999999998</v>
      </c>
    </row>
    <row r="970" spans="1:11" x14ac:dyDescent="0.35">
      <c r="A970" t="s">
        <v>1151</v>
      </c>
      <c r="B970" t="s">
        <v>155</v>
      </c>
      <c r="C970">
        <v>1020</v>
      </c>
      <c r="D970">
        <v>24990</v>
      </c>
      <c r="E970">
        <v>11330</v>
      </c>
      <c r="F970" s="2">
        <v>0.94368932038834952</v>
      </c>
      <c r="G970" s="9">
        <f>E970*F970</f>
        <v>10692</v>
      </c>
      <c r="H970" s="9">
        <f>E970-G970</f>
        <v>638</v>
      </c>
      <c r="I970" s="9">
        <f>IFERROR(C970/G970,0)</f>
        <v>9.5398428731762061E-2</v>
      </c>
      <c r="J970" s="9">
        <f>I970*H970</f>
        <v>60.864197530864196</v>
      </c>
      <c r="K970" s="9">
        <f>IFERROR(J970*(D970/C970),0)</f>
        <v>1491.1728395061727</v>
      </c>
    </row>
    <row r="971" spans="1:11" x14ac:dyDescent="0.35">
      <c r="A971" t="s">
        <v>1191</v>
      </c>
      <c r="B971" t="s">
        <v>155</v>
      </c>
      <c r="C971">
        <v>680</v>
      </c>
      <c r="D971">
        <v>18700</v>
      </c>
      <c r="E971">
        <v>5698</v>
      </c>
      <c r="F971" s="2">
        <v>0.98455598455598459</v>
      </c>
      <c r="G971" s="9">
        <f>E971*F971</f>
        <v>5610</v>
      </c>
      <c r="H971" s="9">
        <f>E971-G971</f>
        <v>88</v>
      </c>
      <c r="I971" s="9">
        <f>IFERROR(C971/G971,0)</f>
        <v>0.12121212121212122</v>
      </c>
      <c r="J971" s="9">
        <f>I971*H971</f>
        <v>10.666666666666668</v>
      </c>
      <c r="K971" s="9">
        <f>IFERROR(J971*(D971/C971),0)</f>
        <v>293.33333333333337</v>
      </c>
    </row>
    <row r="972" spans="1:11" x14ac:dyDescent="0.35">
      <c r="A972" t="s">
        <v>1147</v>
      </c>
      <c r="B972" t="s">
        <v>155</v>
      </c>
      <c r="C972">
        <v>640</v>
      </c>
      <c r="D972">
        <v>11200</v>
      </c>
      <c r="E972">
        <v>4972</v>
      </c>
      <c r="F972" s="2">
        <v>0.89380530973451322</v>
      </c>
      <c r="G972" s="9">
        <f>E972*F972</f>
        <v>4444</v>
      </c>
      <c r="H972" s="9">
        <f>E972-G972</f>
        <v>528</v>
      </c>
      <c r="I972" s="9">
        <f>IFERROR(C972/G972,0)</f>
        <v>0.14401440144014402</v>
      </c>
      <c r="J972" s="9">
        <f>I972*H972</f>
        <v>76.039603960396036</v>
      </c>
      <c r="K972" s="9">
        <f>IFERROR(J972*(D972/C972),0)</f>
        <v>1330.6930693069307</v>
      </c>
    </row>
    <row r="973" spans="1:11" x14ac:dyDescent="0.35">
      <c r="A973" t="s">
        <v>1149</v>
      </c>
      <c r="B973" t="s">
        <v>155</v>
      </c>
      <c r="C973">
        <v>520</v>
      </c>
      <c r="D973">
        <v>17160</v>
      </c>
      <c r="E973">
        <v>4708</v>
      </c>
      <c r="F973" s="2">
        <v>0.92056074766355145</v>
      </c>
      <c r="G973" s="9">
        <f>E973*F973</f>
        <v>4334</v>
      </c>
      <c r="H973" s="9">
        <f>E973-G973</f>
        <v>374</v>
      </c>
      <c r="I973" s="9">
        <f>IFERROR(C973/G973,0)</f>
        <v>0.11998154130133826</v>
      </c>
      <c r="J973" s="9">
        <f>I973*H973</f>
        <v>44.873096446700508</v>
      </c>
      <c r="K973" s="9">
        <f>IFERROR(J973*(D973/C973),0)</f>
        <v>1480.8121827411167</v>
      </c>
    </row>
    <row r="974" spans="1:11" x14ac:dyDescent="0.35">
      <c r="A974" t="s">
        <v>1152</v>
      </c>
      <c r="B974" t="s">
        <v>155</v>
      </c>
      <c r="C974">
        <v>740</v>
      </c>
      <c r="D974">
        <v>12942.6</v>
      </c>
      <c r="E974">
        <v>4224</v>
      </c>
      <c r="F974" s="2">
        <v>0.94791666666666663</v>
      </c>
      <c r="G974" s="9">
        <f>E974*F974</f>
        <v>4004</v>
      </c>
      <c r="H974" s="9">
        <f>E974-G974</f>
        <v>220</v>
      </c>
      <c r="I974" s="9">
        <f>IFERROR(C974/G974,0)</f>
        <v>0.1848151848151848</v>
      </c>
      <c r="J974" s="9">
        <f>I974*H974</f>
        <v>40.659340659340657</v>
      </c>
      <c r="K974" s="9">
        <f>IFERROR(J974*(D974/C974),0)</f>
        <v>711.13186813186815</v>
      </c>
    </row>
    <row r="975" spans="1:11" x14ac:dyDescent="0.35">
      <c r="A975" t="s">
        <v>1146</v>
      </c>
      <c r="B975" t="s">
        <v>155</v>
      </c>
      <c r="C975">
        <v>460</v>
      </c>
      <c r="D975">
        <v>16095.4</v>
      </c>
      <c r="E975">
        <v>3014</v>
      </c>
      <c r="F975" s="2">
        <v>0.73722627737226276</v>
      </c>
      <c r="G975" s="9">
        <f>E975*F975</f>
        <v>2222</v>
      </c>
      <c r="H975" s="9">
        <f>E975-G975</f>
        <v>792</v>
      </c>
      <c r="I975" s="9">
        <f>IFERROR(C975/G975,0)</f>
        <v>0.20702070207020701</v>
      </c>
      <c r="J975" s="9">
        <f>I975*H975</f>
        <v>163.96039603960395</v>
      </c>
      <c r="K975" s="9">
        <f>IFERROR(J975*(D975/C975),0)</f>
        <v>5736.9742574257425</v>
      </c>
    </row>
    <row r="976" spans="1:11" x14ac:dyDescent="0.35">
      <c r="A976" t="s">
        <v>1154</v>
      </c>
      <c r="B976" t="s">
        <v>155</v>
      </c>
      <c r="C976">
        <v>460</v>
      </c>
      <c r="D976">
        <v>13225</v>
      </c>
      <c r="E976">
        <v>2222</v>
      </c>
      <c r="F976" s="2">
        <v>0.96039603960396036</v>
      </c>
      <c r="G976" s="9">
        <f>E976*F976</f>
        <v>2134</v>
      </c>
      <c r="H976" s="9">
        <f>E976-G976</f>
        <v>88</v>
      </c>
      <c r="I976" s="9">
        <f>IFERROR(C976/G976,0)</f>
        <v>0.2155576382380506</v>
      </c>
      <c r="J976" s="9">
        <f>I976*H976</f>
        <v>18.969072164948454</v>
      </c>
      <c r="K976" s="9">
        <f>IFERROR(J976*(D976/C976),0)</f>
        <v>545.36082474226805</v>
      </c>
    </row>
    <row r="977" spans="1:11" x14ac:dyDescent="0.35">
      <c r="A977" t="s">
        <v>1153</v>
      </c>
      <c r="B977" t="s">
        <v>155</v>
      </c>
      <c r="C977">
        <v>420</v>
      </c>
      <c r="D977">
        <v>28471.8</v>
      </c>
      <c r="E977">
        <v>1298</v>
      </c>
      <c r="F977" s="2">
        <v>0.88135593220338981</v>
      </c>
      <c r="G977" s="9">
        <f>E977*F977</f>
        <v>1144</v>
      </c>
      <c r="H977" s="9">
        <f>E977-G977</f>
        <v>154</v>
      </c>
      <c r="I977" s="9">
        <f>IFERROR(C977/G977,0)</f>
        <v>0.36713286713286714</v>
      </c>
      <c r="J977" s="9">
        <f>I977*H977</f>
        <v>56.53846153846154</v>
      </c>
      <c r="K977" s="9">
        <f>IFERROR(J977*(D977/C977),0)</f>
        <v>3832.7423076923073</v>
      </c>
    </row>
    <row r="978" spans="1:11" x14ac:dyDescent="0.35">
      <c r="A978" t="s">
        <v>1158</v>
      </c>
      <c r="B978" t="s">
        <v>155</v>
      </c>
      <c r="C978">
        <v>360</v>
      </c>
      <c r="D978">
        <v>8820</v>
      </c>
      <c r="E978">
        <v>3872</v>
      </c>
      <c r="F978" s="2">
        <v>0.86363636363636365</v>
      </c>
      <c r="G978" s="9">
        <f>E978*F978</f>
        <v>3344</v>
      </c>
      <c r="H978" s="9">
        <f>E978-G978</f>
        <v>528</v>
      </c>
      <c r="I978" s="9">
        <f>IFERROR(C978/G978,0)</f>
        <v>0.1076555023923445</v>
      </c>
      <c r="J978" s="9">
        <f>I978*H978</f>
        <v>56.842105263157897</v>
      </c>
      <c r="K978" s="9">
        <f>IFERROR(J978*(D978/C978),0)</f>
        <v>1392.6315789473686</v>
      </c>
    </row>
    <row r="979" spans="1:11" x14ac:dyDescent="0.35">
      <c r="A979" t="s">
        <v>1189</v>
      </c>
      <c r="B979" t="s">
        <v>155</v>
      </c>
      <c r="C979">
        <v>380</v>
      </c>
      <c r="D979">
        <v>12540</v>
      </c>
      <c r="E979">
        <v>3696</v>
      </c>
      <c r="F979" s="2">
        <v>0.9821428571428571</v>
      </c>
      <c r="G979" s="9">
        <f>E979*F979</f>
        <v>3630</v>
      </c>
      <c r="H979" s="9">
        <f>E979-G979</f>
        <v>66</v>
      </c>
      <c r="I979" s="9">
        <f>IFERROR(C979/G979,0)</f>
        <v>0.1046831955922865</v>
      </c>
      <c r="J979" s="9">
        <f>I979*H979</f>
        <v>6.9090909090909092</v>
      </c>
      <c r="K979" s="9">
        <f>IFERROR(J979*(D979/C979),0)</f>
        <v>228</v>
      </c>
    </row>
    <row r="980" spans="1:11" x14ac:dyDescent="0.35">
      <c r="A980" t="s">
        <v>1192</v>
      </c>
      <c r="B980" t="s">
        <v>155</v>
      </c>
      <c r="C980">
        <v>320</v>
      </c>
      <c r="D980">
        <v>10560</v>
      </c>
      <c r="E980">
        <v>2464</v>
      </c>
      <c r="F980" s="2">
        <v>0.9642857142857143</v>
      </c>
      <c r="G980" s="9">
        <f>E980*F980</f>
        <v>2376</v>
      </c>
      <c r="H980" s="9">
        <f>E980-G980</f>
        <v>88</v>
      </c>
      <c r="I980" s="9">
        <f>IFERROR(C980/G980,0)</f>
        <v>0.13468013468013468</v>
      </c>
      <c r="J980" s="9">
        <f>I980*H980</f>
        <v>11.851851851851851</v>
      </c>
      <c r="K980" s="9">
        <f>IFERROR(J980*(D980/C980),0)</f>
        <v>391.11111111111109</v>
      </c>
    </row>
    <row r="981" spans="1:11" x14ac:dyDescent="0.35">
      <c r="A981" t="s">
        <v>1165</v>
      </c>
      <c r="B981" t="s">
        <v>155</v>
      </c>
      <c r="C981">
        <v>200</v>
      </c>
      <c r="D981">
        <v>12712</v>
      </c>
      <c r="E981">
        <v>1408</v>
      </c>
      <c r="F981" s="2">
        <v>0.921875</v>
      </c>
      <c r="G981" s="9">
        <f>E981*F981</f>
        <v>1298</v>
      </c>
      <c r="H981" s="9">
        <f>E981-G981</f>
        <v>110</v>
      </c>
      <c r="I981" s="9">
        <f>IFERROR(C981/G981,0)</f>
        <v>0.15408320493066255</v>
      </c>
      <c r="J981" s="9">
        <f>I981*H981</f>
        <v>16.949152542372879</v>
      </c>
      <c r="K981" s="9">
        <f>IFERROR(J981*(D981/C981),0)</f>
        <v>1077.2881355932202</v>
      </c>
    </row>
    <row r="982" spans="1:11" x14ac:dyDescent="0.35">
      <c r="A982" t="s">
        <v>1178</v>
      </c>
      <c r="B982" t="s">
        <v>155</v>
      </c>
      <c r="C982">
        <v>240</v>
      </c>
      <c r="D982">
        <v>4068</v>
      </c>
      <c r="E982">
        <v>1078</v>
      </c>
      <c r="F982" s="2">
        <v>0.95918367346938771</v>
      </c>
      <c r="G982" s="9">
        <f>E982*F982</f>
        <v>1034</v>
      </c>
      <c r="H982" s="9">
        <f>E982-G982</f>
        <v>44</v>
      </c>
      <c r="I982" s="9">
        <f>IFERROR(C982/G982,0)</f>
        <v>0.23210831721470018</v>
      </c>
      <c r="J982" s="9">
        <f>I982*H982</f>
        <v>10.212765957446807</v>
      </c>
      <c r="K982" s="9">
        <f>IFERROR(J982*(D982/C982),0)</f>
        <v>173.10638297872339</v>
      </c>
    </row>
    <row r="983" spans="1:11" x14ac:dyDescent="0.35">
      <c r="A983" t="s">
        <v>1171</v>
      </c>
      <c r="B983" t="s">
        <v>155</v>
      </c>
      <c r="C983">
        <v>140</v>
      </c>
      <c r="D983">
        <v>11544.400000000001</v>
      </c>
      <c r="E983">
        <v>1562</v>
      </c>
      <c r="F983" s="2">
        <v>0.88732394366197187</v>
      </c>
      <c r="G983" s="9">
        <f>E983*F983</f>
        <v>1386</v>
      </c>
      <c r="H983" s="9">
        <f>E983-G983</f>
        <v>176</v>
      </c>
      <c r="I983" s="9">
        <f>IFERROR(C983/G983,0)</f>
        <v>0.10101010101010101</v>
      </c>
      <c r="J983" s="9">
        <f>I983*H983</f>
        <v>17.777777777777779</v>
      </c>
      <c r="K983" s="9">
        <f>IFERROR(J983*(D983/C983),0)</f>
        <v>1465.9555555555557</v>
      </c>
    </row>
    <row r="984" spans="1:11" x14ac:dyDescent="0.35">
      <c r="A984" t="s">
        <v>1159</v>
      </c>
      <c r="B984" t="s">
        <v>155</v>
      </c>
      <c r="C984">
        <v>160</v>
      </c>
      <c r="D984">
        <v>17592</v>
      </c>
      <c r="E984">
        <v>1650</v>
      </c>
      <c r="F984" s="2">
        <v>0.7466666666666667</v>
      </c>
      <c r="G984" s="9">
        <f>E984*F984</f>
        <v>1232</v>
      </c>
      <c r="H984" s="9">
        <f>E984-G984</f>
        <v>418</v>
      </c>
      <c r="I984" s="9">
        <f>IFERROR(C984/G984,0)</f>
        <v>0.12987012987012986</v>
      </c>
      <c r="J984" s="9">
        <f>I984*H984</f>
        <v>54.285714285714278</v>
      </c>
      <c r="K984" s="9">
        <f>IFERROR(J984*(D984/C984),0)</f>
        <v>5968.7142857142853</v>
      </c>
    </row>
    <row r="985" spans="1:11" x14ac:dyDescent="0.35">
      <c r="A985" t="s">
        <v>1167</v>
      </c>
      <c r="B985" t="s">
        <v>155</v>
      </c>
      <c r="C985">
        <v>120</v>
      </c>
      <c r="D985">
        <v>7375.2</v>
      </c>
      <c r="E985">
        <v>1342</v>
      </c>
      <c r="F985" s="2">
        <v>0.93442622950819676</v>
      </c>
      <c r="G985" s="9">
        <f>E985*F985</f>
        <v>1254</v>
      </c>
      <c r="H985" s="9">
        <f>E985-G985</f>
        <v>88</v>
      </c>
      <c r="I985" s="9">
        <f>IFERROR(C985/G985,0)</f>
        <v>9.569377990430622E-2</v>
      </c>
      <c r="J985" s="9">
        <f>I985*H985</f>
        <v>8.4210526315789469</v>
      </c>
      <c r="K985" s="9">
        <f>IFERROR(J985*(D985/C985),0)</f>
        <v>517.55789473684206</v>
      </c>
    </row>
    <row r="986" spans="1:11" x14ac:dyDescent="0.35">
      <c r="A986" t="s">
        <v>1169</v>
      </c>
      <c r="B986" t="s">
        <v>155</v>
      </c>
      <c r="C986">
        <v>120</v>
      </c>
      <c r="D986">
        <v>4260</v>
      </c>
      <c r="E986">
        <v>660</v>
      </c>
      <c r="F986" s="2">
        <v>1</v>
      </c>
      <c r="G986" s="9">
        <f>E986*F986</f>
        <v>660</v>
      </c>
      <c r="H986" s="9">
        <f>E986-G986</f>
        <v>0</v>
      </c>
      <c r="I986" s="9">
        <f>IFERROR(C986/G986,0)</f>
        <v>0.18181818181818182</v>
      </c>
      <c r="J986" s="9">
        <f>I986*H986</f>
        <v>0</v>
      </c>
      <c r="K986" s="9">
        <f>IFERROR(J986*(D986/C986),0)</f>
        <v>0</v>
      </c>
    </row>
    <row r="987" spans="1:11" x14ac:dyDescent="0.35">
      <c r="A987" t="s">
        <v>1177</v>
      </c>
      <c r="B987" t="s">
        <v>155</v>
      </c>
      <c r="C987">
        <v>140</v>
      </c>
      <c r="D987">
        <v>4509.3999999999996</v>
      </c>
      <c r="E987">
        <v>528</v>
      </c>
      <c r="F987" s="2">
        <v>0.79166666666666663</v>
      </c>
      <c r="G987" s="9">
        <f>E987*F987</f>
        <v>418</v>
      </c>
      <c r="H987" s="9">
        <f>E987-G987</f>
        <v>110</v>
      </c>
      <c r="I987" s="9">
        <f>IFERROR(C987/G987,0)</f>
        <v>0.3349282296650718</v>
      </c>
      <c r="J987" s="9">
        <f>I987*H987</f>
        <v>36.842105263157897</v>
      </c>
      <c r="K987" s="9">
        <f>IFERROR(J987*(D987/C987),0)</f>
        <v>1186.6842105263158</v>
      </c>
    </row>
    <row r="988" spans="1:11" x14ac:dyDescent="0.35">
      <c r="A988" t="s">
        <v>1183</v>
      </c>
      <c r="B988" t="s">
        <v>155</v>
      </c>
      <c r="C988">
        <v>100</v>
      </c>
      <c r="D988">
        <v>11018</v>
      </c>
      <c r="E988">
        <v>880</v>
      </c>
      <c r="F988" s="2">
        <v>0.9</v>
      </c>
      <c r="G988" s="9">
        <f>E988*F988</f>
        <v>792</v>
      </c>
      <c r="H988" s="9">
        <f>E988-G988</f>
        <v>88</v>
      </c>
      <c r="I988" s="9">
        <f>IFERROR(C988/G988,0)</f>
        <v>0.12626262626262627</v>
      </c>
      <c r="J988" s="9">
        <f>I988*H988</f>
        <v>11.111111111111112</v>
      </c>
      <c r="K988" s="9">
        <f>IFERROR(J988*(D988/C988),0)</f>
        <v>1224.2222222222224</v>
      </c>
    </row>
    <row r="989" spans="1:11" x14ac:dyDescent="0.35">
      <c r="A989" t="s">
        <v>1175</v>
      </c>
      <c r="B989" t="s">
        <v>155</v>
      </c>
      <c r="C989">
        <v>100</v>
      </c>
      <c r="D989">
        <v>1162</v>
      </c>
      <c r="E989">
        <v>968</v>
      </c>
      <c r="F989" s="2">
        <v>1</v>
      </c>
      <c r="G989" s="9">
        <f>E989*F989</f>
        <v>968</v>
      </c>
      <c r="H989" s="9">
        <f>E989-G989</f>
        <v>0</v>
      </c>
      <c r="I989" s="9">
        <f>IFERROR(C989/G989,0)</f>
        <v>0.10330578512396695</v>
      </c>
      <c r="J989" s="9">
        <f>I989*H989</f>
        <v>0</v>
      </c>
      <c r="K989" s="9">
        <f>IFERROR(J989*(D989/C989),0)</f>
        <v>0</v>
      </c>
    </row>
    <row r="990" spans="1:11" x14ac:dyDescent="0.35">
      <c r="A990" t="s">
        <v>1157</v>
      </c>
      <c r="B990" t="s">
        <v>155</v>
      </c>
      <c r="C990">
        <v>100</v>
      </c>
      <c r="D990">
        <v>5499</v>
      </c>
      <c r="E990">
        <v>748</v>
      </c>
      <c r="F990" s="2">
        <v>0.8529411764705882</v>
      </c>
      <c r="G990" s="9">
        <f>E990*F990</f>
        <v>638</v>
      </c>
      <c r="H990" s="9">
        <f>E990-G990</f>
        <v>110</v>
      </c>
      <c r="I990" s="9">
        <f>IFERROR(C990/G990,0)</f>
        <v>0.15673981191222572</v>
      </c>
      <c r="J990" s="9">
        <f>I990*H990</f>
        <v>17.241379310344829</v>
      </c>
      <c r="K990" s="9">
        <f>IFERROR(J990*(D990/C990),0)</f>
        <v>948.10344827586221</v>
      </c>
    </row>
    <row r="991" spans="1:11" x14ac:dyDescent="0.35">
      <c r="A991" t="s">
        <v>1186</v>
      </c>
      <c r="B991" t="s">
        <v>155</v>
      </c>
      <c r="C991">
        <v>100</v>
      </c>
      <c r="D991">
        <v>12500</v>
      </c>
      <c r="E991">
        <v>2750</v>
      </c>
      <c r="F991" s="2">
        <v>0.80800000000000005</v>
      </c>
      <c r="G991" s="9">
        <f>E991*F991</f>
        <v>2222</v>
      </c>
      <c r="H991" s="9">
        <f>E991-G991</f>
        <v>528</v>
      </c>
      <c r="I991" s="9">
        <f>IFERROR(C991/G991,0)</f>
        <v>4.5004500450045004E-2</v>
      </c>
      <c r="J991" s="9">
        <f>I991*H991</f>
        <v>23.762376237623762</v>
      </c>
      <c r="K991" s="9">
        <f>IFERROR(J991*(D991/C991),0)</f>
        <v>2970.2970297029701</v>
      </c>
    </row>
    <row r="992" spans="1:11" x14ac:dyDescent="0.35">
      <c r="A992" t="s">
        <v>1179</v>
      </c>
      <c r="B992" t="s">
        <v>155</v>
      </c>
      <c r="C992">
        <v>80</v>
      </c>
      <c r="D992">
        <v>4916.8</v>
      </c>
      <c r="E992">
        <v>792</v>
      </c>
      <c r="F992" s="2">
        <v>0.97222222222222221</v>
      </c>
      <c r="G992" s="9">
        <f>E992*F992</f>
        <v>770</v>
      </c>
      <c r="H992" s="9">
        <f>E992-G992</f>
        <v>22</v>
      </c>
      <c r="I992" s="9">
        <f>IFERROR(C992/G992,0)</f>
        <v>0.1038961038961039</v>
      </c>
      <c r="J992" s="9">
        <f>I992*H992</f>
        <v>2.285714285714286</v>
      </c>
      <c r="K992" s="9">
        <f>IFERROR(J992*(D992/C992),0)</f>
        <v>140.48000000000002</v>
      </c>
    </row>
    <row r="993" spans="1:11" x14ac:dyDescent="0.35">
      <c r="A993" t="s">
        <v>1164</v>
      </c>
      <c r="B993" t="s">
        <v>155</v>
      </c>
      <c r="C993">
        <v>80</v>
      </c>
      <c r="D993">
        <v>7932.7999999999993</v>
      </c>
      <c r="E993">
        <v>1914</v>
      </c>
      <c r="F993" s="2">
        <v>0.97701149425287359</v>
      </c>
      <c r="G993" s="9">
        <f>E993*F993</f>
        <v>1870</v>
      </c>
      <c r="H993" s="9">
        <f>E993-G993</f>
        <v>44</v>
      </c>
      <c r="I993" s="9">
        <f>IFERROR(C993/G993,0)</f>
        <v>4.2780748663101602E-2</v>
      </c>
      <c r="J993" s="9">
        <f>I993*H993</f>
        <v>1.8823529411764706</v>
      </c>
      <c r="K993" s="9">
        <f>IFERROR(J993*(D993/C993),0)</f>
        <v>186.65411764705883</v>
      </c>
    </row>
    <row r="994" spans="1:11" x14ac:dyDescent="0.35">
      <c r="A994" t="s">
        <v>1161</v>
      </c>
      <c r="B994" t="s">
        <v>155</v>
      </c>
      <c r="C994">
        <v>80</v>
      </c>
      <c r="D994">
        <v>1356</v>
      </c>
      <c r="E994">
        <v>1056</v>
      </c>
      <c r="F994" s="2">
        <v>0.91666666666666663</v>
      </c>
      <c r="G994" s="9">
        <f>E994*F994</f>
        <v>968</v>
      </c>
      <c r="H994" s="9">
        <f>E994-G994</f>
        <v>88</v>
      </c>
      <c r="I994" s="9">
        <f>IFERROR(C994/G994,0)</f>
        <v>8.2644628099173556E-2</v>
      </c>
      <c r="J994" s="9">
        <f>I994*H994</f>
        <v>7.2727272727272734</v>
      </c>
      <c r="K994" s="9">
        <f>IFERROR(J994*(D994/C994),0)</f>
        <v>123.27272727272728</v>
      </c>
    </row>
    <row r="995" spans="1:11" x14ac:dyDescent="0.35">
      <c r="A995" t="s">
        <v>1174</v>
      </c>
      <c r="B995" t="s">
        <v>155</v>
      </c>
      <c r="C995">
        <v>180</v>
      </c>
      <c r="D995">
        <v>19832.400000000001</v>
      </c>
      <c r="E995">
        <v>748</v>
      </c>
      <c r="F995" s="2">
        <v>0.94117647058823528</v>
      </c>
      <c r="G995" s="9">
        <f>E995*F995</f>
        <v>704</v>
      </c>
      <c r="H995" s="9">
        <f>E995-G995</f>
        <v>44</v>
      </c>
      <c r="I995" s="9">
        <f>IFERROR(C995/G995,0)</f>
        <v>0.25568181818181818</v>
      </c>
      <c r="J995" s="9">
        <f>I995*H995</f>
        <v>11.25</v>
      </c>
      <c r="K995" s="9">
        <f>IFERROR(J995*(D995/C995),0)</f>
        <v>1239.5250000000001</v>
      </c>
    </row>
    <row r="996" spans="1:11" x14ac:dyDescent="0.35">
      <c r="A996" t="s">
        <v>1180</v>
      </c>
      <c r="B996" t="s">
        <v>155</v>
      </c>
      <c r="C996">
        <v>60</v>
      </c>
      <c r="D996">
        <v>508.2</v>
      </c>
      <c r="E996">
        <v>352</v>
      </c>
      <c r="F996" s="2">
        <v>0.9375</v>
      </c>
      <c r="G996" s="9">
        <f>E996*F996</f>
        <v>330</v>
      </c>
      <c r="H996" s="9">
        <f>E996-G996</f>
        <v>22</v>
      </c>
      <c r="I996" s="9">
        <f>IFERROR(C996/G996,0)</f>
        <v>0.18181818181818182</v>
      </c>
      <c r="J996" s="9">
        <f>I996*H996</f>
        <v>4</v>
      </c>
      <c r="K996" s="9">
        <f>IFERROR(J996*(D996/C996),0)</f>
        <v>33.880000000000003</v>
      </c>
    </row>
    <row r="997" spans="1:11" x14ac:dyDescent="0.35">
      <c r="A997" t="s">
        <v>1173</v>
      </c>
      <c r="B997" t="s">
        <v>155</v>
      </c>
      <c r="C997">
        <v>60</v>
      </c>
      <c r="D997">
        <v>8475</v>
      </c>
      <c r="E997">
        <v>968</v>
      </c>
      <c r="F997" s="2">
        <v>0.84090909090909094</v>
      </c>
      <c r="G997" s="9">
        <f>E997*F997</f>
        <v>814</v>
      </c>
      <c r="H997" s="9">
        <f>E997-G997</f>
        <v>154</v>
      </c>
      <c r="I997" s="9">
        <f>IFERROR(C997/G997,0)</f>
        <v>7.3710073710073709E-2</v>
      </c>
      <c r="J997" s="9">
        <f>I997*H997</f>
        <v>11.351351351351351</v>
      </c>
      <c r="K997" s="9">
        <f>IFERROR(J997*(D997/C997),0)</f>
        <v>1603.3783783783783</v>
      </c>
    </row>
    <row r="998" spans="1:11" x14ac:dyDescent="0.35">
      <c r="A998" t="s">
        <v>1161</v>
      </c>
      <c r="B998" t="s">
        <v>155</v>
      </c>
      <c r="C998">
        <v>40</v>
      </c>
      <c r="D998">
        <v>678</v>
      </c>
      <c r="E998">
        <v>484</v>
      </c>
      <c r="F998" s="2">
        <v>0.95454545454545459</v>
      </c>
      <c r="G998" s="9">
        <f>E998*F998</f>
        <v>462</v>
      </c>
      <c r="H998" s="9">
        <f>E998-G998</f>
        <v>22</v>
      </c>
      <c r="I998" s="9">
        <f>IFERROR(C998/G998,0)</f>
        <v>8.6580086580086577E-2</v>
      </c>
      <c r="J998" s="9">
        <f>I998*H998</f>
        <v>1.9047619047619047</v>
      </c>
      <c r="K998" s="9">
        <f>IFERROR(J998*(D998/C998),0)</f>
        <v>32.285714285714285</v>
      </c>
    </row>
    <row r="999" spans="1:11" x14ac:dyDescent="0.35">
      <c r="A999" t="s">
        <v>1176</v>
      </c>
      <c r="B999" t="s">
        <v>155</v>
      </c>
      <c r="C999">
        <v>40</v>
      </c>
      <c r="D999">
        <v>2458.4</v>
      </c>
      <c r="E999">
        <v>638</v>
      </c>
      <c r="F999" s="2">
        <v>0.86206896551724133</v>
      </c>
      <c r="G999" s="9">
        <f>E999*F999</f>
        <v>550</v>
      </c>
      <c r="H999" s="9">
        <f>E999-G999</f>
        <v>88</v>
      </c>
      <c r="I999" s="9">
        <f>IFERROR(C999/G999,0)</f>
        <v>7.2727272727272724E-2</v>
      </c>
      <c r="J999" s="9">
        <f>I999*H999</f>
        <v>6.3999999999999995</v>
      </c>
      <c r="K999" s="9">
        <f>IFERROR(J999*(D999/C999),0)</f>
        <v>393.34399999999999</v>
      </c>
    </row>
    <row r="1000" spans="1:11" x14ac:dyDescent="0.35">
      <c r="A1000" t="s">
        <v>1190</v>
      </c>
      <c r="B1000" t="s">
        <v>155</v>
      </c>
      <c r="C1000">
        <v>40</v>
      </c>
      <c r="D1000">
        <v>2542.4</v>
      </c>
      <c r="E1000">
        <v>1540</v>
      </c>
      <c r="F1000" s="2">
        <v>0.9</v>
      </c>
      <c r="G1000" s="9">
        <f>E1000*F1000</f>
        <v>1386</v>
      </c>
      <c r="H1000" s="9">
        <f>E1000-G1000</f>
        <v>154</v>
      </c>
      <c r="I1000" s="9">
        <f>IFERROR(C1000/G1000,0)</f>
        <v>2.886002886002886E-2</v>
      </c>
      <c r="J1000" s="9">
        <f>I1000*H1000</f>
        <v>4.4444444444444446</v>
      </c>
      <c r="K1000" s="9">
        <f>IFERROR(J1000*(D1000/C1000),0)</f>
        <v>282.48888888888894</v>
      </c>
    </row>
    <row r="1001" spans="1:11" x14ac:dyDescent="0.35">
      <c r="A1001" t="s">
        <v>1187</v>
      </c>
      <c r="B1001" t="s">
        <v>155</v>
      </c>
      <c r="C1001">
        <v>20</v>
      </c>
      <c r="D1001">
        <v>1567.6</v>
      </c>
      <c r="E1001">
        <v>88</v>
      </c>
      <c r="F1001" s="2">
        <v>1</v>
      </c>
      <c r="G1001" s="9">
        <f>E1001*F1001</f>
        <v>88</v>
      </c>
      <c r="H1001" s="9">
        <f>E1001-G1001</f>
        <v>0</v>
      </c>
      <c r="I1001" s="9">
        <f>IFERROR(C1001/G1001,0)</f>
        <v>0.22727272727272727</v>
      </c>
      <c r="J1001" s="9">
        <f>I1001*H1001</f>
        <v>0</v>
      </c>
      <c r="K1001" s="9">
        <f>IFERROR(J1001*(D1001/C1001),0)</f>
        <v>0</v>
      </c>
    </row>
    <row r="1002" spans="1:11" x14ac:dyDescent="0.35">
      <c r="A1002" t="s">
        <v>1184</v>
      </c>
      <c r="B1002" t="s">
        <v>155</v>
      </c>
      <c r="C1002">
        <v>20</v>
      </c>
      <c r="D1002">
        <v>1779.8</v>
      </c>
      <c r="E1002">
        <v>154</v>
      </c>
      <c r="F1002" s="2">
        <v>1</v>
      </c>
      <c r="G1002" s="9">
        <f>E1002*F1002</f>
        <v>154</v>
      </c>
      <c r="H1002" s="9">
        <f>E1002-G1002</f>
        <v>0</v>
      </c>
      <c r="I1002" s="9">
        <f>IFERROR(C1002/G1002,0)</f>
        <v>0.12987012987012986</v>
      </c>
      <c r="J1002" s="9">
        <f>I1002*H1002</f>
        <v>0</v>
      </c>
      <c r="K1002" s="9">
        <f>IFERROR(J1002*(D1002/C1002),0)</f>
        <v>0</v>
      </c>
    </row>
    <row r="1003" spans="1:11" x14ac:dyDescent="0.35">
      <c r="A1003" t="s">
        <v>1166</v>
      </c>
      <c r="B1003" t="s">
        <v>155</v>
      </c>
      <c r="C1003">
        <v>20</v>
      </c>
      <c r="D1003">
        <v>1355</v>
      </c>
      <c r="E1003">
        <v>1716</v>
      </c>
      <c r="F1003" s="2">
        <v>0.60256410256410253</v>
      </c>
      <c r="G1003" s="9">
        <f>E1003*F1003</f>
        <v>1034</v>
      </c>
      <c r="H1003" s="9">
        <f>E1003-G1003</f>
        <v>682</v>
      </c>
      <c r="I1003" s="9">
        <f>IFERROR(C1003/G1003,0)</f>
        <v>1.9342359767891684E-2</v>
      </c>
      <c r="J1003" s="9">
        <f>I1003*H1003</f>
        <v>13.191489361702128</v>
      </c>
      <c r="K1003" s="9">
        <f>IFERROR(J1003*(D1003/C1003),0)</f>
        <v>893.72340425531922</v>
      </c>
    </row>
    <row r="1004" spans="1:11" x14ac:dyDescent="0.35">
      <c r="A1004" t="s">
        <v>1143</v>
      </c>
      <c r="B1004" t="s">
        <v>156</v>
      </c>
      <c r="C1004">
        <v>2380</v>
      </c>
      <c r="D1004">
        <v>56525</v>
      </c>
      <c r="E1004">
        <v>12144</v>
      </c>
      <c r="F1004" s="2">
        <v>0.94021739130434778</v>
      </c>
      <c r="G1004" s="9">
        <f>E1004*F1004</f>
        <v>11418</v>
      </c>
      <c r="H1004" s="9">
        <f>E1004-G1004</f>
        <v>726</v>
      </c>
      <c r="I1004" s="9">
        <f>IFERROR(C1004/G1004,0)</f>
        <v>0.20844280959887895</v>
      </c>
      <c r="J1004" s="9">
        <f>I1004*H1004</f>
        <v>151.32947976878611</v>
      </c>
      <c r="K1004" s="9">
        <f>IFERROR(J1004*(D1004/C1004),0)</f>
        <v>3594.0751445086703</v>
      </c>
    </row>
    <row r="1005" spans="1:11" x14ac:dyDescent="0.35">
      <c r="A1005" t="s">
        <v>1188</v>
      </c>
      <c r="B1005" t="s">
        <v>156</v>
      </c>
      <c r="C1005">
        <v>1400</v>
      </c>
      <c r="D1005">
        <v>37100</v>
      </c>
      <c r="E1005">
        <v>13090</v>
      </c>
      <c r="F1005" s="2">
        <v>0.94117647058823528</v>
      </c>
      <c r="G1005" s="9">
        <f>E1005*F1005</f>
        <v>12320</v>
      </c>
      <c r="H1005" s="9">
        <f>E1005-G1005</f>
        <v>770</v>
      </c>
      <c r="I1005" s="9">
        <f>IFERROR(C1005/G1005,0)</f>
        <v>0.11363636363636363</v>
      </c>
      <c r="J1005" s="9">
        <f>I1005*H1005</f>
        <v>87.5</v>
      </c>
      <c r="K1005" s="9">
        <f>IFERROR(J1005*(D1005/C1005),0)</f>
        <v>2318.75</v>
      </c>
    </row>
    <row r="1006" spans="1:11" x14ac:dyDescent="0.35">
      <c r="A1006" t="s">
        <v>1144</v>
      </c>
      <c r="B1006" t="s">
        <v>156</v>
      </c>
      <c r="C1006">
        <v>1220</v>
      </c>
      <c r="D1006">
        <v>33550</v>
      </c>
      <c r="E1006">
        <v>11550</v>
      </c>
      <c r="F1006" s="2">
        <v>0.98476190476190473</v>
      </c>
      <c r="G1006" s="9">
        <f>E1006*F1006</f>
        <v>11374</v>
      </c>
      <c r="H1006" s="9">
        <f>E1006-G1006</f>
        <v>176</v>
      </c>
      <c r="I1006" s="9">
        <f>IFERROR(C1006/G1006,0)</f>
        <v>0.10726217689467206</v>
      </c>
      <c r="J1006" s="9">
        <f>I1006*H1006</f>
        <v>18.878143133462281</v>
      </c>
      <c r="K1006" s="9">
        <f>IFERROR(J1006*(D1006/C1006),0)</f>
        <v>519.14893617021278</v>
      </c>
    </row>
    <row r="1007" spans="1:11" x14ac:dyDescent="0.35">
      <c r="A1007" t="s">
        <v>1145</v>
      </c>
      <c r="B1007" t="s">
        <v>156</v>
      </c>
      <c r="C1007">
        <v>1080</v>
      </c>
      <c r="D1007">
        <v>51300</v>
      </c>
      <c r="E1007">
        <v>3916</v>
      </c>
      <c r="F1007" s="2">
        <v>0.9382022471910112</v>
      </c>
      <c r="G1007" s="9">
        <f>E1007*F1007</f>
        <v>3674</v>
      </c>
      <c r="H1007" s="9">
        <f>E1007-G1007</f>
        <v>242</v>
      </c>
      <c r="I1007" s="9">
        <f>IFERROR(C1007/G1007,0)</f>
        <v>0.29395753946652148</v>
      </c>
      <c r="J1007" s="9">
        <f>I1007*H1007</f>
        <v>71.137724550898199</v>
      </c>
      <c r="K1007" s="9">
        <f>IFERROR(J1007*(D1007/C1007),0)</f>
        <v>3379.0419161676646</v>
      </c>
    </row>
    <row r="1008" spans="1:11" x14ac:dyDescent="0.35">
      <c r="A1008" t="s">
        <v>1148</v>
      </c>
      <c r="B1008" t="s">
        <v>156</v>
      </c>
      <c r="C1008">
        <v>940</v>
      </c>
      <c r="D1008">
        <v>23030</v>
      </c>
      <c r="E1008">
        <v>7876</v>
      </c>
      <c r="F1008" s="2">
        <v>0.92458100558659218</v>
      </c>
      <c r="G1008" s="9">
        <f>E1008*F1008</f>
        <v>7282</v>
      </c>
      <c r="H1008" s="9">
        <f>E1008-G1008</f>
        <v>594</v>
      </c>
      <c r="I1008" s="9">
        <f>IFERROR(C1008/G1008,0)</f>
        <v>0.12908541609447954</v>
      </c>
      <c r="J1008" s="9">
        <f>I1008*H1008</f>
        <v>76.676737160120851</v>
      </c>
      <c r="K1008" s="9">
        <f>IFERROR(J1008*(D1008/C1008),0)</f>
        <v>1878.5800604229607</v>
      </c>
    </row>
    <row r="1009" spans="1:11" x14ac:dyDescent="0.35">
      <c r="A1009" t="s">
        <v>1191</v>
      </c>
      <c r="B1009" t="s">
        <v>156</v>
      </c>
      <c r="C1009">
        <v>740</v>
      </c>
      <c r="D1009">
        <v>20350</v>
      </c>
      <c r="E1009">
        <v>6028</v>
      </c>
      <c r="F1009" s="2">
        <v>0.95985401459854014</v>
      </c>
      <c r="G1009" s="9">
        <f>E1009*F1009</f>
        <v>5786</v>
      </c>
      <c r="H1009" s="9">
        <f>E1009-G1009</f>
        <v>242</v>
      </c>
      <c r="I1009" s="9">
        <f>IFERROR(C1009/G1009,0)</f>
        <v>0.12789491876944348</v>
      </c>
      <c r="J1009" s="9">
        <f>I1009*H1009</f>
        <v>30.950570342205321</v>
      </c>
      <c r="K1009" s="9">
        <f>IFERROR(J1009*(D1009/C1009),0)</f>
        <v>851.14068441064637</v>
      </c>
    </row>
    <row r="1010" spans="1:11" x14ac:dyDescent="0.35">
      <c r="A1010" t="s">
        <v>1151</v>
      </c>
      <c r="B1010" t="s">
        <v>156</v>
      </c>
      <c r="C1010">
        <v>760</v>
      </c>
      <c r="D1010">
        <v>18620</v>
      </c>
      <c r="E1010">
        <v>10560</v>
      </c>
      <c r="F1010" s="2">
        <v>0.90416666666666667</v>
      </c>
      <c r="G1010" s="9">
        <f>E1010*F1010</f>
        <v>9548</v>
      </c>
      <c r="H1010" s="9">
        <f>E1010-G1010</f>
        <v>1012</v>
      </c>
      <c r="I1010" s="9">
        <f>IFERROR(C1010/G1010,0)</f>
        <v>7.9597821533305399E-2</v>
      </c>
      <c r="J1010" s="9">
        <f>I1010*H1010</f>
        <v>80.552995391705068</v>
      </c>
      <c r="K1010" s="9">
        <f>IFERROR(J1010*(D1010/C1010),0)</f>
        <v>1973.5483870967741</v>
      </c>
    </row>
    <row r="1011" spans="1:11" x14ac:dyDescent="0.35">
      <c r="A1011" t="s">
        <v>1152</v>
      </c>
      <c r="B1011" t="s">
        <v>156</v>
      </c>
      <c r="C1011">
        <v>840</v>
      </c>
      <c r="D1011">
        <v>14691.6</v>
      </c>
      <c r="E1011">
        <v>4664</v>
      </c>
      <c r="F1011" s="2">
        <v>0.95283018867924529</v>
      </c>
      <c r="G1011" s="9">
        <f>E1011*F1011</f>
        <v>4444</v>
      </c>
      <c r="H1011" s="9">
        <f>E1011-G1011</f>
        <v>220</v>
      </c>
      <c r="I1011" s="9">
        <f>IFERROR(C1011/G1011,0)</f>
        <v>0.18901890189018902</v>
      </c>
      <c r="J1011" s="9">
        <f>I1011*H1011</f>
        <v>41.584158415841586</v>
      </c>
      <c r="K1011" s="9">
        <f>IFERROR(J1011*(D1011/C1011),0)</f>
        <v>727.30693069306938</v>
      </c>
    </row>
    <row r="1012" spans="1:11" x14ac:dyDescent="0.35">
      <c r="A1012" t="s">
        <v>1154</v>
      </c>
      <c r="B1012" t="s">
        <v>156</v>
      </c>
      <c r="C1012">
        <v>580</v>
      </c>
      <c r="D1012">
        <v>16675</v>
      </c>
      <c r="E1012">
        <v>2508</v>
      </c>
      <c r="F1012" s="2">
        <v>0.91228070175438591</v>
      </c>
      <c r="G1012" s="9">
        <f>E1012*F1012</f>
        <v>2288</v>
      </c>
      <c r="H1012" s="9">
        <f>E1012-G1012</f>
        <v>220</v>
      </c>
      <c r="I1012" s="9">
        <f>IFERROR(C1012/G1012,0)</f>
        <v>0.25349650349650349</v>
      </c>
      <c r="J1012" s="9">
        <f>I1012*H1012</f>
        <v>55.769230769230766</v>
      </c>
      <c r="K1012" s="9">
        <f>IFERROR(J1012*(D1012/C1012),0)</f>
        <v>1603.3653846153845</v>
      </c>
    </row>
    <row r="1013" spans="1:11" x14ac:dyDescent="0.35">
      <c r="A1013" t="s">
        <v>1149</v>
      </c>
      <c r="B1013" t="s">
        <v>156</v>
      </c>
      <c r="C1013">
        <v>460</v>
      </c>
      <c r="D1013">
        <v>15180</v>
      </c>
      <c r="E1013">
        <v>5456</v>
      </c>
      <c r="F1013" s="2">
        <v>0.95564516129032262</v>
      </c>
      <c r="G1013" s="9">
        <f>E1013*F1013</f>
        <v>5214</v>
      </c>
      <c r="H1013" s="9">
        <f>E1013-G1013</f>
        <v>242</v>
      </c>
      <c r="I1013" s="9">
        <f>IFERROR(C1013/G1013,0)</f>
        <v>8.8224012274645186E-2</v>
      </c>
      <c r="J1013" s="9">
        <f>I1013*H1013</f>
        <v>21.350210970464136</v>
      </c>
      <c r="K1013" s="9">
        <f>IFERROR(J1013*(D1013/C1013),0)</f>
        <v>704.55696202531647</v>
      </c>
    </row>
    <row r="1014" spans="1:11" x14ac:dyDescent="0.35">
      <c r="A1014" t="s">
        <v>1147</v>
      </c>
      <c r="B1014" t="s">
        <v>156</v>
      </c>
      <c r="C1014">
        <v>480</v>
      </c>
      <c r="D1014">
        <v>8400</v>
      </c>
      <c r="E1014">
        <v>4884</v>
      </c>
      <c r="F1014" s="2">
        <v>0.94144144144144148</v>
      </c>
      <c r="G1014" s="9">
        <f>E1014*F1014</f>
        <v>4598</v>
      </c>
      <c r="H1014" s="9">
        <f>E1014-G1014</f>
        <v>286</v>
      </c>
      <c r="I1014" s="9">
        <f>IFERROR(C1014/G1014,0)</f>
        <v>0.10439321444106132</v>
      </c>
      <c r="J1014" s="9">
        <f>I1014*H1014</f>
        <v>29.85645933014354</v>
      </c>
      <c r="K1014" s="9">
        <f>IFERROR(J1014*(D1014/C1014),0)</f>
        <v>522.48803827751192</v>
      </c>
    </row>
    <row r="1015" spans="1:11" x14ac:dyDescent="0.35">
      <c r="A1015" t="s">
        <v>1146</v>
      </c>
      <c r="B1015" t="s">
        <v>156</v>
      </c>
      <c r="C1015">
        <v>360</v>
      </c>
      <c r="D1015">
        <v>12596.400000000001</v>
      </c>
      <c r="E1015">
        <v>2860</v>
      </c>
      <c r="F1015" s="2">
        <v>0.70769230769230773</v>
      </c>
      <c r="G1015" s="9">
        <f>E1015*F1015</f>
        <v>2024</v>
      </c>
      <c r="H1015" s="9">
        <f>E1015-G1015</f>
        <v>836</v>
      </c>
      <c r="I1015" s="9">
        <f>IFERROR(C1015/G1015,0)</f>
        <v>0.17786561264822134</v>
      </c>
      <c r="J1015" s="9">
        <f>I1015*H1015</f>
        <v>148.69565217391303</v>
      </c>
      <c r="K1015" s="9">
        <f>IFERROR(J1015*(D1015/C1015),0)</f>
        <v>5202.8608695652174</v>
      </c>
    </row>
    <row r="1016" spans="1:11" x14ac:dyDescent="0.35">
      <c r="A1016" t="s">
        <v>1192</v>
      </c>
      <c r="B1016" t="s">
        <v>156</v>
      </c>
      <c r="C1016">
        <v>300</v>
      </c>
      <c r="D1016">
        <v>9900</v>
      </c>
      <c r="E1016">
        <v>3014</v>
      </c>
      <c r="F1016" s="2">
        <v>1</v>
      </c>
      <c r="G1016" s="9">
        <f>E1016*F1016</f>
        <v>3014</v>
      </c>
      <c r="H1016" s="9">
        <f>E1016-G1016</f>
        <v>0</v>
      </c>
      <c r="I1016" s="9">
        <f>IFERROR(C1016/G1016,0)</f>
        <v>9.9535500995355006E-2</v>
      </c>
      <c r="J1016" s="9">
        <f>I1016*H1016</f>
        <v>0</v>
      </c>
      <c r="K1016" s="9">
        <f>IFERROR(J1016*(D1016/C1016),0)</f>
        <v>0</v>
      </c>
    </row>
    <row r="1017" spans="1:11" x14ac:dyDescent="0.35">
      <c r="A1017" t="s">
        <v>1157</v>
      </c>
      <c r="B1017" t="s">
        <v>156</v>
      </c>
      <c r="C1017">
        <v>300</v>
      </c>
      <c r="D1017">
        <v>16497</v>
      </c>
      <c r="E1017">
        <v>1298</v>
      </c>
      <c r="F1017" s="2">
        <v>0.96610169491525422</v>
      </c>
      <c r="G1017" s="9">
        <f>E1017*F1017</f>
        <v>1254</v>
      </c>
      <c r="H1017" s="9">
        <f>E1017-G1017</f>
        <v>44</v>
      </c>
      <c r="I1017" s="9">
        <f>IFERROR(C1017/G1017,0)</f>
        <v>0.23923444976076555</v>
      </c>
      <c r="J1017" s="9">
        <f>I1017*H1017</f>
        <v>10.526315789473685</v>
      </c>
      <c r="K1017" s="9">
        <f>IFERROR(J1017*(D1017/C1017),0)</f>
        <v>578.84210526315792</v>
      </c>
    </row>
    <row r="1018" spans="1:11" x14ac:dyDescent="0.35">
      <c r="A1018" t="s">
        <v>1158</v>
      </c>
      <c r="B1018" t="s">
        <v>156</v>
      </c>
      <c r="C1018">
        <v>240</v>
      </c>
      <c r="D1018">
        <v>5880</v>
      </c>
      <c r="E1018">
        <v>1936</v>
      </c>
      <c r="F1018" s="2">
        <v>0.84090909090909094</v>
      </c>
      <c r="G1018" s="9">
        <f>E1018*F1018</f>
        <v>1628</v>
      </c>
      <c r="H1018" s="9">
        <f>E1018-G1018</f>
        <v>308</v>
      </c>
      <c r="I1018" s="9">
        <f>IFERROR(C1018/G1018,0)</f>
        <v>0.14742014742014742</v>
      </c>
      <c r="J1018" s="9">
        <f>I1018*H1018</f>
        <v>45.405405405405403</v>
      </c>
      <c r="K1018" s="9">
        <f>IFERROR(J1018*(D1018/C1018),0)</f>
        <v>1112.4324324324323</v>
      </c>
    </row>
    <row r="1019" spans="1:11" x14ac:dyDescent="0.35">
      <c r="A1019" t="s">
        <v>1161</v>
      </c>
      <c r="B1019" t="s">
        <v>156</v>
      </c>
      <c r="C1019">
        <v>220</v>
      </c>
      <c r="D1019">
        <v>3729</v>
      </c>
      <c r="E1019">
        <v>1452</v>
      </c>
      <c r="F1019" s="2">
        <v>0.9242424242424242</v>
      </c>
      <c r="G1019" s="9">
        <f>E1019*F1019</f>
        <v>1342</v>
      </c>
      <c r="H1019" s="9">
        <f>E1019-G1019</f>
        <v>110</v>
      </c>
      <c r="I1019" s="9">
        <f>IFERROR(C1019/G1019,0)</f>
        <v>0.16393442622950818</v>
      </c>
      <c r="J1019" s="9">
        <f>I1019*H1019</f>
        <v>18.032786885245901</v>
      </c>
      <c r="K1019" s="9">
        <f>IFERROR(J1019*(D1019/C1019),0)</f>
        <v>305.65573770491801</v>
      </c>
    </row>
    <row r="1020" spans="1:11" x14ac:dyDescent="0.35">
      <c r="A1020" t="s">
        <v>1171</v>
      </c>
      <c r="B1020" t="s">
        <v>156</v>
      </c>
      <c r="C1020">
        <v>200</v>
      </c>
      <c r="D1020">
        <v>16492</v>
      </c>
      <c r="E1020">
        <v>3014</v>
      </c>
      <c r="F1020" s="2">
        <v>0.86131386861313863</v>
      </c>
      <c r="G1020" s="9">
        <f>E1020*F1020</f>
        <v>2596</v>
      </c>
      <c r="H1020" s="9">
        <f>E1020-G1020</f>
        <v>418</v>
      </c>
      <c r="I1020" s="9">
        <f>IFERROR(C1020/G1020,0)</f>
        <v>7.7041602465331274E-2</v>
      </c>
      <c r="J1020" s="9">
        <f>I1020*H1020</f>
        <v>32.20338983050847</v>
      </c>
      <c r="K1020" s="9">
        <f>IFERROR(J1020*(D1020/C1020),0)</f>
        <v>2655.4915254237285</v>
      </c>
    </row>
    <row r="1021" spans="1:11" x14ac:dyDescent="0.35">
      <c r="A1021" t="s">
        <v>1153</v>
      </c>
      <c r="B1021" t="s">
        <v>156</v>
      </c>
      <c r="C1021">
        <v>200</v>
      </c>
      <c r="D1021">
        <v>13558</v>
      </c>
      <c r="E1021">
        <v>1012</v>
      </c>
      <c r="F1021" s="2">
        <v>0.91304347826086951</v>
      </c>
      <c r="G1021" s="9">
        <f>E1021*F1021</f>
        <v>924</v>
      </c>
      <c r="H1021" s="9">
        <f>E1021-G1021</f>
        <v>88</v>
      </c>
      <c r="I1021" s="9">
        <f>IFERROR(C1021/G1021,0)</f>
        <v>0.21645021645021645</v>
      </c>
      <c r="J1021" s="9">
        <f>I1021*H1021</f>
        <v>19.047619047619047</v>
      </c>
      <c r="K1021" s="9">
        <f>IFERROR(J1021*(D1021/C1021),0)</f>
        <v>1291.2380952380954</v>
      </c>
    </row>
    <row r="1022" spans="1:11" x14ac:dyDescent="0.35">
      <c r="A1022" t="s">
        <v>1165</v>
      </c>
      <c r="B1022" t="s">
        <v>156</v>
      </c>
      <c r="C1022">
        <v>180</v>
      </c>
      <c r="D1022">
        <v>11440.8</v>
      </c>
      <c r="E1022">
        <v>2002</v>
      </c>
      <c r="F1022" s="2">
        <v>0.87912087912087911</v>
      </c>
      <c r="G1022" s="9">
        <f>E1022*F1022</f>
        <v>1760</v>
      </c>
      <c r="H1022" s="9">
        <f>E1022-G1022</f>
        <v>242</v>
      </c>
      <c r="I1022" s="9">
        <f>IFERROR(C1022/G1022,0)</f>
        <v>0.10227272727272728</v>
      </c>
      <c r="J1022" s="9">
        <f>I1022*H1022</f>
        <v>24.75</v>
      </c>
      <c r="K1022" s="9">
        <f>IFERROR(J1022*(D1022/C1022),0)</f>
        <v>1573.11</v>
      </c>
    </row>
    <row r="1023" spans="1:11" x14ac:dyDescent="0.35">
      <c r="A1023" t="s">
        <v>1164</v>
      </c>
      <c r="B1023" t="s">
        <v>156</v>
      </c>
      <c r="C1023">
        <v>140</v>
      </c>
      <c r="D1023">
        <v>13882.4</v>
      </c>
      <c r="E1023">
        <v>1980</v>
      </c>
      <c r="F1023" s="2">
        <v>0.93333333333333335</v>
      </c>
      <c r="G1023" s="9">
        <f>E1023*F1023</f>
        <v>1848</v>
      </c>
      <c r="H1023" s="9">
        <f>E1023-G1023</f>
        <v>132</v>
      </c>
      <c r="I1023" s="9">
        <f>IFERROR(C1023/G1023,0)</f>
        <v>7.575757575757576E-2</v>
      </c>
      <c r="J1023" s="9">
        <f>I1023*H1023</f>
        <v>10</v>
      </c>
      <c r="K1023" s="9">
        <f>IFERROR(J1023*(D1023/C1023),0)</f>
        <v>991.59999999999991</v>
      </c>
    </row>
    <row r="1024" spans="1:11" x14ac:dyDescent="0.35">
      <c r="A1024" t="s">
        <v>1177</v>
      </c>
      <c r="B1024" t="s">
        <v>156</v>
      </c>
      <c r="C1024">
        <v>160</v>
      </c>
      <c r="D1024">
        <v>5153.6000000000004</v>
      </c>
      <c r="E1024">
        <v>594</v>
      </c>
      <c r="F1024" s="2">
        <v>0.66666666666666663</v>
      </c>
      <c r="G1024" s="9">
        <f>E1024*F1024</f>
        <v>396</v>
      </c>
      <c r="H1024" s="9">
        <f>E1024-G1024</f>
        <v>198</v>
      </c>
      <c r="I1024" s="9">
        <f>IFERROR(C1024/G1024,0)</f>
        <v>0.40404040404040403</v>
      </c>
      <c r="J1024" s="9">
        <f>I1024*H1024</f>
        <v>80</v>
      </c>
      <c r="K1024" s="9">
        <f>IFERROR(J1024*(D1024/C1024),0)</f>
        <v>2576.8000000000002</v>
      </c>
    </row>
    <row r="1025" spans="1:11" x14ac:dyDescent="0.35">
      <c r="A1025" t="s">
        <v>1189</v>
      </c>
      <c r="B1025" t="s">
        <v>156</v>
      </c>
      <c r="C1025">
        <v>120</v>
      </c>
      <c r="D1025">
        <v>3960</v>
      </c>
      <c r="E1025">
        <v>3366</v>
      </c>
      <c r="F1025" s="2">
        <v>0.98039215686274506</v>
      </c>
      <c r="G1025" s="9">
        <f>E1025*F1025</f>
        <v>3300</v>
      </c>
      <c r="H1025" s="9">
        <f>E1025-G1025</f>
        <v>66</v>
      </c>
      <c r="I1025" s="9">
        <f>IFERROR(C1025/G1025,0)</f>
        <v>3.6363636363636362E-2</v>
      </c>
      <c r="J1025" s="9">
        <f>I1025*H1025</f>
        <v>2.4</v>
      </c>
      <c r="K1025" s="9">
        <f>IFERROR(J1025*(D1025/C1025),0)</f>
        <v>79.2</v>
      </c>
    </row>
    <row r="1026" spans="1:11" x14ac:dyDescent="0.35">
      <c r="A1026" t="s">
        <v>1175</v>
      </c>
      <c r="B1026" t="s">
        <v>156</v>
      </c>
      <c r="C1026">
        <v>120</v>
      </c>
      <c r="D1026">
        <v>1394.4</v>
      </c>
      <c r="E1026">
        <v>704</v>
      </c>
      <c r="F1026" s="2">
        <v>1</v>
      </c>
      <c r="G1026" s="9">
        <f>E1026*F1026</f>
        <v>704</v>
      </c>
      <c r="H1026" s="9">
        <f>E1026-G1026</f>
        <v>0</v>
      </c>
      <c r="I1026" s="9">
        <f>IFERROR(C1026/G1026,0)</f>
        <v>0.17045454545454544</v>
      </c>
      <c r="J1026" s="9">
        <f>I1026*H1026</f>
        <v>0</v>
      </c>
      <c r="K1026" s="9">
        <f>IFERROR(J1026*(D1026/C1026),0)</f>
        <v>0</v>
      </c>
    </row>
    <row r="1027" spans="1:11" x14ac:dyDescent="0.35">
      <c r="A1027" t="s">
        <v>1186</v>
      </c>
      <c r="B1027" t="s">
        <v>156</v>
      </c>
      <c r="C1027">
        <v>120</v>
      </c>
      <c r="D1027">
        <v>15000</v>
      </c>
      <c r="E1027">
        <v>2398</v>
      </c>
      <c r="F1027" s="2">
        <v>0.84403669724770647</v>
      </c>
      <c r="G1027" s="9">
        <f>E1027*F1027</f>
        <v>2024</v>
      </c>
      <c r="H1027" s="9">
        <f>E1027-G1027</f>
        <v>374</v>
      </c>
      <c r="I1027" s="9">
        <f>IFERROR(C1027/G1027,0)</f>
        <v>5.9288537549407112E-2</v>
      </c>
      <c r="J1027" s="9">
        <f>I1027*H1027</f>
        <v>22.173913043478262</v>
      </c>
      <c r="K1027" s="9">
        <f>IFERROR(J1027*(D1027/C1027),0)</f>
        <v>2771.7391304347825</v>
      </c>
    </row>
    <row r="1028" spans="1:11" x14ac:dyDescent="0.35">
      <c r="A1028" t="s">
        <v>1166</v>
      </c>
      <c r="B1028" t="s">
        <v>156</v>
      </c>
      <c r="C1028">
        <v>120</v>
      </c>
      <c r="D1028">
        <v>8130</v>
      </c>
      <c r="E1028">
        <v>1628</v>
      </c>
      <c r="F1028" s="2">
        <v>0.47297297297297297</v>
      </c>
      <c r="G1028" s="9">
        <f>E1028*F1028</f>
        <v>770</v>
      </c>
      <c r="H1028" s="9">
        <f>E1028-G1028</f>
        <v>858</v>
      </c>
      <c r="I1028" s="9">
        <f>IFERROR(C1028/G1028,0)</f>
        <v>0.15584415584415584</v>
      </c>
      <c r="J1028" s="9">
        <f>I1028*H1028</f>
        <v>133.71428571428572</v>
      </c>
      <c r="K1028" s="9">
        <f>IFERROR(J1028*(D1028/C1028),0)</f>
        <v>9059.1428571428569</v>
      </c>
    </row>
    <row r="1029" spans="1:11" x14ac:dyDescent="0.35">
      <c r="A1029" t="s">
        <v>1167</v>
      </c>
      <c r="B1029" t="s">
        <v>156</v>
      </c>
      <c r="C1029">
        <v>80</v>
      </c>
      <c r="D1029">
        <v>4916.8</v>
      </c>
      <c r="E1029">
        <v>1254</v>
      </c>
      <c r="F1029" s="2">
        <v>0.96491228070175439</v>
      </c>
      <c r="G1029" s="9">
        <f>E1029*F1029</f>
        <v>1210</v>
      </c>
      <c r="H1029" s="9">
        <f>E1029-G1029</f>
        <v>44</v>
      </c>
      <c r="I1029" s="9">
        <f>IFERROR(C1029/G1029,0)</f>
        <v>6.6115702479338845E-2</v>
      </c>
      <c r="J1029" s="9">
        <f>I1029*H1029</f>
        <v>2.9090909090909092</v>
      </c>
      <c r="K1029" s="9">
        <f>IFERROR(J1029*(D1029/C1029),0)</f>
        <v>178.79272727272729</v>
      </c>
    </row>
    <row r="1030" spans="1:11" x14ac:dyDescent="0.35">
      <c r="A1030" t="s">
        <v>1176</v>
      </c>
      <c r="B1030" t="s">
        <v>156</v>
      </c>
      <c r="C1030">
        <v>80</v>
      </c>
      <c r="D1030">
        <v>4916.8</v>
      </c>
      <c r="E1030">
        <v>572</v>
      </c>
      <c r="F1030" s="2">
        <v>0.96153846153846156</v>
      </c>
      <c r="G1030" s="9">
        <f>E1030*F1030</f>
        <v>550</v>
      </c>
      <c r="H1030" s="9">
        <f>E1030-G1030</f>
        <v>22</v>
      </c>
      <c r="I1030" s="9">
        <f>IFERROR(C1030/G1030,0)</f>
        <v>0.14545454545454545</v>
      </c>
      <c r="J1030" s="9">
        <f>I1030*H1030</f>
        <v>3.1999999999999997</v>
      </c>
      <c r="K1030" s="9">
        <f>IFERROR(J1030*(D1030/C1030),0)</f>
        <v>196.672</v>
      </c>
    </row>
    <row r="1031" spans="1:11" x14ac:dyDescent="0.35">
      <c r="A1031" t="s">
        <v>1169</v>
      </c>
      <c r="B1031" t="s">
        <v>156</v>
      </c>
      <c r="C1031">
        <v>80</v>
      </c>
      <c r="D1031">
        <v>2840</v>
      </c>
      <c r="E1031">
        <v>506</v>
      </c>
      <c r="F1031" s="2">
        <v>0.95652173913043481</v>
      </c>
      <c r="G1031" s="9">
        <f>E1031*F1031</f>
        <v>484</v>
      </c>
      <c r="H1031" s="9">
        <f>E1031-G1031</f>
        <v>22</v>
      </c>
      <c r="I1031" s="9">
        <f>IFERROR(C1031/G1031,0)</f>
        <v>0.16528925619834711</v>
      </c>
      <c r="J1031" s="9">
        <f>I1031*H1031</f>
        <v>3.6363636363636367</v>
      </c>
      <c r="K1031" s="9">
        <f>IFERROR(J1031*(D1031/C1031),0)</f>
        <v>129.09090909090909</v>
      </c>
    </row>
    <row r="1032" spans="1:11" x14ac:dyDescent="0.35">
      <c r="A1032" t="s">
        <v>1182</v>
      </c>
      <c r="B1032" t="s">
        <v>156</v>
      </c>
      <c r="C1032">
        <v>80</v>
      </c>
      <c r="D1032">
        <v>5084.8</v>
      </c>
      <c r="E1032">
        <v>352</v>
      </c>
      <c r="F1032" s="2">
        <v>0.875</v>
      </c>
      <c r="G1032" s="9">
        <f>E1032*F1032</f>
        <v>308</v>
      </c>
      <c r="H1032" s="9">
        <f>E1032-G1032</f>
        <v>44</v>
      </c>
      <c r="I1032" s="9">
        <f>IFERROR(C1032/G1032,0)</f>
        <v>0.25974025974025972</v>
      </c>
      <c r="J1032" s="9">
        <f>I1032*H1032</f>
        <v>11.428571428571427</v>
      </c>
      <c r="K1032" s="9">
        <f>IFERROR(J1032*(D1032/C1032),0)</f>
        <v>726.4</v>
      </c>
    </row>
    <row r="1033" spans="1:11" x14ac:dyDescent="0.35">
      <c r="A1033" t="s">
        <v>1178</v>
      </c>
      <c r="B1033" t="s">
        <v>156</v>
      </c>
      <c r="C1033">
        <v>80</v>
      </c>
      <c r="D1033">
        <v>1356</v>
      </c>
      <c r="E1033">
        <v>924</v>
      </c>
      <c r="F1033" s="2">
        <v>0.9285714285714286</v>
      </c>
      <c r="G1033" s="9">
        <f>E1033*F1033</f>
        <v>858</v>
      </c>
      <c r="H1033" s="9">
        <f>E1033-G1033</f>
        <v>66</v>
      </c>
      <c r="I1033" s="9">
        <f>IFERROR(C1033/G1033,0)</f>
        <v>9.3240093240093247E-2</v>
      </c>
      <c r="J1033" s="9">
        <f>I1033*H1033</f>
        <v>6.1538461538461542</v>
      </c>
      <c r="K1033" s="9">
        <f>IFERROR(J1033*(D1033/C1033),0)</f>
        <v>104.30769230769231</v>
      </c>
    </row>
    <row r="1034" spans="1:11" x14ac:dyDescent="0.35">
      <c r="A1034" t="s">
        <v>1174</v>
      </c>
      <c r="B1034" t="s">
        <v>156</v>
      </c>
      <c r="C1034">
        <v>60</v>
      </c>
      <c r="D1034">
        <v>6610.8</v>
      </c>
      <c r="E1034">
        <v>660</v>
      </c>
      <c r="F1034" s="2">
        <v>0.83333333333333337</v>
      </c>
      <c r="G1034" s="9">
        <f>E1034*F1034</f>
        <v>550</v>
      </c>
      <c r="H1034" s="9">
        <f>E1034-G1034</f>
        <v>110</v>
      </c>
      <c r="I1034" s="9">
        <f>IFERROR(C1034/G1034,0)</f>
        <v>0.10909090909090909</v>
      </c>
      <c r="J1034" s="9">
        <f>I1034*H1034</f>
        <v>12</v>
      </c>
      <c r="K1034" s="9">
        <f>IFERROR(J1034*(D1034/C1034),0)</f>
        <v>1322.16</v>
      </c>
    </row>
    <row r="1035" spans="1:11" x14ac:dyDescent="0.35">
      <c r="A1035" t="s">
        <v>1183</v>
      </c>
      <c r="B1035" t="s">
        <v>156</v>
      </c>
      <c r="C1035">
        <v>60</v>
      </c>
      <c r="D1035">
        <v>6610.8</v>
      </c>
      <c r="E1035">
        <v>748</v>
      </c>
      <c r="F1035" s="2">
        <v>1</v>
      </c>
      <c r="G1035" s="9">
        <f>E1035*F1035</f>
        <v>748</v>
      </c>
      <c r="H1035" s="9">
        <f>E1035-G1035</f>
        <v>0</v>
      </c>
      <c r="I1035" s="9">
        <f>IFERROR(C1035/G1035,0)</f>
        <v>8.0213903743315509E-2</v>
      </c>
      <c r="J1035" s="9">
        <f>I1035*H1035</f>
        <v>0</v>
      </c>
      <c r="K1035" s="9">
        <f>IFERROR(J1035*(D1035/C1035),0)</f>
        <v>0</v>
      </c>
    </row>
    <row r="1036" spans="1:11" x14ac:dyDescent="0.35">
      <c r="A1036" t="s">
        <v>1190</v>
      </c>
      <c r="B1036" t="s">
        <v>156</v>
      </c>
      <c r="C1036">
        <v>60</v>
      </c>
      <c r="D1036">
        <v>3813.6000000000004</v>
      </c>
      <c r="E1036">
        <v>1606</v>
      </c>
      <c r="F1036" s="2">
        <v>0.93150684931506844</v>
      </c>
      <c r="G1036" s="9">
        <f>E1036*F1036</f>
        <v>1496</v>
      </c>
      <c r="H1036" s="9">
        <f>E1036-G1036</f>
        <v>110</v>
      </c>
      <c r="I1036" s="9">
        <f>IFERROR(C1036/G1036,0)</f>
        <v>4.0106951871657755E-2</v>
      </c>
      <c r="J1036" s="9">
        <f>I1036*H1036</f>
        <v>4.4117647058823533</v>
      </c>
      <c r="K1036" s="9">
        <f>IFERROR(J1036*(D1036/C1036),0)</f>
        <v>280.41176470588243</v>
      </c>
    </row>
    <row r="1037" spans="1:11" x14ac:dyDescent="0.35">
      <c r="A1037" t="s">
        <v>1179</v>
      </c>
      <c r="B1037" t="s">
        <v>156</v>
      </c>
      <c r="C1037">
        <v>40</v>
      </c>
      <c r="D1037">
        <v>2458.4</v>
      </c>
      <c r="E1037">
        <v>968</v>
      </c>
      <c r="F1037" s="2">
        <v>0.90909090909090906</v>
      </c>
      <c r="G1037" s="9">
        <f>E1037*F1037</f>
        <v>880</v>
      </c>
      <c r="H1037" s="9">
        <f>E1037-G1037</f>
        <v>88</v>
      </c>
      <c r="I1037" s="9">
        <f>IFERROR(C1037/G1037,0)</f>
        <v>4.5454545454545456E-2</v>
      </c>
      <c r="J1037" s="9">
        <f>I1037*H1037</f>
        <v>4</v>
      </c>
      <c r="K1037" s="9">
        <f>IFERROR(J1037*(D1037/C1037),0)</f>
        <v>245.84</v>
      </c>
    </row>
    <row r="1038" spans="1:11" x14ac:dyDescent="0.35">
      <c r="A1038" t="s">
        <v>1180</v>
      </c>
      <c r="B1038" t="s">
        <v>156</v>
      </c>
      <c r="C1038">
        <v>40</v>
      </c>
      <c r="D1038">
        <v>338.8</v>
      </c>
      <c r="E1038">
        <v>154</v>
      </c>
      <c r="F1038" s="2">
        <v>0.5714285714285714</v>
      </c>
      <c r="G1038" s="9">
        <f>E1038*F1038</f>
        <v>88</v>
      </c>
      <c r="H1038" s="9">
        <f>E1038-G1038</f>
        <v>66</v>
      </c>
      <c r="I1038" s="9">
        <f>IFERROR(C1038/G1038,0)</f>
        <v>0.45454545454545453</v>
      </c>
      <c r="J1038" s="9">
        <f>I1038*H1038</f>
        <v>30</v>
      </c>
      <c r="K1038" s="9">
        <f>IFERROR(J1038*(D1038/C1038),0)</f>
        <v>254.10000000000002</v>
      </c>
    </row>
    <row r="1039" spans="1:11" x14ac:dyDescent="0.35">
      <c r="A1039" t="s">
        <v>1162</v>
      </c>
      <c r="B1039" t="s">
        <v>156</v>
      </c>
      <c r="C1039">
        <v>20</v>
      </c>
      <c r="D1039">
        <v>370</v>
      </c>
      <c r="E1039">
        <v>264</v>
      </c>
      <c r="F1039" s="2">
        <v>0.91666666666666663</v>
      </c>
      <c r="G1039" s="9">
        <f>E1039*F1039</f>
        <v>242</v>
      </c>
      <c r="H1039" s="9">
        <f>E1039-G1039</f>
        <v>22</v>
      </c>
      <c r="I1039" s="9">
        <f>IFERROR(C1039/G1039,0)</f>
        <v>8.2644628099173556E-2</v>
      </c>
      <c r="J1039" s="9">
        <f>I1039*H1039</f>
        <v>1.8181818181818183</v>
      </c>
      <c r="K1039" s="9">
        <f>IFERROR(J1039*(D1039/C1039),0)</f>
        <v>33.63636363636364</v>
      </c>
    </row>
    <row r="1040" spans="1:11" x14ac:dyDescent="0.35">
      <c r="A1040" t="s">
        <v>1173</v>
      </c>
      <c r="B1040" t="s">
        <v>156</v>
      </c>
      <c r="C1040">
        <v>20</v>
      </c>
      <c r="D1040">
        <v>2825</v>
      </c>
      <c r="E1040">
        <v>1034</v>
      </c>
      <c r="F1040" s="2">
        <v>0.80851063829787229</v>
      </c>
      <c r="G1040" s="9">
        <f>E1040*F1040</f>
        <v>836</v>
      </c>
      <c r="H1040" s="9">
        <f>E1040-G1040</f>
        <v>198</v>
      </c>
      <c r="I1040" s="9">
        <f>IFERROR(C1040/G1040,0)</f>
        <v>2.3923444976076555E-2</v>
      </c>
      <c r="J1040" s="9">
        <f>I1040*H1040</f>
        <v>4.7368421052631575</v>
      </c>
      <c r="K1040" s="9">
        <f>IFERROR(J1040*(D1040/C1040),0)</f>
        <v>669.07894736842104</v>
      </c>
    </row>
    <row r="1041" spans="1:11" x14ac:dyDescent="0.35">
      <c r="A1041" t="s">
        <v>1185</v>
      </c>
      <c r="B1041" t="s">
        <v>156</v>
      </c>
      <c r="C1041">
        <v>20</v>
      </c>
      <c r="D1041">
        <v>3220.6</v>
      </c>
      <c r="E1041">
        <v>242</v>
      </c>
      <c r="F1041" s="2">
        <v>0.81818181818181823</v>
      </c>
      <c r="G1041" s="9">
        <f>E1041*F1041</f>
        <v>198</v>
      </c>
      <c r="H1041" s="9">
        <f>E1041-G1041</f>
        <v>44</v>
      </c>
      <c r="I1041" s="9">
        <f>IFERROR(C1041/G1041,0)</f>
        <v>0.10101010101010101</v>
      </c>
      <c r="J1041" s="9">
        <f>I1041*H1041</f>
        <v>4.4444444444444446</v>
      </c>
      <c r="K1041" s="9">
        <f>IFERROR(J1041*(D1041/C1041),0)</f>
        <v>715.68888888888898</v>
      </c>
    </row>
    <row r="1042" spans="1:11" x14ac:dyDescent="0.35">
      <c r="A1042" t="s">
        <v>1143</v>
      </c>
      <c r="B1042" t="s">
        <v>157</v>
      </c>
      <c r="C1042">
        <v>2260</v>
      </c>
      <c r="D1042">
        <v>53675</v>
      </c>
      <c r="E1042">
        <v>15444</v>
      </c>
      <c r="F1042" s="2">
        <v>0.95726495726495731</v>
      </c>
      <c r="G1042" s="9">
        <f>E1042*F1042</f>
        <v>14784</v>
      </c>
      <c r="H1042" s="9">
        <f>E1042-G1042</f>
        <v>660</v>
      </c>
      <c r="I1042" s="9">
        <f>IFERROR(C1042/G1042,0)</f>
        <v>0.15286796536796537</v>
      </c>
      <c r="J1042" s="9">
        <f>I1042*H1042</f>
        <v>100.89285714285715</v>
      </c>
      <c r="K1042" s="9">
        <f>IFERROR(J1042*(D1042/C1042),0)</f>
        <v>2396.2053571428573</v>
      </c>
    </row>
    <row r="1043" spans="1:11" x14ac:dyDescent="0.35">
      <c r="A1043" t="s">
        <v>1145</v>
      </c>
      <c r="B1043" t="s">
        <v>157</v>
      </c>
      <c r="C1043">
        <v>1600</v>
      </c>
      <c r="D1043">
        <v>75240</v>
      </c>
      <c r="E1043">
        <v>5082</v>
      </c>
      <c r="F1043" s="2">
        <v>0.96969696969696972</v>
      </c>
      <c r="G1043" s="9">
        <f>E1043*F1043</f>
        <v>4928</v>
      </c>
      <c r="H1043" s="9">
        <f>E1043-G1043</f>
        <v>154</v>
      </c>
      <c r="I1043" s="9">
        <f>IFERROR(C1043/G1043,0)</f>
        <v>0.32467532467532467</v>
      </c>
      <c r="J1043" s="9">
        <f>I1043*H1043</f>
        <v>50</v>
      </c>
      <c r="K1043" s="9">
        <f>IFERROR(J1043*(D1043/C1043),0)</f>
        <v>2351.25</v>
      </c>
    </row>
    <row r="1044" spans="1:11" x14ac:dyDescent="0.35">
      <c r="A1044" t="s">
        <v>1188</v>
      </c>
      <c r="B1044" t="s">
        <v>157</v>
      </c>
      <c r="C1044">
        <v>1480</v>
      </c>
      <c r="D1044">
        <v>39220</v>
      </c>
      <c r="E1044">
        <v>13090</v>
      </c>
      <c r="F1044" s="2">
        <v>0.95630252100840341</v>
      </c>
      <c r="G1044" s="9">
        <f>E1044*F1044</f>
        <v>12518</v>
      </c>
      <c r="H1044" s="9">
        <f>E1044-G1044</f>
        <v>572</v>
      </c>
      <c r="I1044" s="9">
        <f>IFERROR(C1044/G1044,0)</f>
        <v>0.11822974916120786</v>
      </c>
      <c r="J1044" s="9">
        <f>I1044*H1044</f>
        <v>67.6274165202109</v>
      </c>
      <c r="K1044" s="9">
        <f>IFERROR(J1044*(D1044/C1044),0)</f>
        <v>1792.1265377855889</v>
      </c>
    </row>
    <row r="1045" spans="1:11" x14ac:dyDescent="0.35">
      <c r="A1045" t="s">
        <v>1144</v>
      </c>
      <c r="B1045" t="s">
        <v>157</v>
      </c>
      <c r="C1045">
        <v>1220</v>
      </c>
      <c r="D1045">
        <v>33550</v>
      </c>
      <c r="E1045">
        <v>12342</v>
      </c>
      <c r="F1045" s="2">
        <v>0.98752228163992872</v>
      </c>
      <c r="G1045" s="9">
        <f>E1045*F1045</f>
        <v>12188</v>
      </c>
      <c r="H1045" s="9">
        <f>E1045-G1045</f>
        <v>154</v>
      </c>
      <c r="I1045" s="9">
        <f>IFERROR(C1045/G1045,0)</f>
        <v>0.10009845749917952</v>
      </c>
      <c r="J1045" s="9">
        <f>I1045*H1045</f>
        <v>15.415162454873647</v>
      </c>
      <c r="K1045" s="9">
        <f>IFERROR(J1045*(D1045/C1045),0)</f>
        <v>423.91696750902531</v>
      </c>
    </row>
    <row r="1046" spans="1:11" x14ac:dyDescent="0.35">
      <c r="A1046" t="s">
        <v>1151</v>
      </c>
      <c r="B1046" t="s">
        <v>157</v>
      </c>
      <c r="C1046">
        <v>980</v>
      </c>
      <c r="D1046">
        <v>24010</v>
      </c>
      <c r="E1046">
        <v>11286</v>
      </c>
      <c r="F1046" s="2">
        <v>0.93177387914230014</v>
      </c>
      <c r="G1046" s="9">
        <f>E1046*F1046</f>
        <v>10516</v>
      </c>
      <c r="H1046" s="9">
        <f>E1046-G1046</f>
        <v>770</v>
      </c>
      <c r="I1046" s="9">
        <f>IFERROR(C1046/G1046,0)</f>
        <v>9.3191327500950938E-2</v>
      </c>
      <c r="J1046" s="9">
        <f>I1046*H1046</f>
        <v>71.757322175732227</v>
      </c>
      <c r="K1046" s="9">
        <f>IFERROR(J1046*(D1046/C1046),0)</f>
        <v>1758.0543933054396</v>
      </c>
    </row>
    <row r="1047" spans="1:11" x14ac:dyDescent="0.35">
      <c r="A1047" t="s">
        <v>1148</v>
      </c>
      <c r="B1047" t="s">
        <v>157</v>
      </c>
      <c r="C1047">
        <v>1020</v>
      </c>
      <c r="D1047">
        <v>24990</v>
      </c>
      <c r="E1047">
        <v>8492</v>
      </c>
      <c r="F1047" s="2">
        <v>0.92746113989637302</v>
      </c>
      <c r="G1047" s="9">
        <f>E1047*F1047</f>
        <v>7876</v>
      </c>
      <c r="H1047" s="9">
        <f>E1047-G1047</f>
        <v>616</v>
      </c>
      <c r="I1047" s="9">
        <f>IFERROR(C1047/G1047,0)</f>
        <v>0.12950736414423566</v>
      </c>
      <c r="J1047" s="9">
        <f>I1047*H1047</f>
        <v>79.776536312849174</v>
      </c>
      <c r="K1047" s="9">
        <f>IFERROR(J1047*(D1047/C1047),0)</f>
        <v>1954.5251396648048</v>
      </c>
    </row>
    <row r="1048" spans="1:11" x14ac:dyDescent="0.35">
      <c r="A1048" t="s">
        <v>1191</v>
      </c>
      <c r="B1048" t="s">
        <v>157</v>
      </c>
      <c r="C1048">
        <v>1000</v>
      </c>
      <c r="D1048">
        <v>27500</v>
      </c>
      <c r="E1048">
        <v>5786</v>
      </c>
      <c r="F1048" s="2">
        <v>0.98859315589353614</v>
      </c>
      <c r="G1048" s="9">
        <f>E1048*F1048</f>
        <v>5720</v>
      </c>
      <c r="H1048" s="9">
        <f>E1048-G1048</f>
        <v>66</v>
      </c>
      <c r="I1048" s="9">
        <f>IFERROR(C1048/G1048,0)</f>
        <v>0.17482517482517482</v>
      </c>
      <c r="J1048" s="9">
        <f>I1048*H1048</f>
        <v>11.538461538461538</v>
      </c>
      <c r="K1048" s="9">
        <f>IFERROR(J1048*(D1048/C1048),0)</f>
        <v>317.30769230769232</v>
      </c>
    </row>
    <row r="1049" spans="1:11" x14ac:dyDescent="0.35">
      <c r="A1049" t="s">
        <v>1154</v>
      </c>
      <c r="B1049" t="s">
        <v>157</v>
      </c>
      <c r="C1049">
        <v>920</v>
      </c>
      <c r="D1049">
        <v>26450</v>
      </c>
      <c r="E1049">
        <v>3388</v>
      </c>
      <c r="F1049" s="2">
        <v>0.91558441558441561</v>
      </c>
      <c r="G1049" s="9">
        <f>E1049*F1049</f>
        <v>3102</v>
      </c>
      <c r="H1049" s="9">
        <f>E1049-G1049</f>
        <v>286</v>
      </c>
      <c r="I1049" s="9">
        <f>IFERROR(C1049/G1049,0)</f>
        <v>0.29658284977433913</v>
      </c>
      <c r="J1049" s="9">
        <f>I1049*H1049</f>
        <v>84.822695035460995</v>
      </c>
      <c r="K1049" s="9">
        <f>IFERROR(J1049*(D1049/C1049),0)</f>
        <v>2438.6524822695037</v>
      </c>
    </row>
    <row r="1050" spans="1:11" x14ac:dyDescent="0.35">
      <c r="A1050" t="s">
        <v>1147</v>
      </c>
      <c r="B1050" t="s">
        <v>157</v>
      </c>
      <c r="C1050">
        <v>820</v>
      </c>
      <c r="D1050">
        <v>14350</v>
      </c>
      <c r="E1050">
        <v>5258</v>
      </c>
      <c r="F1050" s="2">
        <v>0.90376569037656906</v>
      </c>
      <c r="G1050" s="9">
        <f>E1050*F1050</f>
        <v>4752</v>
      </c>
      <c r="H1050" s="9">
        <f>E1050-G1050</f>
        <v>506</v>
      </c>
      <c r="I1050" s="9">
        <f>IFERROR(C1050/G1050,0)</f>
        <v>0.17255892255892255</v>
      </c>
      <c r="J1050" s="9">
        <f>I1050*H1050</f>
        <v>87.31481481481481</v>
      </c>
      <c r="K1050" s="9">
        <f>IFERROR(J1050*(D1050/C1050),0)</f>
        <v>1528.0092592592591</v>
      </c>
    </row>
    <row r="1051" spans="1:11" x14ac:dyDescent="0.35">
      <c r="A1051" t="s">
        <v>1146</v>
      </c>
      <c r="B1051" t="s">
        <v>157</v>
      </c>
      <c r="C1051">
        <v>600</v>
      </c>
      <c r="D1051">
        <v>20994</v>
      </c>
      <c r="E1051">
        <v>4004</v>
      </c>
      <c r="F1051" s="2">
        <v>0.76373626373626369</v>
      </c>
      <c r="G1051" s="9">
        <f>E1051*F1051</f>
        <v>3058</v>
      </c>
      <c r="H1051" s="9">
        <f>E1051-G1051</f>
        <v>946</v>
      </c>
      <c r="I1051" s="9">
        <f>IFERROR(C1051/G1051,0)</f>
        <v>0.19620667102681491</v>
      </c>
      <c r="J1051" s="9">
        <f>I1051*H1051</f>
        <v>185.6115107913669</v>
      </c>
      <c r="K1051" s="9">
        <f>IFERROR(J1051*(D1051/C1051),0)</f>
        <v>6494.5467625899282</v>
      </c>
    </row>
    <row r="1052" spans="1:11" x14ac:dyDescent="0.35">
      <c r="A1052" t="s">
        <v>1152</v>
      </c>
      <c r="B1052" t="s">
        <v>157</v>
      </c>
      <c r="C1052">
        <v>600</v>
      </c>
      <c r="D1052">
        <v>10494</v>
      </c>
      <c r="E1052">
        <v>3828</v>
      </c>
      <c r="F1052" s="2">
        <v>0.97126436781609193</v>
      </c>
      <c r="G1052" s="9">
        <f>E1052*F1052</f>
        <v>3718</v>
      </c>
      <c r="H1052" s="9">
        <f>E1052-G1052</f>
        <v>110</v>
      </c>
      <c r="I1052" s="9">
        <f>IFERROR(C1052/G1052,0)</f>
        <v>0.16137708445400753</v>
      </c>
      <c r="J1052" s="9">
        <f>I1052*H1052</f>
        <v>17.751479289940828</v>
      </c>
      <c r="K1052" s="9">
        <f>IFERROR(J1052*(D1052/C1052),0)</f>
        <v>310.47337278106505</v>
      </c>
    </row>
    <row r="1053" spans="1:11" x14ac:dyDescent="0.35">
      <c r="A1053" t="s">
        <v>1153</v>
      </c>
      <c r="B1053" t="s">
        <v>157</v>
      </c>
      <c r="C1053">
        <v>400</v>
      </c>
      <c r="D1053">
        <v>26437</v>
      </c>
      <c r="E1053">
        <v>1430</v>
      </c>
      <c r="F1053" s="2">
        <v>0.89230769230769236</v>
      </c>
      <c r="G1053" s="9">
        <f>E1053*F1053</f>
        <v>1276</v>
      </c>
      <c r="H1053" s="9">
        <f>E1053-G1053</f>
        <v>154</v>
      </c>
      <c r="I1053" s="9">
        <f>IFERROR(C1053/G1053,0)</f>
        <v>0.31347962382445144</v>
      </c>
      <c r="J1053" s="9">
        <f>I1053*H1053</f>
        <v>48.275862068965523</v>
      </c>
      <c r="K1053" s="9">
        <f>IFERROR(J1053*(D1053/C1053),0)</f>
        <v>3190.6724137931037</v>
      </c>
    </row>
    <row r="1054" spans="1:11" x14ac:dyDescent="0.35">
      <c r="A1054" t="s">
        <v>1189</v>
      </c>
      <c r="B1054" t="s">
        <v>157</v>
      </c>
      <c r="C1054">
        <v>320</v>
      </c>
      <c r="D1054">
        <v>10560</v>
      </c>
      <c r="E1054">
        <v>4686</v>
      </c>
      <c r="F1054" s="2">
        <v>1</v>
      </c>
      <c r="G1054" s="9">
        <f>E1054*F1054</f>
        <v>4686</v>
      </c>
      <c r="H1054" s="9">
        <f>E1054-G1054</f>
        <v>0</v>
      </c>
      <c r="I1054" s="9">
        <f>IFERROR(C1054/G1054,0)</f>
        <v>6.8288518992744351E-2</v>
      </c>
      <c r="J1054" s="9">
        <f>I1054*H1054</f>
        <v>0</v>
      </c>
      <c r="K1054" s="9">
        <f>IFERROR(J1054*(D1054/C1054),0)</f>
        <v>0</v>
      </c>
    </row>
    <row r="1055" spans="1:11" x14ac:dyDescent="0.35">
      <c r="A1055" t="s">
        <v>1192</v>
      </c>
      <c r="B1055" t="s">
        <v>157</v>
      </c>
      <c r="C1055">
        <v>320</v>
      </c>
      <c r="D1055">
        <v>10560</v>
      </c>
      <c r="E1055">
        <v>4708</v>
      </c>
      <c r="F1055" s="2">
        <v>0.97663551401869164</v>
      </c>
      <c r="G1055" s="9">
        <f>E1055*F1055</f>
        <v>4598</v>
      </c>
      <c r="H1055" s="9">
        <f>E1055-G1055</f>
        <v>110</v>
      </c>
      <c r="I1055" s="9">
        <f>IFERROR(C1055/G1055,0)</f>
        <v>6.9595476294040892E-2</v>
      </c>
      <c r="J1055" s="9">
        <f>I1055*H1055</f>
        <v>7.6555023923444985</v>
      </c>
      <c r="K1055" s="9">
        <f>IFERROR(J1055*(D1055/C1055),0)</f>
        <v>252.63157894736844</v>
      </c>
    </row>
    <row r="1056" spans="1:11" x14ac:dyDescent="0.35">
      <c r="A1056" t="s">
        <v>1164</v>
      </c>
      <c r="B1056" t="s">
        <v>157</v>
      </c>
      <c r="C1056">
        <v>320</v>
      </c>
      <c r="D1056">
        <v>31532.800000000003</v>
      </c>
      <c r="E1056">
        <v>4136</v>
      </c>
      <c r="F1056" s="2">
        <v>0.96276595744680848</v>
      </c>
      <c r="G1056" s="9">
        <f>E1056*F1056</f>
        <v>3982</v>
      </c>
      <c r="H1056" s="9">
        <f>E1056-G1056</f>
        <v>154</v>
      </c>
      <c r="I1056" s="9">
        <f>IFERROR(C1056/G1056,0)</f>
        <v>8.0361627322953294E-2</v>
      </c>
      <c r="J1056" s="9">
        <f>I1056*H1056</f>
        <v>12.375690607734807</v>
      </c>
      <c r="K1056" s="9">
        <f>IFERROR(J1056*(D1056/C1056),0)</f>
        <v>1219.5005524861879</v>
      </c>
    </row>
    <row r="1057" spans="1:11" x14ac:dyDescent="0.35">
      <c r="A1057" t="s">
        <v>1161</v>
      </c>
      <c r="B1057" t="s">
        <v>157</v>
      </c>
      <c r="C1057">
        <v>240</v>
      </c>
      <c r="D1057">
        <v>4068</v>
      </c>
      <c r="E1057">
        <v>1980</v>
      </c>
      <c r="F1057" s="2">
        <v>0.9555555555555556</v>
      </c>
      <c r="G1057" s="9">
        <f>E1057*F1057</f>
        <v>1892</v>
      </c>
      <c r="H1057" s="9">
        <f>E1057-G1057</f>
        <v>88</v>
      </c>
      <c r="I1057" s="9">
        <f>IFERROR(C1057/G1057,0)</f>
        <v>0.12684989429175475</v>
      </c>
      <c r="J1057" s="9">
        <f>I1057*H1057</f>
        <v>11.162790697674417</v>
      </c>
      <c r="K1057" s="9">
        <f>IFERROR(J1057*(D1057/C1057),0)</f>
        <v>189.20930232558138</v>
      </c>
    </row>
    <row r="1058" spans="1:11" x14ac:dyDescent="0.35">
      <c r="A1058" t="s">
        <v>1166</v>
      </c>
      <c r="B1058" t="s">
        <v>157</v>
      </c>
      <c r="C1058">
        <v>260</v>
      </c>
      <c r="D1058">
        <v>17615</v>
      </c>
      <c r="E1058">
        <v>13112</v>
      </c>
      <c r="F1058" s="2">
        <v>0.93624161073825507</v>
      </c>
      <c r="G1058" s="9">
        <f>E1058*F1058</f>
        <v>12276</v>
      </c>
      <c r="H1058" s="9">
        <f>E1058-G1058</f>
        <v>836</v>
      </c>
      <c r="I1058" s="9">
        <f>IFERROR(C1058/G1058,0)</f>
        <v>2.1179537308569567E-2</v>
      </c>
      <c r="J1058" s="9">
        <f>I1058*H1058</f>
        <v>17.706093189964157</v>
      </c>
      <c r="K1058" s="9">
        <f>IFERROR(J1058*(D1058/C1058),0)</f>
        <v>1199.5878136200718</v>
      </c>
    </row>
    <row r="1059" spans="1:11" x14ac:dyDescent="0.35">
      <c r="A1059" t="s">
        <v>1186</v>
      </c>
      <c r="B1059" t="s">
        <v>157</v>
      </c>
      <c r="C1059">
        <v>200</v>
      </c>
      <c r="D1059">
        <v>25000</v>
      </c>
      <c r="E1059">
        <v>2904</v>
      </c>
      <c r="F1059" s="2">
        <v>0.84090909090909094</v>
      </c>
      <c r="G1059" s="9">
        <f>E1059*F1059</f>
        <v>2442</v>
      </c>
      <c r="H1059" s="9">
        <f>E1059-G1059</f>
        <v>462</v>
      </c>
      <c r="I1059" s="9">
        <f>IFERROR(C1059/G1059,0)</f>
        <v>8.1900081900081897E-2</v>
      </c>
      <c r="J1059" s="9">
        <f>I1059*H1059</f>
        <v>37.837837837837839</v>
      </c>
      <c r="K1059" s="9">
        <f>IFERROR(J1059*(D1059/C1059),0)</f>
        <v>4729.72972972973</v>
      </c>
    </row>
    <row r="1060" spans="1:11" x14ac:dyDescent="0.35">
      <c r="A1060" t="s">
        <v>1171</v>
      </c>
      <c r="B1060" t="s">
        <v>157</v>
      </c>
      <c r="C1060">
        <v>160</v>
      </c>
      <c r="D1060">
        <v>13193.599999999999</v>
      </c>
      <c r="E1060">
        <v>3322</v>
      </c>
      <c r="F1060" s="2">
        <v>0.91390728476821192</v>
      </c>
      <c r="G1060" s="9">
        <f>E1060*F1060</f>
        <v>3036</v>
      </c>
      <c r="H1060" s="9">
        <f>E1060-G1060</f>
        <v>286</v>
      </c>
      <c r="I1060" s="9">
        <f>IFERROR(C1060/G1060,0)</f>
        <v>5.2700922266139656E-2</v>
      </c>
      <c r="J1060" s="9">
        <f>I1060*H1060</f>
        <v>15.072463768115941</v>
      </c>
      <c r="K1060" s="9">
        <f>IFERROR(J1060*(D1060/C1060),0)</f>
        <v>1242.8753623188404</v>
      </c>
    </row>
    <row r="1061" spans="1:11" x14ac:dyDescent="0.35">
      <c r="A1061" t="s">
        <v>1157</v>
      </c>
      <c r="B1061" t="s">
        <v>157</v>
      </c>
      <c r="C1061">
        <v>180</v>
      </c>
      <c r="D1061">
        <v>9788.2000000000007</v>
      </c>
      <c r="E1061">
        <v>1804</v>
      </c>
      <c r="F1061" s="2">
        <v>0.92682926829268297</v>
      </c>
      <c r="G1061" s="9">
        <f>E1061*F1061</f>
        <v>1672</v>
      </c>
      <c r="H1061" s="9">
        <f>E1061-G1061</f>
        <v>132</v>
      </c>
      <c r="I1061" s="9">
        <f>IFERROR(C1061/G1061,0)</f>
        <v>0.1076555023923445</v>
      </c>
      <c r="J1061" s="9">
        <f>I1061*H1061</f>
        <v>14.210526315789474</v>
      </c>
      <c r="K1061" s="9">
        <f>IFERROR(J1061*(D1061/C1061),0)</f>
        <v>772.75263157894744</v>
      </c>
    </row>
    <row r="1062" spans="1:11" x14ac:dyDescent="0.35">
      <c r="A1062" t="s">
        <v>1165</v>
      </c>
      <c r="B1062" t="s">
        <v>157</v>
      </c>
      <c r="C1062">
        <v>140</v>
      </c>
      <c r="D1062">
        <v>8898.4</v>
      </c>
      <c r="E1062">
        <v>1540</v>
      </c>
      <c r="F1062" s="2">
        <v>0.91428571428571426</v>
      </c>
      <c r="G1062" s="9">
        <f>E1062*F1062</f>
        <v>1408</v>
      </c>
      <c r="H1062" s="9">
        <f>E1062-G1062</f>
        <v>132</v>
      </c>
      <c r="I1062" s="9">
        <f>IFERROR(C1062/G1062,0)</f>
        <v>9.9431818181818177E-2</v>
      </c>
      <c r="J1062" s="9">
        <f>I1062*H1062</f>
        <v>13.125</v>
      </c>
      <c r="K1062" s="9">
        <f>IFERROR(J1062*(D1062/C1062),0)</f>
        <v>834.22499999999991</v>
      </c>
    </row>
    <row r="1063" spans="1:11" x14ac:dyDescent="0.35">
      <c r="A1063" t="s">
        <v>1178</v>
      </c>
      <c r="B1063" t="s">
        <v>157</v>
      </c>
      <c r="C1063">
        <v>160</v>
      </c>
      <c r="D1063">
        <v>2712</v>
      </c>
      <c r="E1063">
        <v>1628</v>
      </c>
      <c r="F1063" s="2">
        <v>0.97297297297297303</v>
      </c>
      <c r="G1063" s="9">
        <f>E1063*F1063</f>
        <v>1584</v>
      </c>
      <c r="H1063" s="9">
        <f>E1063-G1063</f>
        <v>44</v>
      </c>
      <c r="I1063" s="9">
        <f>IFERROR(C1063/G1063,0)</f>
        <v>0.10101010101010101</v>
      </c>
      <c r="J1063" s="9">
        <f>I1063*H1063</f>
        <v>4.4444444444444446</v>
      </c>
      <c r="K1063" s="9">
        <f>IFERROR(J1063*(D1063/C1063),0)</f>
        <v>75.333333333333329</v>
      </c>
    </row>
    <row r="1064" spans="1:11" x14ac:dyDescent="0.35">
      <c r="A1064" t="s">
        <v>1169</v>
      </c>
      <c r="B1064" t="s">
        <v>157</v>
      </c>
      <c r="C1064">
        <v>120</v>
      </c>
      <c r="D1064">
        <v>4260</v>
      </c>
      <c r="E1064">
        <v>594</v>
      </c>
      <c r="F1064" s="2">
        <v>0.92592592592592593</v>
      </c>
      <c r="G1064" s="9">
        <f>E1064*F1064</f>
        <v>550</v>
      </c>
      <c r="H1064" s="9">
        <f>E1064-G1064</f>
        <v>44</v>
      </c>
      <c r="I1064" s="9">
        <f>IFERROR(C1064/G1064,0)</f>
        <v>0.21818181818181817</v>
      </c>
      <c r="J1064" s="9">
        <f>I1064*H1064</f>
        <v>9.6</v>
      </c>
      <c r="K1064" s="9">
        <f>IFERROR(J1064*(D1064/C1064),0)</f>
        <v>340.8</v>
      </c>
    </row>
    <row r="1065" spans="1:11" x14ac:dyDescent="0.35">
      <c r="A1065" t="s">
        <v>1167</v>
      </c>
      <c r="B1065" t="s">
        <v>157</v>
      </c>
      <c r="C1065">
        <v>100</v>
      </c>
      <c r="D1065">
        <v>6146</v>
      </c>
      <c r="E1065">
        <v>1452</v>
      </c>
      <c r="F1065" s="2">
        <v>0.90909090909090906</v>
      </c>
      <c r="G1065" s="9">
        <f>E1065*F1065</f>
        <v>1320</v>
      </c>
      <c r="H1065" s="9">
        <f>E1065-G1065</f>
        <v>132</v>
      </c>
      <c r="I1065" s="9">
        <f>IFERROR(C1065/G1065,0)</f>
        <v>7.575757575757576E-2</v>
      </c>
      <c r="J1065" s="9">
        <f>I1065*H1065</f>
        <v>10</v>
      </c>
      <c r="K1065" s="9">
        <f>IFERROR(J1065*(D1065/C1065),0)</f>
        <v>614.6</v>
      </c>
    </row>
    <row r="1066" spans="1:11" x14ac:dyDescent="0.35">
      <c r="A1066" t="s">
        <v>1175</v>
      </c>
      <c r="B1066" t="s">
        <v>157</v>
      </c>
      <c r="C1066">
        <v>100</v>
      </c>
      <c r="D1066">
        <v>1162</v>
      </c>
      <c r="E1066">
        <v>748</v>
      </c>
      <c r="F1066" s="2">
        <v>1</v>
      </c>
      <c r="G1066" s="9">
        <f>E1066*F1066</f>
        <v>748</v>
      </c>
      <c r="H1066" s="9">
        <f>E1066-G1066</f>
        <v>0</v>
      </c>
      <c r="I1066" s="9">
        <f>IFERROR(C1066/G1066,0)</f>
        <v>0.13368983957219252</v>
      </c>
      <c r="J1066" s="9">
        <f>I1066*H1066</f>
        <v>0</v>
      </c>
      <c r="K1066" s="9">
        <f>IFERROR(J1066*(D1066/C1066),0)</f>
        <v>0</v>
      </c>
    </row>
    <row r="1067" spans="1:11" x14ac:dyDescent="0.35">
      <c r="A1067" t="s">
        <v>1173</v>
      </c>
      <c r="B1067" t="s">
        <v>157</v>
      </c>
      <c r="C1067">
        <v>80</v>
      </c>
      <c r="D1067">
        <v>11300</v>
      </c>
      <c r="E1067">
        <v>1584</v>
      </c>
      <c r="F1067" s="2">
        <v>0.88888888888888884</v>
      </c>
      <c r="G1067" s="9">
        <f>E1067*F1067</f>
        <v>1408</v>
      </c>
      <c r="H1067" s="9">
        <f>E1067-G1067</f>
        <v>176</v>
      </c>
      <c r="I1067" s="9">
        <f>IFERROR(C1067/G1067,0)</f>
        <v>5.6818181818181816E-2</v>
      </c>
      <c r="J1067" s="9">
        <f>I1067*H1067</f>
        <v>10</v>
      </c>
      <c r="K1067" s="9">
        <f>IFERROR(J1067*(D1067/C1067),0)</f>
        <v>1412.5</v>
      </c>
    </row>
    <row r="1068" spans="1:11" x14ac:dyDescent="0.35">
      <c r="A1068" t="s">
        <v>1174</v>
      </c>
      <c r="B1068" t="s">
        <v>157</v>
      </c>
      <c r="C1068">
        <v>60</v>
      </c>
      <c r="D1068">
        <v>6610.8</v>
      </c>
      <c r="E1068">
        <v>1056</v>
      </c>
      <c r="F1068" s="2">
        <v>0.95833333333333337</v>
      </c>
      <c r="G1068" s="9">
        <f>E1068*F1068</f>
        <v>1012</v>
      </c>
      <c r="H1068" s="9">
        <f>E1068-G1068</f>
        <v>44</v>
      </c>
      <c r="I1068" s="9">
        <f>IFERROR(C1068/G1068,0)</f>
        <v>5.9288537549407112E-2</v>
      </c>
      <c r="J1068" s="9">
        <f>I1068*H1068</f>
        <v>2.6086956521739131</v>
      </c>
      <c r="K1068" s="9">
        <f>IFERROR(J1068*(D1068/C1068),0)</f>
        <v>287.42608695652177</v>
      </c>
    </row>
    <row r="1069" spans="1:11" x14ac:dyDescent="0.35">
      <c r="A1069" t="s">
        <v>1176</v>
      </c>
      <c r="B1069" t="s">
        <v>157</v>
      </c>
      <c r="C1069">
        <v>60</v>
      </c>
      <c r="D1069">
        <v>3687.6</v>
      </c>
      <c r="E1069">
        <v>924</v>
      </c>
      <c r="F1069" s="2">
        <v>0.90476190476190477</v>
      </c>
      <c r="G1069" s="9">
        <f>E1069*F1069</f>
        <v>836</v>
      </c>
      <c r="H1069" s="9">
        <f>E1069-G1069</f>
        <v>88</v>
      </c>
      <c r="I1069" s="9">
        <f>IFERROR(C1069/G1069,0)</f>
        <v>7.1770334928229665E-2</v>
      </c>
      <c r="J1069" s="9">
        <f>I1069*H1069</f>
        <v>6.3157894736842106</v>
      </c>
      <c r="K1069" s="9">
        <f>IFERROR(J1069*(D1069/C1069),0)</f>
        <v>388.16842105263157</v>
      </c>
    </row>
    <row r="1070" spans="1:11" x14ac:dyDescent="0.35">
      <c r="A1070" t="s">
        <v>1177</v>
      </c>
      <c r="B1070" t="s">
        <v>157</v>
      </c>
      <c r="C1070">
        <v>60</v>
      </c>
      <c r="D1070">
        <v>1932.6</v>
      </c>
      <c r="E1070">
        <v>484</v>
      </c>
      <c r="F1070" s="2">
        <v>0.81818181818181823</v>
      </c>
      <c r="G1070" s="9">
        <f>E1070*F1070</f>
        <v>396</v>
      </c>
      <c r="H1070" s="9">
        <f>E1070-G1070</f>
        <v>88</v>
      </c>
      <c r="I1070" s="9">
        <f>IFERROR(C1070/G1070,0)</f>
        <v>0.15151515151515152</v>
      </c>
      <c r="J1070" s="9">
        <f>I1070*H1070</f>
        <v>13.333333333333334</v>
      </c>
      <c r="K1070" s="9">
        <f>IFERROR(J1070*(D1070/C1070),0)</f>
        <v>429.4666666666667</v>
      </c>
    </row>
    <row r="1071" spans="1:11" x14ac:dyDescent="0.35">
      <c r="A1071" t="s">
        <v>1179</v>
      </c>
      <c r="B1071" t="s">
        <v>157</v>
      </c>
      <c r="C1071">
        <v>40</v>
      </c>
      <c r="D1071">
        <v>2458.4</v>
      </c>
      <c r="E1071">
        <v>748</v>
      </c>
      <c r="F1071" s="2">
        <v>0.88235294117647056</v>
      </c>
      <c r="G1071" s="9">
        <f>E1071*F1071</f>
        <v>660</v>
      </c>
      <c r="H1071" s="9">
        <f>E1071-G1071</f>
        <v>88</v>
      </c>
      <c r="I1071" s="9">
        <f>IFERROR(C1071/G1071,0)</f>
        <v>6.0606060606060608E-2</v>
      </c>
      <c r="J1071" s="9">
        <f>I1071*H1071</f>
        <v>5.3333333333333339</v>
      </c>
      <c r="K1071" s="9">
        <f>IFERROR(J1071*(D1071/C1071),0)</f>
        <v>327.78666666666669</v>
      </c>
    </row>
    <row r="1072" spans="1:11" x14ac:dyDescent="0.35">
      <c r="A1072" t="s">
        <v>1183</v>
      </c>
      <c r="B1072" t="s">
        <v>157</v>
      </c>
      <c r="C1072">
        <v>40</v>
      </c>
      <c r="D1072">
        <v>4407.2000000000007</v>
      </c>
      <c r="E1072">
        <v>1298</v>
      </c>
      <c r="F1072" s="2">
        <v>0.96610169491525422</v>
      </c>
      <c r="G1072" s="9">
        <f>E1072*F1072</f>
        <v>1254</v>
      </c>
      <c r="H1072" s="9">
        <f>E1072-G1072</f>
        <v>44</v>
      </c>
      <c r="I1072" s="9">
        <f>IFERROR(C1072/G1072,0)</f>
        <v>3.1897926634768738E-2</v>
      </c>
      <c r="J1072" s="9">
        <f>I1072*H1072</f>
        <v>1.4035087719298245</v>
      </c>
      <c r="K1072" s="9">
        <f>IFERROR(J1072*(D1072/C1072),0)</f>
        <v>154.6385964912281</v>
      </c>
    </row>
    <row r="1073" spans="1:11" x14ac:dyDescent="0.35">
      <c r="A1073" t="s">
        <v>1190</v>
      </c>
      <c r="B1073" t="s">
        <v>157</v>
      </c>
      <c r="C1073">
        <v>40</v>
      </c>
      <c r="D1073">
        <v>2542.4</v>
      </c>
      <c r="E1073">
        <v>1650</v>
      </c>
      <c r="F1073" s="2">
        <v>0.89333333333333331</v>
      </c>
      <c r="G1073" s="9">
        <f>E1073*F1073</f>
        <v>1474</v>
      </c>
      <c r="H1073" s="9">
        <f>E1073-G1073</f>
        <v>176</v>
      </c>
      <c r="I1073" s="9">
        <f>IFERROR(C1073/G1073,0)</f>
        <v>2.7137042062415198E-2</v>
      </c>
      <c r="J1073" s="9">
        <f>I1073*H1073</f>
        <v>4.7761194029850751</v>
      </c>
      <c r="K1073" s="9">
        <f>IFERROR(J1073*(D1073/C1073),0)</f>
        <v>303.57014925373136</v>
      </c>
    </row>
    <row r="1074" spans="1:11" x14ac:dyDescent="0.35">
      <c r="A1074" t="s">
        <v>1182</v>
      </c>
      <c r="B1074" t="s">
        <v>157</v>
      </c>
      <c r="C1074">
        <v>40</v>
      </c>
      <c r="D1074">
        <v>2542.4</v>
      </c>
      <c r="E1074">
        <v>418</v>
      </c>
      <c r="F1074" s="2">
        <v>0.94736842105263153</v>
      </c>
      <c r="G1074" s="9">
        <f>E1074*F1074</f>
        <v>396</v>
      </c>
      <c r="H1074" s="9">
        <f>E1074-G1074</f>
        <v>22</v>
      </c>
      <c r="I1074" s="9">
        <f>IFERROR(C1074/G1074,0)</f>
        <v>0.10101010101010101</v>
      </c>
      <c r="J1074" s="9">
        <f>I1074*H1074</f>
        <v>2.2222222222222223</v>
      </c>
      <c r="K1074" s="9">
        <f>IFERROR(J1074*(D1074/C1074),0)</f>
        <v>141.24444444444447</v>
      </c>
    </row>
    <row r="1075" spans="1:11" x14ac:dyDescent="0.35">
      <c r="A1075" t="s">
        <v>1149</v>
      </c>
      <c r="B1075" t="s">
        <v>157</v>
      </c>
      <c r="C1075">
        <v>20</v>
      </c>
      <c r="D1075">
        <v>660</v>
      </c>
      <c r="E1075">
        <v>440</v>
      </c>
      <c r="F1075" s="2">
        <v>1</v>
      </c>
      <c r="G1075" s="9">
        <f>E1075*F1075</f>
        <v>440</v>
      </c>
      <c r="H1075" s="9">
        <f>E1075-G1075</f>
        <v>0</v>
      </c>
      <c r="I1075" s="9">
        <f>IFERROR(C1075/G1075,0)</f>
        <v>4.5454545454545456E-2</v>
      </c>
      <c r="J1075" s="9">
        <f>I1075*H1075</f>
        <v>0</v>
      </c>
      <c r="K1075" s="9">
        <f>IFERROR(J1075*(D1075/C1075),0)</f>
        <v>0</v>
      </c>
    </row>
    <row r="1076" spans="1:11" x14ac:dyDescent="0.35">
      <c r="A1076" t="s">
        <v>1150</v>
      </c>
      <c r="B1076" t="s">
        <v>157</v>
      </c>
      <c r="C1076">
        <v>20</v>
      </c>
      <c r="D1076">
        <v>350</v>
      </c>
      <c r="E1076">
        <v>154</v>
      </c>
      <c r="F1076" s="2">
        <v>1</v>
      </c>
      <c r="G1076" s="9">
        <f>E1076*F1076</f>
        <v>154</v>
      </c>
      <c r="H1076" s="9">
        <f>E1076-G1076</f>
        <v>0</v>
      </c>
      <c r="I1076" s="9">
        <f>IFERROR(C1076/G1076,0)</f>
        <v>0.12987012987012986</v>
      </c>
      <c r="J1076" s="9">
        <f>I1076*H1076</f>
        <v>0</v>
      </c>
      <c r="K1076" s="9">
        <f>IFERROR(J1076*(D1076/C1076),0)</f>
        <v>0</v>
      </c>
    </row>
    <row r="1077" spans="1:11" x14ac:dyDescent="0.35">
      <c r="A1077" t="s">
        <v>1187</v>
      </c>
      <c r="B1077" t="s">
        <v>157</v>
      </c>
      <c r="C1077">
        <v>20</v>
      </c>
      <c r="D1077">
        <v>1567.6</v>
      </c>
      <c r="E1077">
        <v>308</v>
      </c>
      <c r="F1077" s="2">
        <v>1</v>
      </c>
      <c r="G1077" s="9">
        <f>E1077*F1077</f>
        <v>308</v>
      </c>
      <c r="H1077" s="9">
        <f>E1077-G1077</f>
        <v>0</v>
      </c>
      <c r="I1077" s="9">
        <f>IFERROR(C1077/G1077,0)</f>
        <v>6.4935064935064929E-2</v>
      </c>
      <c r="J1077" s="9">
        <f>I1077*H1077</f>
        <v>0</v>
      </c>
      <c r="K1077" s="9">
        <f>IFERROR(J1077*(D1077/C1077),0)</f>
        <v>0</v>
      </c>
    </row>
    <row r="1078" spans="1:11" x14ac:dyDescent="0.35">
      <c r="A1078" t="s">
        <v>1180</v>
      </c>
      <c r="B1078" t="s">
        <v>157</v>
      </c>
      <c r="C1078">
        <v>20</v>
      </c>
      <c r="D1078">
        <v>169.4</v>
      </c>
      <c r="E1078">
        <v>198</v>
      </c>
      <c r="F1078" s="2">
        <v>0.77777777777777779</v>
      </c>
      <c r="G1078" s="9">
        <f>E1078*F1078</f>
        <v>154</v>
      </c>
      <c r="H1078" s="9">
        <f>E1078-G1078</f>
        <v>44</v>
      </c>
      <c r="I1078" s="9">
        <f>IFERROR(C1078/G1078,0)</f>
        <v>0.12987012987012986</v>
      </c>
      <c r="J1078" s="9">
        <f>I1078*H1078</f>
        <v>5.7142857142857135</v>
      </c>
      <c r="K1078" s="9">
        <f>IFERROR(J1078*(D1078/C1078),0)</f>
        <v>48.4</v>
      </c>
    </row>
    <row r="1079" spans="1:11" x14ac:dyDescent="0.35">
      <c r="A1079" t="s">
        <v>1185</v>
      </c>
      <c r="B1079" t="s">
        <v>157</v>
      </c>
      <c r="C1079">
        <v>20</v>
      </c>
      <c r="D1079">
        <v>3220.6</v>
      </c>
      <c r="E1079">
        <v>242</v>
      </c>
      <c r="F1079" s="2">
        <v>0.81818181818181823</v>
      </c>
      <c r="G1079" s="9">
        <f>E1079*F1079</f>
        <v>198</v>
      </c>
      <c r="H1079" s="9">
        <f>E1079-G1079</f>
        <v>44</v>
      </c>
      <c r="I1079" s="9">
        <f>IFERROR(C1079/G1079,0)</f>
        <v>0.10101010101010101</v>
      </c>
      <c r="J1079" s="9">
        <f>I1079*H1079</f>
        <v>4.4444444444444446</v>
      </c>
      <c r="K1079" s="9">
        <f>IFERROR(J1079*(D1079/C1079),0)</f>
        <v>715.68888888888898</v>
      </c>
    </row>
    <row r="1080" spans="1:11" x14ac:dyDescent="0.35">
      <c r="A1080" t="s">
        <v>1143</v>
      </c>
      <c r="B1080" t="s">
        <v>158</v>
      </c>
      <c r="C1080">
        <v>3320</v>
      </c>
      <c r="D1080">
        <v>73566.400000000009</v>
      </c>
      <c r="E1080">
        <v>17798</v>
      </c>
      <c r="F1080" s="2">
        <v>0.9604449938195303</v>
      </c>
      <c r="G1080" s="9">
        <f>E1080*F1080</f>
        <v>17094</v>
      </c>
      <c r="H1080" s="9">
        <f>E1080-G1080</f>
        <v>704</v>
      </c>
      <c r="I1080" s="9">
        <f>IFERROR(C1080/G1080,0)</f>
        <v>0.19422019422019421</v>
      </c>
      <c r="J1080" s="9">
        <f>I1080*H1080</f>
        <v>136.73101673101672</v>
      </c>
      <c r="K1080" s="9">
        <f>IFERROR(J1080*(D1080/C1080),0)</f>
        <v>3029.7616473616476</v>
      </c>
    </row>
    <row r="1081" spans="1:11" x14ac:dyDescent="0.35">
      <c r="A1081" t="s">
        <v>1188</v>
      </c>
      <c r="B1081" t="s">
        <v>158</v>
      </c>
      <c r="C1081">
        <v>1560</v>
      </c>
      <c r="D1081">
        <v>41340</v>
      </c>
      <c r="E1081">
        <v>14916</v>
      </c>
      <c r="F1081" s="2">
        <v>0.95427728613569318</v>
      </c>
      <c r="G1081" s="9">
        <f>E1081*F1081</f>
        <v>14234</v>
      </c>
      <c r="H1081" s="9">
        <f>E1081-G1081</f>
        <v>682</v>
      </c>
      <c r="I1081" s="9">
        <f>IFERROR(C1081/G1081,0)</f>
        <v>0.10959674019952227</v>
      </c>
      <c r="J1081" s="9">
        <f>I1081*H1081</f>
        <v>74.744976816074185</v>
      </c>
      <c r="K1081" s="9">
        <f>IFERROR(J1081*(D1081/C1081),0)</f>
        <v>1980.741885625966</v>
      </c>
    </row>
    <row r="1082" spans="1:11" x14ac:dyDescent="0.35">
      <c r="A1082" t="s">
        <v>1145</v>
      </c>
      <c r="B1082" t="s">
        <v>158</v>
      </c>
      <c r="C1082">
        <v>1480</v>
      </c>
      <c r="D1082">
        <v>66310</v>
      </c>
      <c r="E1082">
        <v>6512</v>
      </c>
      <c r="F1082" s="2">
        <v>0.95608108108108103</v>
      </c>
      <c r="G1082" s="9">
        <f>E1082*F1082</f>
        <v>6226</v>
      </c>
      <c r="H1082" s="9">
        <f>E1082-G1082</f>
        <v>286</v>
      </c>
      <c r="I1082" s="9">
        <f>IFERROR(C1082/G1082,0)</f>
        <v>0.23771281721811757</v>
      </c>
      <c r="J1082" s="9">
        <f>I1082*H1082</f>
        <v>67.985865724381625</v>
      </c>
      <c r="K1082" s="9">
        <f>IFERROR(J1082*(D1082/C1082),0)</f>
        <v>3046.0424028268553</v>
      </c>
    </row>
    <row r="1083" spans="1:11" x14ac:dyDescent="0.35">
      <c r="A1083" t="s">
        <v>1191</v>
      </c>
      <c r="B1083" t="s">
        <v>158</v>
      </c>
      <c r="C1083">
        <v>1140</v>
      </c>
      <c r="D1083">
        <v>31350</v>
      </c>
      <c r="E1083">
        <v>7414</v>
      </c>
      <c r="F1083" s="2">
        <v>0.97922848664688422</v>
      </c>
      <c r="G1083" s="9">
        <f>E1083*F1083</f>
        <v>7260</v>
      </c>
      <c r="H1083" s="9">
        <f>E1083-G1083</f>
        <v>154</v>
      </c>
      <c r="I1083" s="9">
        <f>IFERROR(C1083/G1083,0)</f>
        <v>0.15702479338842976</v>
      </c>
      <c r="J1083" s="9">
        <f>I1083*H1083</f>
        <v>24.181818181818183</v>
      </c>
      <c r="K1083" s="9">
        <f>IFERROR(J1083*(D1083/C1083),0)</f>
        <v>665</v>
      </c>
    </row>
    <row r="1084" spans="1:11" x14ac:dyDescent="0.35">
      <c r="A1084" t="s">
        <v>1144</v>
      </c>
      <c r="B1084" t="s">
        <v>158</v>
      </c>
      <c r="C1084">
        <v>1220</v>
      </c>
      <c r="D1084">
        <v>33550</v>
      </c>
      <c r="E1084">
        <v>15576</v>
      </c>
      <c r="F1084" s="2">
        <v>0.97881355932203384</v>
      </c>
      <c r="G1084" s="9">
        <f>E1084*F1084</f>
        <v>15246</v>
      </c>
      <c r="H1084" s="9">
        <f>E1084-G1084</f>
        <v>330</v>
      </c>
      <c r="I1084" s="9">
        <f>IFERROR(C1084/G1084,0)</f>
        <v>8.00209891118982E-2</v>
      </c>
      <c r="J1084" s="9">
        <f>I1084*H1084</f>
        <v>26.406926406926406</v>
      </c>
      <c r="K1084" s="9">
        <f>IFERROR(J1084*(D1084/C1084),0)</f>
        <v>726.19047619047615</v>
      </c>
    </row>
    <row r="1085" spans="1:11" x14ac:dyDescent="0.35">
      <c r="A1085" t="s">
        <v>1148</v>
      </c>
      <c r="B1085" t="s">
        <v>158</v>
      </c>
      <c r="C1085">
        <v>1280</v>
      </c>
      <c r="D1085">
        <v>31360</v>
      </c>
      <c r="E1085">
        <v>10362</v>
      </c>
      <c r="F1085" s="2">
        <v>0.92569002123142252</v>
      </c>
      <c r="G1085" s="9">
        <f>E1085*F1085</f>
        <v>9592</v>
      </c>
      <c r="H1085" s="9">
        <f>E1085-G1085</f>
        <v>770</v>
      </c>
      <c r="I1085" s="9">
        <f>IFERROR(C1085/G1085,0)</f>
        <v>0.13344453711426188</v>
      </c>
      <c r="J1085" s="9">
        <f>I1085*H1085</f>
        <v>102.75229357798165</v>
      </c>
      <c r="K1085" s="9">
        <f>IFERROR(J1085*(D1085/C1085),0)</f>
        <v>2517.4311926605506</v>
      </c>
    </row>
    <row r="1086" spans="1:11" x14ac:dyDescent="0.35">
      <c r="A1086" t="s">
        <v>1164</v>
      </c>
      <c r="B1086" t="s">
        <v>158</v>
      </c>
      <c r="C1086">
        <v>960</v>
      </c>
      <c r="D1086">
        <v>72501.2</v>
      </c>
      <c r="E1086">
        <v>7304</v>
      </c>
      <c r="F1086" s="2">
        <v>0.96084337349397586</v>
      </c>
      <c r="G1086" s="9">
        <f>E1086*F1086</f>
        <v>7018</v>
      </c>
      <c r="H1086" s="9">
        <f>E1086-G1086</f>
        <v>286</v>
      </c>
      <c r="I1086" s="9">
        <f>IFERROR(C1086/G1086,0)</f>
        <v>0.13679110857794244</v>
      </c>
      <c r="J1086" s="9">
        <f>I1086*H1086</f>
        <v>39.122257053291534</v>
      </c>
      <c r="K1086" s="9">
        <f>IFERROR(J1086*(D1086/C1086),0)</f>
        <v>2954.594357366771</v>
      </c>
    </row>
    <row r="1087" spans="1:11" x14ac:dyDescent="0.35">
      <c r="A1087" t="s">
        <v>1151</v>
      </c>
      <c r="B1087" t="s">
        <v>158</v>
      </c>
      <c r="C1087">
        <v>900</v>
      </c>
      <c r="D1087">
        <v>22050</v>
      </c>
      <c r="E1087">
        <v>12672</v>
      </c>
      <c r="F1087" s="2">
        <v>0.94097222222222221</v>
      </c>
      <c r="G1087" s="9">
        <f>E1087*F1087</f>
        <v>11924</v>
      </c>
      <c r="H1087" s="9">
        <f>E1087-G1087</f>
        <v>748</v>
      </c>
      <c r="I1087" s="9">
        <f>IFERROR(C1087/G1087,0)</f>
        <v>7.5478027507547799E-2</v>
      </c>
      <c r="J1087" s="9">
        <f>I1087*H1087</f>
        <v>56.457564575645755</v>
      </c>
      <c r="K1087" s="9">
        <f>IFERROR(J1087*(D1087/C1087),0)</f>
        <v>1383.210332103321</v>
      </c>
    </row>
    <row r="1088" spans="1:11" x14ac:dyDescent="0.35">
      <c r="A1088" t="s">
        <v>1146</v>
      </c>
      <c r="B1088" t="s">
        <v>158</v>
      </c>
      <c r="C1088">
        <v>780</v>
      </c>
      <c r="D1088">
        <v>24492.399999999998</v>
      </c>
      <c r="E1088">
        <v>5720</v>
      </c>
      <c r="F1088" s="2">
        <v>0.76923076923076927</v>
      </c>
      <c r="G1088" s="9">
        <f>E1088*F1088</f>
        <v>4400</v>
      </c>
      <c r="H1088" s="9">
        <f>E1088-G1088</f>
        <v>1320</v>
      </c>
      <c r="I1088" s="9">
        <f>IFERROR(C1088/G1088,0)</f>
        <v>0.17727272727272728</v>
      </c>
      <c r="J1088" s="9">
        <f>I1088*H1088</f>
        <v>234</v>
      </c>
      <c r="K1088" s="9">
        <f>IFERROR(J1088*(D1088/C1088),0)</f>
        <v>7347.7199999999993</v>
      </c>
    </row>
    <row r="1089" spans="1:11" x14ac:dyDescent="0.35">
      <c r="A1089" t="s">
        <v>1154</v>
      </c>
      <c r="B1089" t="s">
        <v>158</v>
      </c>
      <c r="C1089">
        <v>780</v>
      </c>
      <c r="D1089">
        <v>22425</v>
      </c>
      <c r="E1089">
        <v>3234</v>
      </c>
      <c r="F1089" s="2">
        <v>0.93877551020408168</v>
      </c>
      <c r="G1089" s="9">
        <f>E1089*F1089</f>
        <v>3036</v>
      </c>
      <c r="H1089" s="9">
        <f>E1089-G1089</f>
        <v>198</v>
      </c>
      <c r="I1089" s="9">
        <f>IFERROR(C1089/G1089,0)</f>
        <v>0.25691699604743085</v>
      </c>
      <c r="J1089" s="9">
        <f>I1089*H1089</f>
        <v>50.869565217391305</v>
      </c>
      <c r="K1089" s="9">
        <f>IFERROR(J1089*(D1089/C1089),0)</f>
        <v>1462.5</v>
      </c>
    </row>
    <row r="1090" spans="1:11" x14ac:dyDescent="0.35">
      <c r="A1090" t="s">
        <v>1147</v>
      </c>
      <c r="B1090" t="s">
        <v>158</v>
      </c>
      <c r="C1090">
        <v>580</v>
      </c>
      <c r="D1090">
        <v>10150</v>
      </c>
      <c r="E1090">
        <v>5346</v>
      </c>
      <c r="F1090" s="2">
        <v>0.9135802469135802</v>
      </c>
      <c r="G1090" s="9">
        <f>E1090*F1090</f>
        <v>4884</v>
      </c>
      <c r="H1090" s="9">
        <f>E1090-G1090</f>
        <v>462</v>
      </c>
      <c r="I1090" s="9">
        <f>IFERROR(C1090/G1090,0)</f>
        <v>0.11875511875511875</v>
      </c>
      <c r="J1090" s="9">
        <f>I1090*H1090</f>
        <v>54.864864864864863</v>
      </c>
      <c r="K1090" s="9">
        <f>IFERROR(J1090*(D1090/C1090),0)</f>
        <v>960.1351351351351</v>
      </c>
    </row>
    <row r="1091" spans="1:11" x14ac:dyDescent="0.35">
      <c r="A1091" t="s">
        <v>1152</v>
      </c>
      <c r="B1091" t="s">
        <v>158</v>
      </c>
      <c r="C1091">
        <v>720</v>
      </c>
      <c r="D1091">
        <v>12592.8</v>
      </c>
      <c r="E1091">
        <v>5038</v>
      </c>
      <c r="F1091" s="2">
        <v>0.93886462882096067</v>
      </c>
      <c r="G1091" s="9">
        <f>E1091*F1091</f>
        <v>4730</v>
      </c>
      <c r="H1091" s="9">
        <f>E1091-G1091</f>
        <v>308</v>
      </c>
      <c r="I1091" s="9">
        <f>IFERROR(C1091/G1091,0)</f>
        <v>0.15221987315010571</v>
      </c>
      <c r="J1091" s="9">
        <f>I1091*H1091</f>
        <v>46.883720930232556</v>
      </c>
      <c r="K1091" s="9">
        <f>IFERROR(J1091*(D1091/C1091),0)</f>
        <v>819.9962790697673</v>
      </c>
    </row>
    <row r="1092" spans="1:11" x14ac:dyDescent="0.35">
      <c r="A1092" t="s">
        <v>1153</v>
      </c>
      <c r="B1092" t="s">
        <v>158</v>
      </c>
      <c r="C1092">
        <v>480</v>
      </c>
      <c r="D1092">
        <v>29959</v>
      </c>
      <c r="E1092">
        <v>2002</v>
      </c>
      <c r="F1092" s="2">
        <v>1</v>
      </c>
      <c r="G1092" s="9">
        <f>E1092*F1092</f>
        <v>2002</v>
      </c>
      <c r="H1092" s="9">
        <f>E1092-G1092</f>
        <v>0</v>
      </c>
      <c r="I1092" s="9">
        <f>IFERROR(C1092/G1092,0)</f>
        <v>0.23976023976023977</v>
      </c>
      <c r="J1092" s="9">
        <f>I1092*H1092</f>
        <v>0</v>
      </c>
      <c r="K1092" s="9">
        <f>IFERROR(J1092*(D1092/C1092),0)</f>
        <v>0</v>
      </c>
    </row>
    <row r="1093" spans="1:11" x14ac:dyDescent="0.35">
      <c r="A1093" t="s">
        <v>1192</v>
      </c>
      <c r="B1093" t="s">
        <v>158</v>
      </c>
      <c r="C1093">
        <v>420</v>
      </c>
      <c r="D1093">
        <v>13860</v>
      </c>
      <c r="E1093">
        <v>5764</v>
      </c>
      <c r="F1093" s="2">
        <v>0.97709923664122134</v>
      </c>
      <c r="G1093" s="9">
        <f>E1093*F1093</f>
        <v>5632</v>
      </c>
      <c r="H1093" s="9">
        <f>E1093-G1093</f>
        <v>132</v>
      </c>
      <c r="I1093" s="9">
        <f>IFERROR(C1093/G1093,0)</f>
        <v>7.4573863636363633E-2</v>
      </c>
      <c r="J1093" s="9">
        <f>I1093*H1093</f>
        <v>9.84375</v>
      </c>
      <c r="K1093" s="9">
        <f>IFERROR(J1093*(D1093/C1093),0)</f>
        <v>324.84375</v>
      </c>
    </row>
    <row r="1094" spans="1:11" x14ac:dyDescent="0.35">
      <c r="A1094" t="s">
        <v>1157</v>
      </c>
      <c r="B1094" t="s">
        <v>158</v>
      </c>
      <c r="C1094">
        <v>380</v>
      </c>
      <c r="D1094">
        <v>19356.199999999997</v>
      </c>
      <c r="E1094">
        <v>2596</v>
      </c>
      <c r="F1094" s="2">
        <v>0.9576271186440678</v>
      </c>
      <c r="G1094" s="9">
        <f>E1094*F1094</f>
        <v>2486</v>
      </c>
      <c r="H1094" s="9">
        <f>E1094-G1094</f>
        <v>110</v>
      </c>
      <c r="I1094" s="9">
        <f>IFERROR(C1094/G1094,0)</f>
        <v>0.15285599356395815</v>
      </c>
      <c r="J1094" s="9">
        <f>I1094*H1094</f>
        <v>16.814159292035399</v>
      </c>
      <c r="K1094" s="9">
        <f>IFERROR(J1094*(D1094/C1094),0)</f>
        <v>856.46902654867245</v>
      </c>
    </row>
    <row r="1095" spans="1:11" x14ac:dyDescent="0.35">
      <c r="A1095" t="s">
        <v>1166</v>
      </c>
      <c r="B1095" t="s">
        <v>158</v>
      </c>
      <c r="C1095">
        <v>440</v>
      </c>
      <c r="D1095">
        <v>29810</v>
      </c>
      <c r="F1095" s="2"/>
      <c r="G1095" s="9">
        <f>E1095*F1095</f>
        <v>0</v>
      </c>
      <c r="H1095" s="9">
        <f>E1095-G1095</f>
        <v>0</v>
      </c>
      <c r="I1095" s="9">
        <f>IFERROR(C1095/G1095,0)</f>
        <v>0</v>
      </c>
      <c r="J1095" s="9">
        <f>I1095*H1095</f>
        <v>0</v>
      </c>
      <c r="K1095" s="9">
        <f>IFERROR(J1095*(D1095/C1095),0)</f>
        <v>0</v>
      </c>
    </row>
    <row r="1096" spans="1:11" x14ac:dyDescent="0.35">
      <c r="A1096" t="s">
        <v>1161</v>
      </c>
      <c r="B1096" t="s">
        <v>158</v>
      </c>
      <c r="C1096">
        <v>240</v>
      </c>
      <c r="D1096">
        <v>4068</v>
      </c>
      <c r="E1096">
        <v>2442</v>
      </c>
      <c r="F1096" s="2">
        <v>0.91891891891891897</v>
      </c>
      <c r="G1096" s="9">
        <f>E1096*F1096</f>
        <v>2244</v>
      </c>
      <c r="H1096" s="9">
        <f>E1096-G1096</f>
        <v>198</v>
      </c>
      <c r="I1096" s="9">
        <f>IFERROR(C1096/G1096,0)</f>
        <v>0.10695187165775401</v>
      </c>
      <c r="J1096" s="9">
        <f>I1096*H1096</f>
        <v>21.176470588235293</v>
      </c>
      <c r="K1096" s="9">
        <f>IFERROR(J1096*(D1096/C1096),0)</f>
        <v>358.94117647058823</v>
      </c>
    </row>
    <row r="1097" spans="1:11" x14ac:dyDescent="0.35">
      <c r="A1097" t="s">
        <v>1189</v>
      </c>
      <c r="B1097" t="s">
        <v>158</v>
      </c>
      <c r="C1097">
        <v>240</v>
      </c>
      <c r="D1097">
        <v>7920</v>
      </c>
      <c r="E1097">
        <v>4510</v>
      </c>
      <c r="F1097" s="2">
        <v>0.99024390243902438</v>
      </c>
      <c r="G1097" s="9">
        <f>E1097*F1097</f>
        <v>4466</v>
      </c>
      <c r="H1097" s="9">
        <f>E1097-G1097</f>
        <v>44</v>
      </c>
      <c r="I1097" s="9">
        <f>IFERROR(C1097/G1097,0)</f>
        <v>5.3739364084191672E-2</v>
      </c>
      <c r="J1097" s="9">
        <f>I1097*H1097</f>
        <v>2.3645320197044337</v>
      </c>
      <c r="K1097" s="9">
        <f>IFERROR(J1097*(D1097/C1097),0)</f>
        <v>78.029556650246306</v>
      </c>
    </row>
    <row r="1098" spans="1:11" x14ac:dyDescent="0.35">
      <c r="A1098" t="s">
        <v>1183</v>
      </c>
      <c r="B1098" t="s">
        <v>158</v>
      </c>
      <c r="C1098">
        <v>440</v>
      </c>
      <c r="D1098">
        <v>36315.4</v>
      </c>
      <c r="E1098">
        <v>2794</v>
      </c>
      <c r="F1098" s="2">
        <v>0.96062992125984248</v>
      </c>
      <c r="G1098" s="9">
        <f>E1098*F1098</f>
        <v>2684</v>
      </c>
      <c r="H1098" s="9">
        <f>E1098-G1098</f>
        <v>110</v>
      </c>
      <c r="I1098" s="9">
        <f>IFERROR(C1098/G1098,0)</f>
        <v>0.16393442622950818</v>
      </c>
      <c r="J1098" s="9">
        <f>I1098*H1098</f>
        <v>18.032786885245901</v>
      </c>
      <c r="K1098" s="9">
        <f>IFERROR(J1098*(D1098/C1098),0)</f>
        <v>1488.3360655737704</v>
      </c>
    </row>
    <row r="1099" spans="1:11" x14ac:dyDescent="0.35">
      <c r="A1099" t="s">
        <v>1165</v>
      </c>
      <c r="B1099" t="s">
        <v>158</v>
      </c>
      <c r="C1099">
        <v>200</v>
      </c>
      <c r="D1099">
        <v>12712</v>
      </c>
      <c r="E1099">
        <v>1694</v>
      </c>
      <c r="F1099" s="2">
        <v>0.87012987012987009</v>
      </c>
      <c r="G1099" s="9">
        <f>E1099*F1099</f>
        <v>1474</v>
      </c>
      <c r="H1099" s="9">
        <f>E1099-G1099</f>
        <v>220</v>
      </c>
      <c r="I1099" s="9">
        <f>IFERROR(C1099/G1099,0)</f>
        <v>0.13568521031207598</v>
      </c>
      <c r="J1099" s="9">
        <f>I1099*H1099</f>
        <v>29.850746268656714</v>
      </c>
      <c r="K1099" s="9">
        <f>IFERROR(J1099*(D1099/C1099),0)</f>
        <v>1897.3134328358208</v>
      </c>
    </row>
    <row r="1100" spans="1:11" x14ac:dyDescent="0.35">
      <c r="A1100" t="s">
        <v>1167</v>
      </c>
      <c r="B1100" t="s">
        <v>158</v>
      </c>
      <c r="C1100">
        <v>160</v>
      </c>
      <c r="D1100">
        <v>9833.6</v>
      </c>
      <c r="E1100">
        <v>1452</v>
      </c>
      <c r="F1100" s="2">
        <v>0.93939393939393945</v>
      </c>
      <c r="G1100" s="9">
        <f>E1100*F1100</f>
        <v>1364</v>
      </c>
      <c r="H1100" s="9">
        <f>E1100-G1100</f>
        <v>88</v>
      </c>
      <c r="I1100" s="9">
        <f>IFERROR(C1100/G1100,0)</f>
        <v>0.11730205278592376</v>
      </c>
      <c r="J1100" s="9">
        <f>I1100*H1100</f>
        <v>10.322580645161292</v>
      </c>
      <c r="K1100" s="9">
        <f>IFERROR(J1100*(D1100/C1100),0)</f>
        <v>634.42580645161297</v>
      </c>
    </row>
    <row r="1101" spans="1:11" x14ac:dyDescent="0.35">
      <c r="A1101" t="s">
        <v>1177</v>
      </c>
      <c r="B1101" t="s">
        <v>158</v>
      </c>
      <c r="C1101">
        <v>200</v>
      </c>
      <c r="D1101">
        <v>6442</v>
      </c>
      <c r="E1101">
        <v>616</v>
      </c>
      <c r="F1101" s="2">
        <v>0.8928571428571429</v>
      </c>
      <c r="G1101" s="9">
        <f>E1101*F1101</f>
        <v>550</v>
      </c>
      <c r="H1101" s="9">
        <f>E1101-G1101</f>
        <v>66</v>
      </c>
      <c r="I1101" s="9">
        <f>IFERROR(C1101/G1101,0)</f>
        <v>0.36363636363636365</v>
      </c>
      <c r="J1101" s="9">
        <f>I1101*H1101</f>
        <v>24</v>
      </c>
      <c r="K1101" s="9">
        <f>IFERROR(J1101*(D1101/C1101),0)</f>
        <v>773.04</v>
      </c>
    </row>
    <row r="1102" spans="1:11" x14ac:dyDescent="0.35">
      <c r="A1102" t="s">
        <v>1174</v>
      </c>
      <c r="B1102" t="s">
        <v>158</v>
      </c>
      <c r="C1102">
        <v>140</v>
      </c>
      <c r="D1102">
        <v>15425.2</v>
      </c>
      <c r="E1102">
        <v>1826</v>
      </c>
      <c r="F1102" s="2">
        <v>0.91566265060240959</v>
      </c>
      <c r="G1102" s="9">
        <f>E1102*F1102</f>
        <v>1672</v>
      </c>
      <c r="H1102" s="9">
        <f>E1102-G1102</f>
        <v>154</v>
      </c>
      <c r="I1102" s="9">
        <f>IFERROR(C1102/G1102,0)</f>
        <v>8.3732057416267949E-2</v>
      </c>
      <c r="J1102" s="9">
        <f>I1102*H1102</f>
        <v>12.894736842105264</v>
      </c>
      <c r="K1102" s="9">
        <f>IFERROR(J1102*(D1102/C1102),0)</f>
        <v>1420.742105263158</v>
      </c>
    </row>
    <row r="1103" spans="1:11" x14ac:dyDescent="0.35">
      <c r="A1103" t="s">
        <v>1179</v>
      </c>
      <c r="B1103" t="s">
        <v>158</v>
      </c>
      <c r="C1103">
        <v>120</v>
      </c>
      <c r="D1103">
        <v>7375.2</v>
      </c>
      <c r="E1103">
        <v>1034</v>
      </c>
      <c r="F1103" s="2">
        <v>0.8936170212765957</v>
      </c>
      <c r="G1103" s="9">
        <f>E1103*F1103</f>
        <v>924</v>
      </c>
      <c r="H1103" s="9">
        <f>E1103-G1103</f>
        <v>110</v>
      </c>
      <c r="I1103" s="9">
        <f>IFERROR(C1103/G1103,0)</f>
        <v>0.12987012987012986</v>
      </c>
      <c r="J1103" s="9">
        <f>I1103*H1103</f>
        <v>14.285714285714285</v>
      </c>
      <c r="K1103" s="9">
        <f>IFERROR(J1103*(D1103/C1103),0)</f>
        <v>878</v>
      </c>
    </row>
    <row r="1104" spans="1:11" x14ac:dyDescent="0.35">
      <c r="A1104" t="s">
        <v>1186</v>
      </c>
      <c r="B1104" t="s">
        <v>158</v>
      </c>
      <c r="C1104">
        <v>120</v>
      </c>
      <c r="D1104">
        <v>15000</v>
      </c>
      <c r="E1104">
        <v>3630</v>
      </c>
      <c r="F1104" s="2">
        <v>0.89696969696969697</v>
      </c>
      <c r="G1104" s="9">
        <f>E1104*F1104</f>
        <v>3256</v>
      </c>
      <c r="H1104" s="9">
        <f>E1104-G1104</f>
        <v>374</v>
      </c>
      <c r="I1104" s="9">
        <f>IFERROR(C1104/G1104,0)</f>
        <v>3.6855036855036855E-2</v>
      </c>
      <c r="J1104" s="9">
        <f>I1104*H1104</f>
        <v>13.783783783783784</v>
      </c>
      <c r="K1104" s="9">
        <f>IFERROR(J1104*(D1104/C1104),0)</f>
        <v>1722.9729729729731</v>
      </c>
    </row>
    <row r="1105" spans="1:11" x14ac:dyDescent="0.35">
      <c r="A1105" t="s">
        <v>1175</v>
      </c>
      <c r="B1105" t="s">
        <v>158</v>
      </c>
      <c r="C1105">
        <v>100</v>
      </c>
      <c r="D1105">
        <v>1162</v>
      </c>
      <c r="E1105">
        <v>1386</v>
      </c>
      <c r="F1105" s="2">
        <v>1</v>
      </c>
      <c r="G1105" s="9">
        <f>E1105*F1105</f>
        <v>1386</v>
      </c>
      <c r="H1105" s="9">
        <f>E1105-G1105</f>
        <v>0</v>
      </c>
      <c r="I1105" s="9">
        <f>IFERROR(C1105/G1105,0)</f>
        <v>7.2150072150072145E-2</v>
      </c>
      <c r="J1105" s="9">
        <f>I1105*H1105</f>
        <v>0</v>
      </c>
      <c r="K1105" s="9">
        <f>IFERROR(J1105*(D1105/C1105),0)</f>
        <v>0</v>
      </c>
    </row>
    <row r="1106" spans="1:11" x14ac:dyDescent="0.35">
      <c r="A1106" t="s">
        <v>1190</v>
      </c>
      <c r="B1106" t="s">
        <v>158</v>
      </c>
      <c r="C1106">
        <v>100</v>
      </c>
      <c r="D1106">
        <v>6356</v>
      </c>
      <c r="E1106">
        <v>1804</v>
      </c>
      <c r="F1106" s="2">
        <v>0.93902439024390238</v>
      </c>
      <c r="G1106" s="9">
        <f>E1106*F1106</f>
        <v>1694</v>
      </c>
      <c r="H1106" s="9">
        <f>E1106-G1106</f>
        <v>110</v>
      </c>
      <c r="I1106" s="9">
        <f>IFERROR(C1106/G1106,0)</f>
        <v>5.9031877213695398E-2</v>
      </c>
      <c r="J1106" s="9">
        <f>I1106*H1106</f>
        <v>6.4935064935064934</v>
      </c>
      <c r="K1106" s="9">
        <f>IFERROR(J1106*(D1106/C1106),0)</f>
        <v>412.72727272727275</v>
      </c>
    </row>
    <row r="1107" spans="1:11" x14ac:dyDescent="0.35">
      <c r="A1107" t="s">
        <v>1173</v>
      </c>
      <c r="B1107" t="s">
        <v>158</v>
      </c>
      <c r="C1107">
        <v>100</v>
      </c>
      <c r="D1107">
        <v>14125</v>
      </c>
      <c r="E1107">
        <v>792</v>
      </c>
      <c r="F1107" s="2">
        <v>0.83333333333333337</v>
      </c>
      <c r="G1107" s="9">
        <f>E1107*F1107</f>
        <v>660</v>
      </c>
      <c r="H1107" s="9">
        <f>E1107-G1107</f>
        <v>132</v>
      </c>
      <c r="I1107" s="9">
        <f>IFERROR(C1107/G1107,0)</f>
        <v>0.15151515151515152</v>
      </c>
      <c r="J1107" s="9">
        <f>I1107*H1107</f>
        <v>20</v>
      </c>
      <c r="K1107" s="9">
        <f>IFERROR(J1107*(D1107/C1107),0)</f>
        <v>2825</v>
      </c>
    </row>
    <row r="1108" spans="1:11" x14ac:dyDescent="0.35">
      <c r="A1108" t="s">
        <v>1176</v>
      </c>
      <c r="B1108" t="s">
        <v>158</v>
      </c>
      <c r="C1108">
        <v>80</v>
      </c>
      <c r="D1108">
        <v>4916.8</v>
      </c>
      <c r="E1108">
        <v>704</v>
      </c>
      <c r="F1108" s="2">
        <v>0.90625</v>
      </c>
      <c r="G1108" s="9">
        <f>E1108*F1108</f>
        <v>638</v>
      </c>
      <c r="H1108" s="9">
        <f>E1108-G1108</f>
        <v>66</v>
      </c>
      <c r="I1108" s="9">
        <f>IFERROR(C1108/G1108,0)</f>
        <v>0.12539184952978055</v>
      </c>
      <c r="J1108" s="9">
        <f>I1108*H1108</f>
        <v>8.275862068965516</v>
      </c>
      <c r="K1108" s="9">
        <f>IFERROR(J1108*(D1108/C1108),0)</f>
        <v>508.63448275862061</v>
      </c>
    </row>
    <row r="1109" spans="1:11" x14ac:dyDescent="0.35">
      <c r="A1109" t="s">
        <v>1178</v>
      </c>
      <c r="B1109" t="s">
        <v>158</v>
      </c>
      <c r="C1109">
        <v>80</v>
      </c>
      <c r="D1109">
        <v>1356</v>
      </c>
      <c r="E1109">
        <v>638</v>
      </c>
      <c r="F1109" s="2">
        <v>1</v>
      </c>
      <c r="G1109" s="9">
        <f>E1109*F1109</f>
        <v>638</v>
      </c>
      <c r="H1109" s="9">
        <f>E1109-G1109</f>
        <v>0</v>
      </c>
      <c r="I1109" s="9">
        <f>IFERROR(C1109/G1109,0)</f>
        <v>0.12539184952978055</v>
      </c>
      <c r="J1109" s="9">
        <f>I1109*H1109</f>
        <v>0</v>
      </c>
      <c r="K1109" s="9">
        <f>IFERROR(J1109*(D1109/C1109),0)</f>
        <v>0</v>
      </c>
    </row>
    <row r="1110" spans="1:11" x14ac:dyDescent="0.35">
      <c r="A1110" t="s">
        <v>1180</v>
      </c>
      <c r="B1110" t="s">
        <v>158</v>
      </c>
      <c r="C1110">
        <v>40</v>
      </c>
      <c r="D1110">
        <v>338.8</v>
      </c>
      <c r="E1110">
        <v>264</v>
      </c>
      <c r="F1110" s="2">
        <v>0.5</v>
      </c>
      <c r="G1110" s="9">
        <f>E1110*F1110</f>
        <v>132</v>
      </c>
      <c r="H1110" s="9">
        <f>E1110-G1110</f>
        <v>132</v>
      </c>
      <c r="I1110" s="9">
        <f>IFERROR(C1110/G1110,0)</f>
        <v>0.30303030303030304</v>
      </c>
      <c r="J1110" s="9">
        <f>I1110*H1110</f>
        <v>40</v>
      </c>
      <c r="K1110" s="9">
        <f>IFERROR(J1110*(D1110/C1110),0)</f>
        <v>338.8</v>
      </c>
    </row>
    <row r="1111" spans="1:11" x14ac:dyDescent="0.35">
      <c r="A1111" t="s">
        <v>1169</v>
      </c>
      <c r="B1111" t="s">
        <v>158</v>
      </c>
      <c r="C1111">
        <v>40</v>
      </c>
      <c r="D1111">
        <v>1420</v>
      </c>
      <c r="E1111">
        <v>440</v>
      </c>
      <c r="F1111" s="2">
        <v>0.9</v>
      </c>
      <c r="G1111" s="9">
        <f>E1111*F1111</f>
        <v>396</v>
      </c>
      <c r="H1111" s="9">
        <f>E1111-G1111</f>
        <v>44</v>
      </c>
      <c r="I1111" s="9">
        <f>IFERROR(C1111/G1111,0)</f>
        <v>0.10101010101010101</v>
      </c>
      <c r="J1111" s="9">
        <f>I1111*H1111</f>
        <v>4.4444444444444446</v>
      </c>
      <c r="K1111" s="9">
        <f>IFERROR(J1111*(D1111/C1111),0)</f>
        <v>157.77777777777777</v>
      </c>
    </row>
    <row r="1112" spans="1:11" x14ac:dyDescent="0.35">
      <c r="A1112" t="s">
        <v>1171</v>
      </c>
      <c r="B1112" t="s">
        <v>158</v>
      </c>
      <c r="C1112">
        <v>20</v>
      </c>
      <c r="D1112">
        <v>1649.1999999999998</v>
      </c>
      <c r="E1112">
        <v>110</v>
      </c>
      <c r="F1112" s="2">
        <v>1</v>
      </c>
      <c r="G1112" s="9">
        <f>E1112*F1112</f>
        <v>110</v>
      </c>
      <c r="H1112" s="9">
        <f>E1112-G1112</f>
        <v>0</v>
      </c>
      <c r="I1112" s="9">
        <f>IFERROR(C1112/G1112,0)</f>
        <v>0.18181818181818182</v>
      </c>
      <c r="J1112" s="9">
        <f>I1112*H1112</f>
        <v>0</v>
      </c>
      <c r="K1112" s="9">
        <f>IFERROR(J1112*(D1112/C1112),0)</f>
        <v>0</v>
      </c>
    </row>
    <row r="1113" spans="1:11" x14ac:dyDescent="0.35">
      <c r="A1113" t="s">
        <v>1149</v>
      </c>
      <c r="B1113" t="s">
        <v>158</v>
      </c>
      <c r="C1113">
        <v>20</v>
      </c>
      <c r="D1113">
        <v>660</v>
      </c>
      <c r="E1113">
        <v>462</v>
      </c>
      <c r="F1113" s="2">
        <v>1</v>
      </c>
      <c r="G1113" s="9">
        <f>E1113*F1113</f>
        <v>462</v>
      </c>
      <c r="H1113" s="9">
        <f>E1113-G1113</f>
        <v>0</v>
      </c>
      <c r="I1113" s="9">
        <f>IFERROR(C1113/G1113,0)</f>
        <v>4.3290043290043288E-2</v>
      </c>
      <c r="J1113" s="9">
        <f>I1113*H1113</f>
        <v>0</v>
      </c>
      <c r="K1113" s="9">
        <f>IFERROR(J1113*(D1113/C1113),0)</f>
        <v>0</v>
      </c>
    </row>
    <row r="1114" spans="1:11" x14ac:dyDescent="0.35">
      <c r="A1114" t="s">
        <v>1187</v>
      </c>
      <c r="B1114" t="s">
        <v>158</v>
      </c>
      <c r="C1114">
        <v>20</v>
      </c>
      <c r="D1114">
        <v>1254</v>
      </c>
      <c r="E1114">
        <v>528</v>
      </c>
      <c r="F1114" s="2">
        <v>1</v>
      </c>
      <c r="G1114" s="9">
        <f>E1114*F1114</f>
        <v>528</v>
      </c>
      <c r="H1114" s="9">
        <f>E1114-G1114</f>
        <v>0</v>
      </c>
      <c r="I1114" s="9">
        <f>IFERROR(C1114/G1114,0)</f>
        <v>3.787878787878788E-2</v>
      </c>
      <c r="J1114" s="9">
        <f>I1114*H1114</f>
        <v>0</v>
      </c>
      <c r="K1114" s="9">
        <f>IFERROR(J1114*(D1114/C1114),0)</f>
        <v>0</v>
      </c>
    </row>
    <row r="1115" spans="1:11" x14ac:dyDescent="0.35">
      <c r="A1115" t="s">
        <v>1156</v>
      </c>
      <c r="B1115" t="s">
        <v>158</v>
      </c>
      <c r="C1115">
        <v>20</v>
      </c>
      <c r="D1115">
        <v>490</v>
      </c>
      <c r="E1115">
        <v>220</v>
      </c>
      <c r="F1115" s="2">
        <v>1</v>
      </c>
      <c r="G1115" s="9">
        <f>E1115*F1115</f>
        <v>220</v>
      </c>
      <c r="H1115" s="9">
        <f>E1115-G1115</f>
        <v>0</v>
      </c>
      <c r="I1115" s="9">
        <f>IFERROR(C1115/G1115,0)</f>
        <v>9.0909090909090912E-2</v>
      </c>
      <c r="J1115" s="9">
        <f>I1115*H1115</f>
        <v>0</v>
      </c>
      <c r="K1115" s="9">
        <f>IFERROR(J1115*(D1115/C1115),0)</f>
        <v>0</v>
      </c>
    </row>
    <row r="1116" spans="1:11" x14ac:dyDescent="0.35">
      <c r="A1116" t="s">
        <v>1185</v>
      </c>
      <c r="B1116" t="s">
        <v>158</v>
      </c>
      <c r="C1116">
        <v>40</v>
      </c>
      <c r="D1116">
        <v>4637.6000000000004</v>
      </c>
      <c r="E1116">
        <v>462</v>
      </c>
      <c r="F1116" s="2">
        <v>1</v>
      </c>
      <c r="G1116" s="9">
        <f>E1116*F1116</f>
        <v>462</v>
      </c>
      <c r="H1116" s="9">
        <f>E1116-G1116</f>
        <v>0</v>
      </c>
      <c r="I1116" s="9">
        <f>IFERROR(C1116/G1116,0)</f>
        <v>8.6580086580086577E-2</v>
      </c>
      <c r="J1116" s="9">
        <f>I1116*H1116</f>
        <v>0</v>
      </c>
      <c r="K1116" s="9">
        <f>IFERROR(J1116*(D1116/C1116),0)</f>
        <v>0</v>
      </c>
    </row>
    <row r="1117" spans="1:11" x14ac:dyDescent="0.35">
      <c r="A1117" t="s">
        <v>1143</v>
      </c>
      <c r="B1117" t="s">
        <v>159</v>
      </c>
      <c r="C1117">
        <v>2460</v>
      </c>
      <c r="D1117">
        <v>58425</v>
      </c>
      <c r="E1117">
        <v>13684</v>
      </c>
      <c r="F1117" s="2">
        <v>0.95016077170418012</v>
      </c>
      <c r="G1117" s="9">
        <f>E1117*F1117</f>
        <v>13002</v>
      </c>
      <c r="H1117" s="9">
        <f>E1117-G1117</f>
        <v>682</v>
      </c>
      <c r="I1117" s="9">
        <f>IFERROR(C1117/G1117,0)</f>
        <v>0.18920166128287955</v>
      </c>
      <c r="J1117" s="9">
        <f>I1117*H1117</f>
        <v>129.03553299492384</v>
      </c>
      <c r="K1117" s="9">
        <f>IFERROR(J1117*(D1117/C1117),0)</f>
        <v>3064.5939086294411</v>
      </c>
    </row>
    <row r="1118" spans="1:11" x14ac:dyDescent="0.35">
      <c r="A1118" t="s">
        <v>1144</v>
      </c>
      <c r="B1118" t="s">
        <v>159</v>
      </c>
      <c r="C1118">
        <v>1440</v>
      </c>
      <c r="D1118">
        <v>39600</v>
      </c>
      <c r="E1118">
        <v>13662</v>
      </c>
      <c r="F1118" s="2">
        <v>0.99516908212560384</v>
      </c>
      <c r="G1118" s="9">
        <f>E1118*F1118</f>
        <v>13596</v>
      </c>
      <c r="H1118" s="9">
        <f>E1118-G1118</f>
        <v>66</v>
      </c>
      <c r="I1118" s="9">
        <f>IFERROR(C1118/G1118,0)</f>
        <v>0.1059135039717564</v>
      </c>
      <c r="J1118" s="9">
        <f>I1118*H1118</f>
        <v>6.9902912621359228</v>
      </c>
      <c r="K1118" s="9">
        <f>IFERROR(J1118*(D1118/C1118),0)</f>
        <v>192.23300970873788</v>
      </c>
    </row>
    <row r="1119" spans="1:11" x14ac:dyDescent="0.35">
      <c r="A1119" t="s">
        <v>1188</v>
      </c>
      <c r="B1119" t="s">
        <v>159</v>
      </c>
      <c r="C1119">
        <v>1260</v>
      </c>
      <c r="D1119">
        <v>34090</v>
      </c>
      <c r="E1119">
        <v>12232</v>
      </c>
      <c r="F1119" s="2">
        <v>0.95503597122302153</v>
      </c>
      <c r="G1119" s="9">
        <f>E1119*F1119</f>
        <v>11682</v>
      </c>
      <c r="H1119" s="9">
        <f>E1119-G1119</f>
        <v>550</v>
      </c>
      <c r="I1119" s="9">
        <f>IFERROR(C1119/G1119,0)</f>
        <v>0.10785824345146379</v>
      </c>
      <c r="J1119" s="9">
        <f>I1119*H1119</f>
        <v>59.322033898305087</v>
      </c>
      <c r="K1119" s="9">
        <f>IFERROR(J1119*(D1119/C1119),0)</f>
        <v>1604.9905838041432</v>
      </c>
    </row>
    <row r="1120" spans="1:11" x14ac:dyDescent="0.35">
      <c r="A1120" t="s">
        <v>1145</v>
      </c>
      <c r="B1120" t="s">
        <v>159</v>
      </c>
      <c r="C1120">
        <v>1240</v>
      </c>
      <c r="D1120">
        <v>58900</v>
      </c>
      <c r="E1120">
        <v>5016</v>
      </c>
      <c r="F1120" s="2">
        <v>0.95614035087719296</v>
      </c>
      <c r="G1120" s="9">
        <f>E1120*F1120</f>
        <v>4796</v>
      </c>
      <c r="H1120" s="9">
        <f>E1120-G1120</f>
        <v>220</v>
      </c>
      <c r="I1120" s="9">
        <f>IFERROR(C1120/G1120,0)</f>
        <v>0.25854879065888242</v>
      </c>
      <c r="J1120" s="9">
        <f>I1120*H1120</f>
        <v>56.88073394495413</v>
      </c>
      <c r="K1120" s="9">
        <f>IFERROR(J1120*(D1120/C1120),0)</f>
        <v>2701.8348623853212</v>
      </c>
    </row>
    <row r="1121" spans="1:11" x14ac:dyDescent="0.35">
      <c r="A1121" t="s">
        <v>1148</v>
      </c>
      <c r="B1121" t="s">
        <v>159</v>
      </c>
      <c r="C1121">
        <v>1140</v>
      </c>
      <c r="D1121">
        <v>27930</v>
      </c>
      <c r="E1121">
        <v>7546</v>
      </c>
      <c r="F1121" s="2">
        <v>0.90962099125364426</v>
      </c>
      <c r="G1121" s="9">
        <f>E1121*F1121</f>
        <v>6864</v>
      </c>
      <c r="H1121" s="9">
        <f>E1121-G1121</f>
        <v>682</v>
      </c>
      <c r="I1121" s="9">
        <f>IFERROR(C1121/G1121,0)</f>
        <v>0.16608391608391609</v>
      </c>
      <c r="J1121" s="9">
        <f>I1121*H1121</f>
        <v>113.26923076923077</v>
      </c>
      <c r="K1121" s="9">
        <f>IFERROR(J1121*(D1121/C1121),0)</f>
        <v>2775.0961538461538</v>
      </c>
    </row>
    <row r="1122" spans="1:11" x14ac:dyDescent="0.35">
      <c r="A1122" t="s">
        <v>1151</v>
      </c>
      <c r="B1122" t="s">
        <v>159</v>
      </c>
      <c r="C1122">
        <v>980</v>
      </c>
      <c r="D1122">
        <v>24010</v>
      </c>
      <c r="E1122">
        <v>10648</v>
      </c>
      <c r="F1122" s="2">
        <v>0.94214876033057848</v>
      </c>
      <c r="G1122" s="9">
        <f>E1122*F1122</f>
        <v>10032</v>
      </c>
      <c r="H1122" s="9">
        <f>E1122-G1122</f>
        <v>616</v>
      </c>
      <c r="I1122" s="9">
        <f>IFERROR(C1122/G1122,0)</f>
        <v>9.7687400318979267E-2</v>
      </c>
      <c r="J1122" s="9">
        <f>I1122*H1122</f>
        <v>60.175438596491226</v>
      </c>
      <c r="K1122" s="9">
        <f>IFERROR(J1122*(D1122/C1122),0)</f>
        <v>1474.2982456140351</v>
      </c>
    </row>
    <row r="1123" spans="1:11" x14ac:dyDescent="0.35">
      <c r="A1123" t="s">
        <v>1191</v>
      </c>
      <c r="B1123" t="s">
        <v>159</v>
      </c>
      <c r="C1123">
        <v>800</v>
      </c>
      <c r="D1123">
        <v>22000</v>
      </c>
      <c r="E1123">
        <v>6182</v>
      </c>
      <c r="F1123" s="2">
        <v>0.98576512455516019</v>
      </c>
      <c r="G1123" s="9">
        <f>E1123*F1123</f>
        <v>6094</v>
      </c>
      <c r="H1123" s="9">
        <f>E1123-G1123</f>
        <v>88</v>
      </c>
      <c r="I1123" s="9">
        <f>IFERROR(C1123/G1123,0)</f>
        <v>0.13127666557269446</v>
      </c>
      <c r="J1123" s="9">
        <f>I1123*H1123</f>
        <v>11.552346570397113</v>
      </c>
      <c r="K1123" s="9">
        <f>IFERROR(J1123*(D1123/C1123),0)</f>
        <v>317.6895306859206</v>
      </c>
    </row>
    <row r="1124" spans="1:11" x14ac:dyDescent="0.35">
      <c r="A1124" t="s">
        <v>1154</v>
      </c>
      <c r="B1124" t="s">
        <v>159</v>
      </c>
      <c r="C1124">
        <v>660</v>
      </c>
      <c r="D1124">
        <v>19275</v>
      </c>
      <c r="E1124">
        <v>3938</v>
      </c>
      <c r="F1124" s="2">
        <v>0.91061452513966479</v>
      </c>
      <c r="G1124" s="9">
        <f>E1124*F1124</f>
        <v>3586</v>
      </c>
      <c r="H1124" s="9">
        <f>E1124-G1124</f>
        <v>352</v>
      </c>
      <c r="I1124" s="9">
        <f>IFERROR(C1124/G1124,0)</f>
        <v>0.18404907975460122</v>
      </c>
      <c r="J1124" s="9">
        <f>I1124*H1124</f>
        <v>64.785276073619627</v>
      </c>
      <c r="K1124" s="9">
        <f>IFERROR(J1124*(D1124/C1124),0)</f>
        <v>1892.0245398773004</v>
      </c>
    </row>
    <row r="1125" spans="1:11" x14ac:dyDescent="0.35">
      <c r="A1125" t="s">
        <v>1147</v>
      </c>
      <c r="B1125" t="s">
        <v>159</v>
      </c>
      <c r="C1125">
        <v>780</v>
      </c>
      <c r="D1125">
        <v>13650</v>
      </c>
      <c r="E1125">
        <v>5170</v>
      </c>
      <c r="F1125" s="2">
        <v>0.91914893617021276</v>
      </c>
      <c r="G1125" s="9">
        <f>E1125*F1125</f>
        <v>4752</v>
      </c>
      <c r="H1125" s="9">
        <f>E1125-G1125</f>
        <v>418</v>
      </c>
      <c r="I1125" s="9">
        <f>IFERROR(C1125/G1125,0)</f>
        <v>0.16414141414141414</v>
      </c>
      <c r="J1125" s="9">
        <f>I1125*H1125</f>
        <v>68.611111111111114</v>
      </c>
      <c r="K1125" s="9">
        <f>IFERROR(J1125*(D1125/C1125),0)</f>
        <v>1200.6944444444446</v>
      </c>
    </row>
    <row r="1126" spans="1:11" x14ac:dyDescent="0.35">
      <c r="A1126" t="s">
        <v>1146</v>
      </c>
      <c r="B1126" t="s">
        <v>159</v>
      </c>
      <c r="C1126">
        <v>500</v>
      </c>
      <c r="D1126">
        <v>17495</v>
      </c>
      <c r="E1126">
        <v>4334</v>
      </c>
      <c r="F1126" s="2">
        <v>0.70558375634517767</v>
      </c>
      <c r="G1126" s="9">
        <f>E1126*F1126</f>
        <v>3058</v>
      </c>
      <c r="H1126" s="9">
        <f>E1126-G1126</f>
        <v>1276</v>
      </c>
      <c r="I1126" s="9">
        <f>IFERROR(C1126/G1126,0)</f>
        <v>0.16350555918901244</v>
      </c>
      <c r="J1126" s="9">
        <f>I1126*H1126</f>
        <v>208.63309352517987</v>
      </c>
      <c r="K1126" s="9">
        <f>IFERROR(J1126*(D1126/C1126),0)</f>
        <v>7300.071942446044</v>
      </c>
    </row>
    <row r="1127" spans="1:11" x14ac:dyDescent="0.35">
      <c r="A1127" t="s">
        <v>1152</v>
      </c>
      <c r="B1127" t="s">
        <v>159</v>
      </c>
      <c r="C1127">
        <v>520</v>
      </c>
      <c r="D1127">
        <v>9162.4</v>
      </c>
      <c r="E1127">
        <v>5016</v>
      </c>
      <c r="F1127" s="2">
        <v>0.92105263157894735</v>
      </c>
      <c r="G1127" s="9">
        <f>E1127*F1127</f>
        <v>4620</v>
      </c>
      <c r="H1127" s="9">
        <f>E1127-G1127</f>
        <v>396</v>
      </c>
      <c r="I1127" s="9">
        <f>IFERROR(C1127/G1127,0)</f>
        <v>0.11255411255411256</v>
      </c>
      <c r="J1127" s="9">
        <f>I1127*H1127</f>
        <v>44.571428571428577</v>
      </c>
      <c r="K1127" s="9">
        <f>IFERROR(J1127*(D1127/C1127),0)</f>
        <v>785.34857142857152</v>
      </c>
    </row>
    <row r="1128" spans="1:11" x14ac:dyDescent="0.35">
      <c r="A1128" t="s">
        <v>1153</v>
      </c>
      <c r="B1128" t="s">
        <v>159</v>
      </c>
      <c r="C1128">
        <v>340</v>
      </c>
      <c r="D1128">
        <v>23048.600000000002</v>
      </c>
      <c r="E1128">
        <v>1166</v>
      </c>
      <c r="F1128" s="2">
        <v>0.98113207547169812</v>
      </c>
      <c r="G1128" s="9">
        <f>E1128*F1128</f>
        <v>1144</v>
      </c>
      <c r="H1128" s="9">
        <f>E1128-G1128</f>
        <v>22</v>
      </c>
      <c r="I1128" s="9">
        <f>IFERROR(C1128/G1128,0)</f>
        <v>0.29720279720279719</v>
      </c>
      <c r="J1128" s="9">
        <f>I1128*H1128</f>
        <v>6.5384615384615383</v>
      </c>
      <c r="K1128" s="9">
        <f>IFERROR(J1128*(D1128/C1128),0)</f>
        <v>443.24230769230775</v>
      </c>
    </row>
    <row r="1129" spans="1:11" x14ac:dyDescent="0.35">
      <c r="A1129" t="s">
        <v>1192</v>
      </c>
      <c r="B1129" t="s">
        <v>159</v>
      </c>
      <c r="C1129">
        <v>320</v>
      </c>
      <c r="D1129">
        <v>10560</v>
      </c>
      <c r="E1129">
        <v>4444</v>
      </c>
      <c r="F1129" s="2">
        <v>0.96039603960396036</v>
      </c>
      <c r="G1129" s="9">
        <f>E1129*F1129</f>
        <v>4268</v>
      </c>
      <c r="H1129" s="9">
        <f>E1129-G1129</f>
        <v>176</v>
      </c>
      <c r="I1129" s="9">
        <f>IFERROR(C1129/G1129,0)</f>
        <v>7.4976569821930641E-2</v>
      </c>
      <c r="J1129" s="9">
        <f>I1129*H1129</f>
        <v>13.195876288659793</v>
      </c>
      <c r="K1129" s="9">
        <f>IFERROR(J1129*(D1129/C1129),0)</f>
        <v>435.46391752577318</v>
      </c>
    </row>
    <row r="1130" spans="1:11" x14ac:dyDescent="0.35">
      <c r="A1130" t="s">
        <v>1161</v>
      </c>
      <c r="B1130" t="s">
        <v>159</v>
      </c>
      <c r="C1130">
        <v>280</v>
      </c>
      <c r="D1130">
        <v>4746</v>
      </c>
      <c r="E1130">
        <v>1804</v>
      </c>
      <c r="F1130" s="2">
        <v>0.85365853658536583</v>
      </c>
      <c r="G1130" s="9">
        <f>E1130*F1130</f>
        <v>1540</v>
      </c>
      <c r="H1130" s="9">
        <f>E1130-G1130</f>
        <v>264</v>
      </c>
      <c r="I1130" s="9">
        <f>IFERROR(C1130/G1130,0)</f>
        <v>0.18181818181818182</v>
      </c>
      <c r="J1130" s="9">
        <f>I1130*H1130</f>
        <v>48</v>
      </c>
      <c r="K1130" s="9">
        <f>IFERROR(J1130*(D1130/C1130),0)</f>
        <v>813.59999999999991</v>
      </c>
    </row>
    <row r="1131" spans="1:11" x14ac:dyDescent="0.35">
      <c r="A1131" t="s">
        <v>1157</v>
      </c>
      <c r="B1131" t="s">
        <v>159</v>
      </c>
      <c r="C1131">
        <v>320</v>
      </c>
      <c r="D1131">
        <v>17596.8</v>
      </c>
      <c r="E1131">
        <v>1452</v>
      </c>
      <c r="F1131" s="2">
        <v>0.93939393939393945</v>
      </c>
      <c r="G1131" s="9">
        <f>E1131*F1131</f>
        <v>1364</v>
      </c>
      <c r="H1131" s="9">
        <f>E1131-G1131</f>
        <v>88</v>
      </c>
      <c r="I1131" s="9">
        <f>IFERROR(C1131/G1131,0)</f>
        <v>0.23460410557184752</v>
      </c>
      <c r="J1131" s="9">
        <f>I1131*H1131</f>
        <v>20.645161290322584</v>
      </c>
      <c r="K1131" s="9">
        <f>IFERROR(J1131*(D1131/C1131),0)</f>
        <v>1135.2774193548387</v>
      </c>
    </row>
    <row r="1132" spans="1:11" x14ac:dyDescent="0.35">
      <c r="A1132" t="s">
        <v>1164</v>
      </c>
      <c r="B1132" t="s">
        <v>159</v>
      </c>
      <c r="C1132">
        <v>280</v>
      </c>
      <c r="D1132">
        <v>27044.799999999999</v>
      </c>
      <c r="E1132">
        <v>5896</v>
      </c>
      <c r="F1132" s="2">
        <v>0.95895522388059706</v>
      </c>
      <c r="G1132" s="9">
        <f>E1132*F1132</f>
        <v>5654</v>
      </c>
      <c r="H1132" s="9">
        <f>E1132-G1132</f>
        <v>242</v>
      </c>
      <c r="I1132" s="9">
        <f>IFERROR(C1132/G1132,0)</f>
        <v>4.9522461973823845E-2</v>
      </c>
      <c r="J1132" s="9">
        <f>I1132*H1132</f>
        <v>11.98443579766537</v>
      </c>
      <c r="K1132" s="9">
        <f>IFERROR(J1132*(D1132/C1132),0)</f>
        <v>1157.55953307393</v>
      </c>
    </row>
    <row r="1133" spans="1:11" x14ac:dyDescent="0.35">
      <c r="A1133" t="s">
        <v>1186</v>
      </c>
      <c r="B1133" t="s">
        <v>159</v>
      </c>
      <c r="C1133">
        <v>220</v>
      </c>
      <c r="D1133">
        <v>27500</v>
      </c>
      <c r="E1133">
        <v>2662</v>
      </c>
      <c r="F1133" s="2">
        <v>0.9173553719008265</v>
      </c>
      <c r="G1133" s="9">
        <f>E1133*F1133</f>
        <v>2442</v>
      </c>
      <c r="H1133" s="9">
        <f>E1133-G1133</f>
        <v>220</v>
      </c>
      <c r="I1133" s="9">
        <f>IFERROR(C1133/G1133,0)</f>
        <v>9.0090090090090086E-2</v>
      </c>
      <c r="J1133" s="9">
        <f>I1133*H1133</f>
        <v>19.81981981981982</v>
      </c>
      <c r="K1133" s="9">
        <f>IFERROR(J1133*(D1133/C1133),0)</f>
        <v>2477.4774774774774</v>
      </c>
    </row>
    <row r="1134" spans="1:11" x14ac:dyDescent="0.35">
      <c r="A1134" t="s">
        <v>1189</v>
      </c>
      <c r="B1134" t="s">
        <v>159</v>
      </c>
      <c r="C1134">
        <v>180</v>
      </c>
      <c r="D1134">
        <v>5940</v>
      </c>
      <c r="E1134">
        <v>2992</v>
      </c>
      <c r="F1134" s="2">
        <v>0.9779411764705882</v>
      </c>
      <c r="G1134" s="9">
        <f>E1134*F1134</f>
        <v>2926</v>
      </c>
      <c r="H1134" s="9">
        <f>E1134-G1134</f>
        <v>66</v>
      </c>
      <c r="I1134" s="9">
        <f>IFERROR(C1134/G1134,0)</f>
        <v>6.1517429938482568E-2</v>
      </c>
      <c r="J1134" s="9">
        <f>I1134*H1134</f>
        <v>4.0601503759398492</v>
      </c>
      <c r="K1134" s="9">
        <f>IFERROR(J1134*(D1134/C1134),0)</f>
        <v>133.98496240601503</v>
      </c>
    </row>
    <row r="1135" spans="1:11" x14ac:dyDescent="0.35">
      <c r="A1135" t="s">
        <v>1165</v>
      </c>
      <c r="B1135" t="s">
        <v>159</v>
      </c>
      <c r="C1135">
        <v>160</v>
      </c>
      <c r="D1135">
        <v>10169.6</v>
      </c>
      <c r="E1135">
        <v>1210</v>
      </c>
      <c r="F1135" s="2">
        <v>0.90909090909090906</v>
      </c>
      <c r="G1135" s="9">
        <f>E1135*F1135</f>
        <v>1100</v>
      </c>
      <c r="H1135" s="9">
        <f>E1135-G1135</f>
        <v>110</v>
      </c>
      <c r="I1135" s="9">
        <f>IFERROR(C1135/G1135,0)</f>
        <v>0.14545454545454545</v>
      </c>
      <c r="J1135" s="9">
        <f>I1135*H1135</f>
        <v>16</v>
      </c>
      <c r="K1135" s="9">
        <f>IFERROR(J1135*(D1135/C1135),0)</f>
        <v>1016.96</v>
      </c>
    </row>
    <row r="1136" spans="1:11" x14ac:dyDescent="0.35">
      <c r="A1136" t="s">
        <v>1190</v>
      </c>
      <c r="B1136" t="s">
        <v>159</v>
      </c>
      <c r="C1136">
        <v>160</v>
      </c>
      <c r="D1136">
        <v>10169.6</v>
      </c>
      <c r="E1136">
        <v>1540</v>
      </c>
      <c r="F1136" s="2">
        <v>0.87142857142857144</v>
      </c>
      <c r="G1136" s="9">
        <f>E1136*F1136</f>
        <v>1342</v>
      </c>
      <c r="H1136" s="9">
        <f>E1136-G1136</f>
        <v>198</v>
      </c>
      <c r="I1136" s="9">
        <f>IFERROR(C1136/G1136,0)</f>
        <v>0.11922503725782414</v>
      </c>
      <c r="J1136" s="9">
        <f>I1136*H1136</f>
        <v>23.606557377049182</v>
      </c>
      <c r="K1136" s="9">
        <f>IFERROR(J1136*(D1136/C1136),0)</f>
        <v>1500.4327868852461</v>
      </c>
    </row>
    <row r="1137" spans="1:11" x14ac:dyDescent="0.35">
      <c r="A1137" t="s">
        <v>1177</v>
      </c>
      <c r="B1137" t="s">
        <v>159</v>
      </c>
      <c r="C1137">
        <v>160</v>
      </c>
      <c r="D1137">
        <v>5153.6000000000004</v>
      </c>
      <c r="E1137">
        <v>902</v>
      </c>
      <c r="F1137" s="2">
        <v>0.80487804878048785</v>
      </c>
      <c r="G1137" s="9">
        <f>E1137*F1137</f>
        <v>726</v>
      </c>
      <c r="H1137" s="9">
        <f>E1137-G1137</f>
        <v>176</v>
      </c>
      <c r="I1137" s="9">
        <f>IFERROR(C1137/G1137,0)</f>
        <v>0.22038567493112948</v>
      </c>
      <c r="J1137" s="9">
        <f>I1137*H1137</f>
        <v>38.787878787878789</v>
      </c>
      <c r="K1137" s="9">
        <f>IFERROR(J1137*(D1137/C1137),0)</f>
        <v>1249.3575757575759</v>
      </c>
    </row>
    <row r="1138" spans="1:11" x14ac:dyDescent="0.35">
      <c r="A1138" t="s">
        <v>1169</v>
      </c>
      <c r="B1138" t="s">
        <v>159</v>
      </c>
      <c r="C1138">
        <v>120</v>
      </c>
      <c r="D1138">
        <v>4260</v>
      </c>
      <c r="E1138">
        <v>792</v>
      </c>
      <c r="F1138" s="2">
        <v>0.97222222222222221</v>
      </c>
      <c r="G1138" s="9">
        <f>E1138*F1138</f>
        <v>770</v>
      </c>
      <c r="H1138" s="9">
        <f>E1138-G1138</f>
        <v>22</v>
      </c>
      <c r="I1138" s="9">
        <f>IFERROR(C1138/G1138,0)</f>
        <v>0.15584415584415584</v>
      </c>
      <c r="J1138" s="9">
        <f>I1138*H1138</f>
        <v>3.4285714285714284</v>
      </c>
      <c r="K1138" s="9">
        <f>IFERROR(J1138*(D1138/C1138),0)</f>
        <v>121.71428571428571</v>
      </c>
    </row>
    <row r="1139" spans="1:11" x14ac:dyDescent="0.35">
      <c r="A1139" t="s">
        <v>1174</v>
      </c>
      <c r="B1139" t="s">
        <v>159</v>
      </c>
      <c r="C1139">
        <v>100</v>
      </c>
      <c r="D1139">
        <v>11018</v>
      </c>
      <c r="E1139">
        <v>1144</v>
      </c>
      <c r="F1139" s="2">
        <v>0.96153846153846156</v>
      </c>
      <c r="G1139" s="9">
        <f>E1139*F1139</f>
        <v>1100</v>
      </c>
      <c r="H1139" s="9">
        <f>E1139-G1139</f>
        <v>44</v>
      </c>
      <c r="I1139" s="9">
        <f>IFERROR(C1139/G1139,0)</f>
        <v>9.0909090909090912E-2</v>
      </c>
      <c r="J1139" s="9">
        <f>I1139*H1139</f>
        <v>4</v>
      </c>
      <c r="K1139" s="9">
        <f>IFERROR(J1139*(D1139/C1139),0)</f>
        <v>440.72</v>
      </c>
    </row>
    <row r="1140" spans="1:11" x14ac:dyDescent="0.35">
      <c r="A1140" t="s">
        <v>1183</v>
      </c>
      <c r="B1140" t="s">
        <v>159</v>
      </c>
      <c r="C1140">
        <v>100</v>
      </c>
      <c r="D1140">
        <v>9676.4</v>
      </c>
      <c r="E1140">
        <v>1540</v>
      </c>
      <c r="F1140" s="2">
        <v>0.98571428571428577</v>
      </c>
      <c r="G1140" s="9">
        <f>E1140*F1140</f>
        <v>1518</v>
      </c>
      <c r="H1140" s="9">
        <f>E1140-G1140</f>
        <v>22</v>
      </c>
      <c r="I1140" s="9">
        <f>IFERROR(C1140/G1140,0)</f>
        <v>6.5876152832674575E-2</v>
      </c>
      <c r="J1140" s="9">
        <f>I1140*H1140</f>
        <v>1.4492753623188406</v>
      </c>
      <c r="K1140" s="9">
        <f>IFERROR(J1140*(D1140/C1140),0)</f>
        <v>140.23768115942028</v>
      </c>
    </row>
    <row r="1141" spans="1:11" x14ac:dyDescent="0.35">
      <c r="A1141" t="s">
        <v>1175</v>
      </c>
      <c r="B1141" t="s">
        <v>159</v>
      </c>
      <c r="C1141">
        <v>120</v>
      </c>
      <c r="D1141">
        <v>1394.4</v>
      </c>
      <c r="E1141">
        <v>484</v>
      </c>
      <c r="F1141" s="2">
        <v>0.95454545454545459</v>
      </c>
      <c r="G1141" s="9">
        <f>E1141*F1141</f>
        <v>462</v>
      </c>
      <c r="H1141" s="9">
        <f>E1141-G1141</f>
        <v>22</v>
      </c>
      <c r="I1141" s="9">
        <f>IFERROR(C1141/G1141,0)</f>
        <v>0.25974025974025972</v>
      </c>
      <c r="J1141" s="9">
        <f>I1141*H1141</f>
        <v>5.7142857142857135</v>
      </c>
      <c r="K1141" s="9">
        <f>IFERROR(J1141*(D1141/C1141),0)</f>
        <v>66.399999999999991</v>
      </c>
    </row>
    <row r="1142" spans="1:11" x14ac:dyDescent="0.35">
      <c r="A1142" t="s">
        <v>1179</v>
      </c>
      <c r="B1142" t="s">
        <v>159</v>
      </c>
      <c r="C1142">
        <v>80</v>
      </c>
      <c r="D1142">
        <v>4916.8</v>
      </c>
      <c r="E1142">
        <v>1826</v>
      </c>
      <c r="F1142" s="2">
        <v>0.89156626506024095</v>
      </c>
      <c r="G1142" s="9">
        <f>E1142*F1142</f>
        <v>1628</v>
      </c>
      <c r="H1142" s="9">
        <f>E1142-G1142</f>
        <v>198</v>
      </c>
      <c r="I1142" s="9">
        <f>IFERROR(C1142/G1142,0)</f>
        <v>4.9140049140049137E-2</v>
      </c>
      <c r="J1142" s="9">
        <f>I1142*H1142</f>
        <v>9.7297297297297298</v>
      </c>
      <c r="K1142" s="9">
        <f>IFERROR(J1142*(D1142/C1142),0)</f>
        <v>597.98918918918923</v>
      </c>
    </row>
    <row r="1143" spans="1:11" x14ac:dyDescent="0.35">
      <c r="A1143" t="s">
        <v>1167</v>
      </c>
      <c r="B1143" t="s">
        <v>159</v>
      </c>
      <c r="C1143">
        <v>80</v>
      </c>
      <c r="D1143">
        <v>4916.8</v>
      </c>
      <c r="E1143">
        <v>1122</v>
      </c>
      <c r="F1143" s="2">
        <v>0.96078431372549022</v>
      </c>
      <c r="G1143" s="9">
        <f>E1143*F1143</f>
        <v>1078</v>
      </c>
      <c r="H1143" s="9">
        <f>E1143-G1143</f>
        <v>44</v>
      </c>
      <c r="I1143" s="9">
        <f>IFERROR(C1143/G1143,0)</f>
        <v>7.4211502782931357E-2</v>
      </c>
      <c r="J1143" s="9">
        <f>I1143*H1143</f>
        <v>3.2653061224489797</v>
      </c>
      <c r="K1143" s="9">
        <f>IFERROR(J1143*(D1143/C1143),0)</f>
        <v>200.68571428571428</v>
      </c>
    </row>
    <row r="1144" spans="1:11" x14ac:dyDescent="0.35">
      <c r="A1144" t="s">
        <v>1150</v>
      </c>
      <c r="B1144" t="s">
        <v>159</v>
      </c>
      <c r="C1144">
        <v>60</v>
      </c>
      <c r="D1144">
        <v>1050</v>
      </c>
      <c r="E1144">
        <v>638</v>
      </c>
      <c r="F1144" s="2">
        <v>0.93103448275862066</v>
      </c>
      <c r="G1144" s="9">
        <f>E1144*F1144</f>
        <v>594</v>
      </c>
      <c r="H1144" s="9">
        <f>E1144-G1144</f>
        <v>44</v>
      </c>
      <c r="I1144" s="9">
        <f>IFERROR(C1144/G1144,0)</f>
        <v>0.10101010101010101</v>
      </c>
      <c r="J1144" s="9">
        <f>I1144*H1144</f>
        <v>4.4444444444444446</v>
      </c>
      <c r="K1144" s="9">
        <f>IFERROR(J1144*(D1144/C1144),0)</f>
        <v>77.777777777777786</v>
      </c>
    </row>
    <row r="1145" spans="1:11" x14ac:dyDescent="0.35">
      <c r="A1145" t="s">
        <v>1173</v>
      </c>
      <c r="B1145" t="s">
        <v>159</v>
      </c>
      <c r="C1145">
        <v>60</v>
      </c>
      <c r="D1145">
        <v>8475</v>
      </c>
      <c r="E1145">
        <v>924</v>
      </c>
      <c r="F1145" s="2">
        <v>0.90476190476190477</v>
      </c>
      <c r="G1145" s="9">
        <f>E1145*F1145</f>
        <v>836</v>
      </c>
      <c r="H1145" s="9">
        <f>E1145-G1145</f>
        <v>88</v>
      </c>
      <c r="I1145" s="9">
        <f>IFERROR(C1145/G1145,0)</f>
        <v>7.1770334928229665E-2</v>
      </c>
      <c r="J1145" s="9">
        <f>I1145*H1145</f>
        <v>6.3157894736842106</v>
      </c>
      <c r="K1145" s="9">
        <f>IFERROR(J1145*(D1145/C1145),0)</f>
        <v>892.1052631578948</v>
      </c>
    </row>
    <row r="1146" spans="1:11" x14ac:dyDescent="0.35">
      <c r="A1146" t="s">
        <v>1176</v>
      </c>
      <c r="B1146" t="s">
        <v>159</v>
      </c>
      <c r="C1146">
        <v>40</v>
      </c>
      <c r="D1146">
        <v>2418.4</v>
      </c>
      <c r="E1146">
        <v>748</v>
      </c>
      <c r="F1146" s="2">
        <v>0.91176470588235292</v>
      </c>
      <c r="G1146" s="9">
        <f>E1146*F1146</f>
        <v>682</v>
      </c>
      <c r="H1146" s="9">
        <f>E1146-G1146</f>
        <v>66</v>
      </c>
      <c r="I1146" s="9">
        <f>IFERROR(C1146/G1146,0)</f>
        <v>5.865102639296188E-2</v>
      </c>
      <c r="J1146" s="9">
        <f>I1146*H1146</f>
        <v>3.870967741935484</v>
      </c>
      <c r="K1146" s="9">
        <f>IFERROR(J1146*(D1146/C1146),0)</f>
        <v>234.03870967741938</v>
      </c>
    </row>
    <row r="1147" spans="1:11" x14ac:dyDescent="0.35">
      <c r="A1147" t="s">
        <v>1182</v>
      </c>
      <c r="B1147" t="s">
        <v>159</v>
      </c>
      <c r="C1147">
        <v>40</v>
      </c>
      <c r="D1147">
        <v>2382.4</v>
      </c>
      <c r="E1147">
        <v>506</v>
      </c>
      <c r="F1147" s="2">
        <v>0.95652173913043481</v>
      </c>
      <c r="G1147" s="9">
        <f>E1147*F1147</f>
        <v>484</v>
      </c>
      <c r="H1147" s="9">
        <f>E1147-G1147</f>
        <v>22</v>
      </c>
      <c r="I1147" s="9">
        <f>IFERROR(C1147/G1147,0)</f>
        <v>8.2644628099173556E-2</v>
      </c>
      <c r="J1147" s="9">
        <f>I1147*H1147</f>
        <v>1.8181818181818183</v>
      </c>
      <c r="K1147" s="9">
        <f>IFERROR(J1147*(D1147/C1147),0)</f>
        <v>108.29090909090911</v>
      </c>
    </row>
    <row r="1148" spans="1:11" x14ac:dyDescent="0.35">
      <c r="A1148" t="s">
        <v>1165</v>
      </c>
      <c r="B1148" t="s">
        <v>159</v>
      </c>
      <c r="C1148">
        <v>20</v>
      </c>
      <c r="D1148">
        <v>1271.2</v>
      </c>
      <c r="E1148">
        <v>836</v>
      </c>
      <c r="F1148" s="2">
        <v>0.92105263157894735</v>
      </c>
      <c r="G1148" s="9">
        <f>E1148*F1148</f>
        <v>770</v>
      </c>
      <c r="H1148" s="9">
        <f>E1148-G1148</f>
        <v>66</v>
      </c>
      <c r="I1148" s="9">
        <f>IFERROR(C1148/G1148,0)</f>
        <v>2.5974025974025976E-2</v>
      </c>
      <c r="J1148" s="9">
        <f>I1148*H1148</f>
        <v>1.7142857142857144</v>
      </c>
      <c r="K1148" s="9">
        <f>IFERROR(J1148*(D1148/C1148),0)</f>
        <v>108.96000000000001</v>
      </c>
    </row>
    <row r="1149" spans="1:11" x14ac:dyDescent="0.35">
      <c r="A1149" t="s">
        <v>1149</v>
      </c>
      <c r="B1149" t="s">
        <v>159</v>
      </c>
      <c r="C1149">
        <v>20</v>
      </c>
      <c r="D1149">
        <v>660</v>
      </c>
      <c r="E1149">
        <v>176</v>
      </c>
      <c r="F1149" s="2">
        <v>1</v>
      </c>
      <c r="G1149" s="9">
        <f>E1149*F1149</f>
        <v>176</v>
      </c>
      <c r="H1149" s="9">
        <f>E1149-G1149</f>
        <v>0</v>
      </c>
      <c r="I1149" s="9">
        <f>IFERROR(C1149/G1149,0)</f>
        <v>0.11363636363636363</v>
      </c>
      <c r="J1149" s="9">
        <f>I1149*H1149</f>
        <v>0</v>
      </c>
      <c r="K1149" s="9">
        <f>IFERROR(J1149*(D1149/C1149),0)</f>
        <v>0</v>
      </c>
    </row>
    <row r="1150" spans="1:11" x14ac:dyDescent="0.35">
      <c r="A1150" t="s">
        <v>1180</v>
      </c>
      <c r="B1150" t="s">
        <v>159</v>
      </c>
      <c r="C1150">
        <v>20</v>
      </c>
      <c r="D1150">
        <v>169.4</v>
      </c>
      <c r="E1150">
        <v>176</v>
      </c>
      <c r="F1150" s="2">
        <v>0.5</v>
      </c>
      <c r="G1150" s="9">
        <f>E1150*F1150</f>
        <v>88</v>
      </c>
      <c r="H1150" s="9">
        <f>E1150-G1150</f>
        <v>88</v>
      </c>
      <c r="I1150" s="9">
        <f>IFERROR(C1150/G1150,0)</f>
        <v>0.22727272727272727</v>
      </c>
      <c r="J1150" s="9">
        <f>I1150*H1150</f>
        <v>20</v>
      </c>
      <c r="K1150" s="9">
        <f>IFERROR(J1150*(D1150/C1150),0)</f>
        <v>169.4</v>
      </c>
    </row>
    <row r="1151" spans="1:11" x14ac:dyDescent="0.35">
      <c r="A1151" t="s">
        <v>1143</v>
      </c>
      <c r="B1151" t="s">
        <v>160</v>
      </c>
      <c r="C1151">
        <v>2460</v>
      </c>
      <c r="D1151">
        <v>58425</v>
      </c>
      <c r="E1151">
        <v>12892</v>
      </c>
      <c r="F1151" s="2">
        <v>0.9573378839590444</v>
      </c>
      <c r="G1151" s="9">
        <f>E1151*F1151</f>
        <v>12342</v>
      </c>
      <c r="H1151" s="9">
        <f>E1151-G1151</f>
        <v>550</v>
      </c>
      <c r="I1151" s="9">
        <f>IFERROR(C1151/G1151,0)</f>
        <v>0.19931939718035974</v>
      </c>
      <c r="J1151" s="9">
        <f>I1151*H1151</f>
        <v>109.62566844919786</v>
      </c>
      <c r="K1151" s="9">
        <f>IFERROR(J1151*(D1151/C1151),0)</f>
        <v>2603.6096256684491</v>
      </c>
    </row>
    <row r="1152" spans="1:11" x14ac:dyDescent="0.35">
      <c r="A1152" t="s">
        <v>1144</v>
      </c>
      <c r="B1152" t="s">
        <v>160</v>
      </c>
      <c r="C1152">
        <v>1300</v>
      </c>
      <c r="D1152">
        <v>35750</v>
      </c>
      <c r="E1152">
        <v>14212</v>
      </c>
      <c r="F1152" s="2">
        <v>0.97832817337461297</v>
      </c>
      <c r="G1152" s="9">
        <f>E1152*F1152</f>
        <v>13904</v>
      </c>
      <c r="H1152" s="9">
        <f>E1152-G1152</f>
        <v>308</v>
      </c>
      <c r="I1152" s="9">
        <f>IFERROR(C1152/G1152,0)</f>
        <v>9.3498273878020718E-2</v>
      </c>
      <c r="J1152" s="9">
        <f>I1152*H1152</f>
        <v>28.797468354430382</v>
      </c>
      <c r="K1152" s="9">
        <f>IFERROR(J1152*(D1152/C1152),0)</f>
        <v>791.93037974683546</v>
      </c>
    </row>
    <row r="1153" spans="1:11" x14ac:dyDescent="0.35">
      <c r="A1153" t="s">
        <v>1145</v>
      </c>
      <c r="B1153" t="s">
        <v>160</v>
      </c>
      <c r="C1153">
        <v>1300</v>
      </c>
      <c r="D1153">
        <v>61750</v>
      </c>
      <c r="E1153">
        <v>4334</v>
      </c>
      <c r="F1153" s="2">
        <v>0.92893401015228427</v>
      </c>
      <c r="G1153" s="9">
        <f>E1153*F1153</f>
        <v>4026</v>
      </c>
      <c r="H1153" s="9">
        <f>E1153-G1153</f>
        <v>308</v>
      </c>
      <c r="I1153" s="9">
        <f>IFERROR(C1153/G1153,0)</f>
        <v>0.32290114257327374</v>
      </c>
      <c r="J1153" s="9">
        <f>I1153*H1153</f>
        <v>99.453551912568315</v>
      </c>
      <c r="K1153" s="9">
        <f>IFERROR(J1153*(D1153/C1153),0)</f>
        <v>4724.0437158469949</v>
      </c>
    </row>
    <row r="1154" spans="1:11" x14ac:dyDescent="0.35">
      <c r="A1154" t="s">
        <v>1151</v>
      </c>
      <c r="B1154" t="s">
        <v>160</v>
      </c>
      <c r="C1154">
        <v>1140</v>
      </c>
      <c r="D1154">
        <v>27930</v>
      </c>
      <c r="E1154">
        <v>11286</v>
      </c>
      <c r="F1154" s="2">
        <v>0.92592592592592593</v>
      </c>
      <c r="G1154" s="9">
        <f>E1154*F1154</f>
        <v>10450</v>
      </c>
      <c r="H1154" s="9">
        <f>E1154-G1154</f>
        <v>836</v>
      </c>
      <c r="I1154" s="9">
        <f>IFERROR(C1154/G1154,0)</f>
        <v>0.10909090909090909</v>
      </c>
      <c r="J1154" s="9">
        <f>I1154*H1154</f>
        <v>91.199999999999989</v>
      </c>
      <c r="K1154" s="9">
        <f>IFERROR(J1154*(D1154/C1154),0)</f>
        <v>2234.3999999999996</v>
      </c>
    </row>
    <row r="1155" spans="1:11" x14ac:dyDescent="0.35">
      <c r="A1155" t="s">
        <v>1188</v>
      </c>
      <c r="B1155" t="s">
        <v>160</v>
      </c>
      <c r="C1155">
        <v>960</v>
      </c>
      <c r="D1155">
        <v>26400</v>
      </c>
      <c r="E1155">
        <v>10890</v>
      </c>
      <c r="F1155" s="2">
        <v>0.93535353535353538</v>
      </c>
      <c r="G1155" s="9">
        <f>E1155*F1155</f>
        <v>10186</v>
      </c>
      <c r="H1155" s="9">
        <f>E1155-G1155</f>
        <v>704</v>
      </c>
      <c r="I1155" s="9">
        <f>IFERROR(C1155/G1155,0)</f>
        <v>9.4247005694089933E-2</v>
      </c>
      <c r="J1155" s="9">
        <f>I1155*H1155</f>
        <v>66.349892008639316</v>
      </c>
      <c r="K1155" s="9">
        <f>IFERROR(J1155*(D1155/C1155),0)</f>
        <v>1824.6220302375812</v>
      </c>
    </row>
    <row r="1156" spans="1:11" x14ac:dyDescent="0.35">
      <c r="A1156" t="s">
        <v>1191</v>
      </c>
      <c r="B1156" t="s">
        <v>160</v>
      </c>
      <c r="C1156">
        <v>980</v>
      </c>
      <c r="D1156">
        <v>26950</v>
      </c>
      <c r="E1156">
        <v>5830</v>
      </c>
      <c r="F1156" s="2">
        <v>0.96981132075471699</v>
      </c>
      <c r="G1156" s="9">
        <f>E1156*F1156</f>
        <v>5654</v>
      </c>
      <c r="H1156" s="9">
        <f>E1156-G1156</f>
        <v>176</v>
      </c>
      <c r="I1156" s="9">
        <f>IFERROR(C1156/G1156,0)</f>
        <v>0.17332861690838344</v>
      </c>
      <c r="J1156" s="9">
        <f>I1156*H1156</f>
        <v>30.505836575875485</v>
      </c>
      <c r="K1156" s="9">
        <f>IFERROR(J1156*(D1156/C1156),0)</f>
        <v>838.91050583657579</v>
      </c>
    </row>
    <row r="1157" spans="1:11" x14ac:dyDescent="0.35">
      <c r="A1157" t="s">
        <v>1154</v>
      </c>
      <c r="B1157" t="s">
        <v>160</v>
      </c>
      <c r="C1157">
        <v>960</v>
      </c>
      <c r="D1157">
        <v>28560</v>
      </c>
      <c r="E1157">
        <v>3696</v>
      </c>
      <c r="F1157" s="2">
        <v>0.88690476190476186</v>
      </c>
      <c r="G1157" s="9">
        <f>E1157*F1157</f>
        <v>3278</v>
      </c>
      <c r="H1157" s="9">
        <f>E1157-G1157</f>
        <v>418</v>
      </c>
      <c r="I1157" s="9">
        <f>IFERROR(C1157/G1157,0)</f>
        <v>0.2928615009151922</v>
      </c>
      <c r="J1157" s="9">
        <f>I1157*H1157</f>
        <v>122.41610738255034</v>
      </c>
      <c r="K1157" s="9">
        <f>IFERROR(J1157*(D1157/C1157),0)</f>
        <v>3641.8791946308725</v>
      </c>
    </row>
    <row r="1158" spans="1:11" x14ac:dyDescent="0.35">
      <c r="A1158" t="s">
        <v>1148</v>
      </c>
      <c r="B1158" t="s">
        <v>160</v>
      </c>
      <c r="C1158">
        <v>1020</v>
      </c>
      <c r="D1158">
        <v>24990</v>
      </c>
      <c r="E1158">
        <v>8184</v>
      </c>
      <c r="F1158" s="2">
        <v>0.87096774193548387</v>
      </c>
      <c r="G1158" s="9">
        <f>E1158*F1158</f>
        <v>7128</v>
      </c>
      <c r="H1158" s="9">
        <f>E1158-G1158</f>
        <v>1056</v>
      </c>
      <c r="I1158" s="9">
        <f>IFERROR(C1158/G1158,0)</f>
        <v>0.14309764309764308</v>
      </c>
      <c r="J1158" s="9">
        <f>I1158*H1158</f>
        <v>151.11111111111109</v>
      </c>
      <c r="K1158" s="9">
        <f>IFERROR(J1158*(D1158/C1158),0)</f>
        <v>3702.2222222222217</v>
      </c>
    </row>
    <row r="1159" spans="1:11" x14ac:dyDescent="0.35">
      <c r="A1159" t="s">
        <v>1146</v>
      </c>
      <c r="B1159" t="s">
        <v>160</v>
      </c>
      <c r="C1159">
        <v>620</v>
      </c>
      <c r="D1159">
        <v>21693.800000000003</v>
      </c>
      <c r="E1159">
        <v>3872</v>
      </c>
      <c r="F1159" s="2">
        <v>0.71022727272727271</v>
      </c>
      <c r="G1159" s="9">
        <f>E1159*F1159</f>
        <v>2750</v>
      </c>
      <c r="H1159" s="9">
        <f>E1159-G1159</f>
        <v>1122</v>
      </c>
      <c r="I1159" s="9">
        <f>IFERROR(C1159/G1159,0)</f>
        <v>0.22545454545454546</v>
      </c>
      <c r="J1159" s="9">
        <f>I1159*H1159</f>
        <v>252.96</v>
      </c>
      <c r="K1159" s="9">
        <f>IFERROR(J1159*(D1159/C1159),0)</f>
        <v>8851.0704000000005</v>
      </c>
    </row>
    <row r="1160" spans="1:11" x14ac:dyDescent="0.35">
      <c r="A1160" t="s">
        <v>1192</v>
      </c>
      <c r="B1160" t="s">
        <v>160</v>
      </c>
      <c r="C1160">
        <v>580</v>
      </c>
      <c r="D1160">
        <v>19140</v>
      </c>
      <c r="E1160">
        <v>4004</v>
      </c>
      <c r="F1160" s="2">
        <v>0.96153846153846156</v>
      </c>
      <c r="G1160" s="9">
        <f>E1160*F1160</f>
        <v>3850</v>
      </c>
      <c r="H1160" s="9">
        <f>E1160-G1160</f>
        <v>154</v>
      </c>
      <c r="I1160" s="9">
        <f>IFERROR(C1160/G1160,0)</f>
        <v>0.15064935064935064</v>
      </c>
      <c r="J1160" s="9">
        <f>I1160*H1160</f>
        <v>23.2</v>
      </c>
      <c r="K1160" s="9">
        <f>IFERROR(J1160*(D1160/C1160),0)</f>
        <v>765.6</v>
      </c>
    </row>
    <row r="1161" spans="1:11" x14ac:dyDescent="0.35">
      <c r="A1161" t="s">
        <v>1147</v>
      </c>
      <c r="B1161" t="s">
        <v>160</v>
      </c>
      <c r="C1161">
        <v>620</v>
      </c>
      <c r="D1161">
        <v>10850</v>
      </c>
      <c r="E1161">
        <v>4686</v>
      </c>
      <c r="F1161" s="2">
        <v>0.8779342723004695</v>
      </c>
      <c r="G1161" s="9">
        <f>E1161*F1161</f>
        <v>4114</v>
      </c>
      <c r="H1161" s="9">
        <f>E1161-G1161</f>
        <v>572</v>
      </c>
      <c r="I1161" s="9">
        <f>IFERROR(C1161/G1161,0)</f>
        <v>0.15070491006319883</v>
      </c>
      <c r="J1161" s="9">
        <f>I1161*H1161</f>
        <v>86.203208556149733</v>
      </c>
      <c r="K1161" s="9">
        <f>IFERROR(J1161*(D1161/C1161),0)</f>
        <v>1508.5561497326203</v>
      </c>
    </row>
    <row r="1162" spans="1:11" x14ac:dyDescent="0.35">
      <c r="A1162" t="s">
        <v>1153</v>
      </c>
      <c r="B1162" t="s">
        <v>160</v>
      </c>
      <c r="C1162">
        <v>320</v>
      </c>
      <c r="D1162">
        <v>21692.800000000003</v>
      </c>
      <c r="E1162">
        <v>1342</v>
      </c>
      <c r="F1162" s="2">
        <v>0.91803278688524592</v>
      </c>
      <c r="G1162" s="9">
        <f>E1162*F1162</f>
        <v>1232</v>
      </c>
      <c r="H1162" s="9">
        <f>E1162-G1162</f>
        <v>110</v>
      </c>
      <c r="I1162" s="9">
        <f>IFERROR(C1162/G1162,0)</f>
        <v>0.25974025974025972</v>
      </c>
      <c r="J1162" s="9">
        <f>I1162*H1162</f>
        <v>28.571428571428569</v>
      </c>
      <c r="K1162" s="9">
        <f>IFERROR(J1162*(D1162/C1162),0)</f>
        <v>1936.8571428571429</v>
      </c>
    </row>
    <row r="1163" spans="1:11" x14ac:dyDescent="0.35">
      <c r="A1163" t="s">
        <v>1161</v>
      </c>
      <c r="B1163" t="s">
        <v>160</v>
      </c>
      <c r="C1163">
        <v>280</v>
      </c>
      <c r="D1163">
        <v>4746</v>
      </c>
      <c r="E1163">
        <v>2332</v>
      </c>
      <c r="F1163" s="2">
        <v>0.91509433962264153</v>
      </c>
      <c r="G1163" s="9">
        <f>E1163*F1163</f>
        <v>2134</v>
      </c>
      <c r="H1163" s="9">
        <f>E1163-G1163</f>
        <v>198</v>
      </c>
      <c r="I1163" s="9">
        <f>IFERROR(C1163/G1163,0)</f>
        <v>0.13120899718837864</v>
      </c>
      <c r="J1163" s="9">
        <f>I1163*H1163</f>
        <v>25.979381443298969</v>
      </c>
      <c r="K1163" s="9">
        <f>IFERROR(J1163*(D1163/C1163),0)</f>
        <v>440.35051546391753</v>
      </c>
    </row>
    <row r="1164" spans="1:11" x14ac:dyDescent="0.35">
      <c r="A1164" t="s">
        <v>1177</v>
      </c>
      <c r="B1164" t="s">
        <v>160</v>
      </c>
      <c r="C1164">
        <v>200</v>
      </c>
      <c r="D1164">
        <v>6442</v>
      </c>
      <c r="E1164">
        <v>814</v>
      </c>
      <c r="F1164" s="2">
        <v>0.89189189189189189</v>
      </c>
      <c r="G1164" s="9">
        <f>E1164*F1164</f>
        <v>726</v>
      </c>
      <c r="H1164" s="9">
        <f>E1164-G1164</f>
        <v>88</v>
      </c>
      <c r="I1164" s="9">
        <f>IFERROR(C1164/G1164,0)</f>
        <v>0.27548209366391185</v>
      </c>
      <c r="J1164" s="9">
        <f>I1164*H1164</f>
        <v>24.242424242424242</v>
      </c>
      <c r="K1164" s="9">
        <f>IFERROR(J1164*(D1164/C1164),0)</f>
        <v>780.84848484848487</v>
      </c>
    </row>
    <row r="1165" spans="1:11" x14ac:dyDescent="0.35">
      <c r="A1165" t="s">
        <v>1179</v>
      </c>
      <c r="B1165" t="s">
        <v>160</v>
      </c>
      <c r="C1165">
        <v>180</v>
      </c>
      <c r="D1165">
        <v>11062.8</v>
      </c>
      <c r="E1165">
        <v>1320</v>
      </c>
      <c r="F1165" s="2">
        <v>0.98333333333333328</v>
      </c>
      <c r="G1165" s="9">
        <f>E1165*F1165</f>
        <v>1298</v>
      </c>
      <c r="H1165" s="9">
        <f>E1165-G1165</f>
        <v>22</v>
      </c>
      <c r="I1165" s="9">
        <f>IFERROR(C1165/G1165,0)</f>
        <v>0.13867488443759629</v>
      </c>
      <c r="J1165" s="9">
        <f>I1165*H1165</f>
        <v>3.0508474576271185</v>
      </c>
      <c r="K1165" s="9">
        <f>IFERROR(J1165*(D1165/C1165),0)</f>
        <v>187.50508474576267</v>
      </c>
    </row>
    <row r="1166" spans="1:11" x14ac:dyDescent="0.35">
      <c r="A1166" t="s">
        <v>1152</v>
      </c>
      <c r="B1166" t="s">
        <v>160</v>
      </c>
      <c r="C1166">
        <v>260</v>
      </c>
      <c r="D1166">
        <v>4615</v>
      </c>
      <c r="E1166">
        <v>968</v>
      </c>
      <c r="F1166" s="2">
        <v>0.79545454545454541</v>
      </c>
      <c r="G1166" s="9">
        <f>E1166*F1166</f>
        <v>770</v>
      </c>
      <c r="H1166" s="9">
        <f>E1166-G1166</f>
        <v>198</v>
      </c>
      <c r="I1166" s="9">
        <f>IFERROR(C1166/G1166,0)</f>
        <v>0.33766233766233766</v>
      </c>
      <c r="J1166" s="9">
        <f>I1166*H1166</f>
        <v>66.857142857142861</v>
      </c>
      <c r="K1166" s="9">
        <f>IFERROR(J1166*(D1166/C1166),0)</f>
        <v>1186.7142857142858</v>
      </c>
    </row>
    <row r="1167" spans="1:11" x14ac:dyDescent="0.35">
      <c r="A1167" t="s">
        <v>1157</v>
      </c>
      <c r="B1167" t="s">
        <v>160</v>
      </c>
      <c r="C1167">
        <v>220</v>
      </c>
      <c r="D1167">
        <v>12097.8</v>
      </c>
      <c r="E1167">
        <v>902</v>
      </c>
      <c r="F1167" s="2">
        <v>0.95121951219512191</v>
      </c>
      <c r="G1167" s="9">
        <f>E1167*F1167</f>
        <v>858</v>
      </c>
      <c r="H1167" s="9">
        <f>E1167-G1167</f>
        <v>44</v>
      </c>
      <c r="I1167" s="9">
        <f>IFERROR(C1167/G1167,0)</f>
        <v>0.25641025641025639</v>
      </c>
      <c r="J1167" s="9">
        <f>I1167*H1167</f>
        <v>11.282051282051281</v>
      </c>
      <c r="K1167" s="9">
        <f>IFERROR(J1167*(D1167/C1167),0)</f>
        <v>620.39999999999986</v>
      </c>
    </row>
    <row r="1168" spans="1:11" x14ac:dyDescent="0.35">
      <c r="A1168" t="s">
        <v>1164</v>
      </c>
      <c r="B1168" t="s">
        <v>160</v>
      </c>
      <c r="C1168">
        <v>160</v>
      </c>
      <c r="D1168">
        <v>15225.599999999999</v>
      </c>
      <c r="E1168">
        <v>2882</v>
      </c>
      <c r="F1168" s="2">
        <v>0.93129770992366412</v>
      </c>
      <c r="G1168" s="9">
        <f>E1168*F1168</f>
        <v>2684</v>
      </c>
      <c r="H1168" s="9">
        <f>E1168-G1168</f>
        <v>198</v>
      </c>
      <c r="I1168" s="9">
        <f>IFERROR(C1168/G1168,0)</f>
        <v>5.9612518628912071E-2</v>
      </c>
      <c r="J1168" s="9">
        <f>I1168*H1168</f>
        <v>11.803278688524591</v>
      </c>
      <c r="K1168" s="9">
        <f>IFERROR(J1168*(D1168/C1168),0)</f>
        <v>1123.2</v>
      </c>
    </row>
    <row r="1169" spans="1:11" x14ac:dyDescent="0.35">
      <c r="A1169" t="s">
        <v>1186</v>
      </c>
      <c r="B1169" t="s">
        <v>160</v>
      </c>
      <c r="C1169">
        <v>160</v>
      </c>
      <c r="D1169">
        <v>20000</v>
      </c>
      <c r="E1169">
        <v>3146</v>
      </c>
      <c r="F1169" s="2">
        <v>0.75524475524475521</v>
      </c>
      <c r="G1169" s="9">
        <f>E1169*F1169</f>
        <v>2376</v>
      </c>
      <c r="H1169" s="9">
        <f>E1169-G1169</f>
        <v>770</v>
      </c>
      <c r="I1169" s="9">
        <f>IFERROR(C1169/G1169,0)</f>
        <v>6.7340067340067339E-2</v>
      </c>
      <c r="J1169" s="9">
        <f>I1169*H1169</f>
        <v>51.851851851851848</v>
      </c>
      <c r="K1169" s="9">
        <f>IFERROR(J1169*(D1169/C1169),0)</f>
        <v>6481.4814814814808</v>
      </c>
    </row>
    <row r="1170" spans="1:11" x14ac:dyDescent="0.35">
      <c r="A1170" t="s">
        <v>1165</v>
      </c>
      <c r="B1170" t="s">
        <v>160</v>
      </c>
      <c r="C1170">
        <v>140</v>
      </c>
      <c r="D1170">
        <v>8618.4</v>
      </c>
      <c r="E1170">
        <v>792</v>
      </c>
      <c r="F1170" s="2">
        <v>0.86111111111111116</v>
      </c>
      <c r="G1170" s="9">
        <f>E1170*F1170</f>
        <v>682</v>
      </c>
      <c r="H1170" s="9">
        <f>E1170-G1170</f>
        <v>110</v>
      </c>
      <c r="I1170" s="9">
        <f>IFERROR(C1170/G1170,0)</f>
        <v>0.20527859237536658</v>
      </c>
      <c r="J1170" s="9">
        <f>I1170*H1170</f>
        <v>22.580645161290324</v>
      </c>
      <c r="K1170" s="9">
        <f>IFERROR(J1170*(D1170/C1170),0)</f>
        <v>1390.0645161290322</v>
      </c>
    </row>
    <row r="1171" spans="1:11" x14ac:dyDescent="0.35">
      <c r="A1171" t="s">
        <v>1183</v>
      </c>
      <c r="B1171" t="s">
        <v>160</v>
      </c>
      <c r="C1171">
        <v>140</v>
      </c>
      <c r="D1171">
        <v>13322.4</v>
      </c>
      <c r="E1171">
        <v>1342</v>
      </c>
      <c r="F1171" s="2">
        <v>0.90163934426229508</v>
      </c>
      <c r="G1171" s="9">
        <f>E1171*F1171</f>
        <v>1210</v>
      </c>
      <c r="H1171" s="9">
        <f>E1171-G1171</f>
        <v>132</v>
      </c>
      <c r="I1171" s="9">
        <f>IFERROR(C1171/G1171,0)</f>
        <v>0.11570247933884298</v>
      </c>
      <c r="J1171" s="9">
        <f>I1171*H1171</f>
        <v>15.272727272727273</v>
      </c>
      <c r="K1171" s="9">
        <f>IFERROR(J1171*(D1171/C1171),0)</f>
        <v>1453.3527272727272</v>
      </c>
    </row>
    <row r="1172" spans="1:11" x14ac:dyDescent="0.35">
      <c r="A1172" t="s">
        <v>1167</v>
      </c>
      <c r="B1172" t="s">
        <v>160</v>
      </c>
      <c r="C1172">
        <v>120</v>
      </c>
      <c r="D1172">
        <v>7375.2</v>
      </c>
      <c r="E1172">
        <v>1122</v>
      </c>
      <c r="F1172" s="2">
        <v>0.98039215686274506</v>
      </c>
      <c r="G1172" s="9">
        <f>E1172*F1172</f>
        <v>1100</v>
      </c>
      <c r="H1172" s="9">
        <f>E1172-G1172</f>
        <v>22</v>
      </c>
      <c r="I1172" s="9">
        <f>IFERROR(C1172/G1172,0)</f>
        <v>0.10909090909090909</v>
      </c>
      <c r="J1172" s="9">
        <f>I1172*H1172</f>
        <v>2.4</v>
      </c>
      <c r="K1172" s="9">
        <f>IFERROR(J1172*(D1172/C1172),0)</f>
        <v>147.50399999999999</v>
      </c>
    </row>
    <row r="1173" spans="1:11" x14ac:dyDescent="0.35">
      <c r="A1173" t="s">
        <v>1189</v>
      </c>
      <c r="B1173" t="s">
        <v>160</v>
      </c>
      <c r="C1173">
        <v>120</v>
      </c>
      <c r="D1173">
        <v>3960</v>
      </c>
      <c r="E1173">
        <v>2200</v>
      </c>
      <c r="F1173" s="2">
        <v>0.99</v>
      </c>
      <c r="G1173" s="9">
        <f>E1173*F1173</f>
        <v>2178</v>
      </c>
      <c r="H1173" s="9">
        <f>E1173-G1173</f>
        <v>22</v>
      </c>
      <c r="I1173" s="9">
        <f>IFERROR(C1173/G1173,0)</f>
        <v>5.5096418732782371E-2</v>
      </c>
      <c r="J1173" s="9">
        <f>I1173*H1173</f>
        <v>1.2121212121212122</v>
      </c>
      <c r="K1173" s="9">
        <f>IFERROR(J1173*(D1173/C1173),0)</f>
        <v>40</v>
      </c>
    </row>
    <row r="1174" spans="1:11" x14ac:dyDescent="0.35">
      <c r="A1174" t="s">
        <v>1190</v>
      </c>
      <c r="B1174" t="s">
        <v>160</v>
      </c>
      <c r="C1174">
        <v>100</v>
      </c>
      <c r="D1174">
        <v>6356</v>
      </c>
      <c r="E1174">
        <v>968</v>
      </c>
      <c r="F1174" s="2">
        <v>0.86363636363636365</v>
      </c>
      <c r="G1174" s="9">
        <f>E1174*F1174</f>
        <v>836</v>
      </c>
      <c r="H1174" s="9">
        <f>E1174-G1174</f>
        <v>132</v>
      </c>
      <c r="I1174" s="9">
        <f>IFERROR(C1174/G1174,0)</f>
        <v>0.11961722488038277</v>
      </c>
      <c r="J1174" s="9">
        <f>I1174*H1174</f>
        <v>15.789473684210526</v>
      </c>
      <c r="K1174" s="9">
        <f>IFERROR(J1174*(D1174/C1174),0)</f>
        <v>1003.578947368421</v>
      </c>
    </row>
    <row r="1175" spans="1:11" x14ac:dyDescent="0.35">
      <c r="A1175" t="s">
        <v>1173</v>
      </c>
      <c r="B1175" t="s">
        <v>160</v>
      </c>
      <c r="C1175">
        <v>80</v>
      </c>
      <c r="D1175">
        <v>11300</v>
      </c>
      <c r="E1175">
        <v>946</v>
      </c>
      <c r="F1175" s="2">
        <v>0.88372093023255816</v>
      </c>
      <c r="G1175" s="9">
        <f>E1175*F1175</f>
        <v>836</v>
      </c>
      <c r="H1175" s="9">
        <f>E1175-G1175</f>
        <v>110</v>
      </c>
      <c r="I1175" s="9">
        <f>IFERROR(C1175/G1175,0)</f>
        <v>9.569377990430622E-2</v>
      </c>
      <c r="J1175" s="9">
        <f>I1175*H1175</f>
        <v>10.526315789473685</v>
      </c>
      <c r="K1175" s="9">
        <f>IFERROR(J1175*(D1175/C1175),0)</f>
        <v>1486.8421052631579</v>
      </c>
    </row>
    <row r="1176" spans="1:11" x14ac:dyDescent="0.35">
      <c r="A1176" t="s">
        <v>1165</v>
      </c>
      <c r="B1176" t="s">
        <v>160</v>
      </c>
      <c r="C1176">
        <v>60</v>
      </c>
      <c r="D1176">
        <v>3693.6000000000004</v>
      </c>
      <c r="E1176">
        <v>528</v>
      </c>
      <c r="F1176" s="2">
        <v>0.95833333333333337</v>
      </c>
      <c r="G1176" s="9">
        <f>E1176*F1176</f>
        <v>506</v>
      </c>
      <c r="H1176" s="9">
        <f>E1176-G1176</f>
        <v>22</v>
      </c>
      <c r="I1176" s="9">
        <f>IFERROR(C1176/G1176,0)</f>
        <v>0.11857707509881422</v>
      </c>
      <c r="J1176" s="9">
        <f>I1176*H1176</f>
        <v>2.6086956521739131</v>
      </c>
      <c r="K1176" s="9">
        <f>IFERROR(J1176*(D1176/C1176),0)</f>
        <v>160.59130434782611</v>
      </c>
    </row>
    <row r="1177" spans="1:11" x14ac:dyDescent="0.35">
      <c r="A1177" t="s">
        <v>1174</v>
      </c>
      <c r="B1177" t="s">
        <v>160</v>
      </c>
      <c r="C1177">
        <v>60</v>
      </c>
      <c r="D1177">
        <v>6610.8</v>
      </c>
      <c r="E1177">
        <v>726</v>
      </c>
      <c r="F1177" s="2">
        <v>0.96969696969696972</v>
      </c>
      <c r="G1177" s="9">
        <f>E1177*F1177</f>
        <v>704</v>
      </c>
      <c r="H1177" s="9">
        <f>E1177-G1177</f>
        <v>22</v>
      </c>
      <c r="I1177" s="9">
        <f>IFERROR(C1177/G1177,0)</f>
        <v>8.5227272727272721E-2</v>
      </c>
      <c r="J1177" s="9">
        <f>I1177*H1177</f>
        <v>1.8749999999999998</v>
      </c>
      <c r="K1177" s="9">
        <f>IFERROR(J1177*(D1177/C1177),0)</f>
        <v>206.58749999999998</v>
      </c>
    </row>
    <row r="1178" spans="1:11" x14ac:dyDescent="0.35">
      <c r="A1178" t="s">
        <v>1182</v>
      </c>
      <c r="B1178" t="s">
        <v>160</v>
      </c>
      <c r="C1178">
        <v>60</v>
      </c>
      <c r="D1178">
        <v>3573.6000000000004</v>
      </c>
      <c r="E1178">
        <v>748</v>
      </c>
      <c r="F1178" s="2">
        <v>0.91176470588235292</v>
      </c>
      <c r="G1178" s="9">
        <f>E1178*F1178</f>
        <v>682</v>
      </c>
      <c r="H1178" s="9">
        <f>E1178-G1178</f>
        <v>66</v>
      </c>
      <c r="I1178" s="9">
        <f>IFERROR(C1178/G1178,0)</f>
        <v>8.797653958944282E-2</v>
      </c>
      <c r="J1178" s="9">
        <f>I1178*H1178</f>
        <v>5.806451612903226</v>
      </c>
      <c r="K1178" s="9">
        <f>IFERROR(J1178*(D1178/C1178),0)</f>
        <v>345.83225806451617</v>
      </c>
    </row>
    <row r="1179" spans="1:11" x14ac:dyDescent="0.35">
      <c r="A1179" t="s">
        <v>1193</v>
      </c>
      <c r="B1179" t="s">
        <v>160</v>
      </c>
      <c r="C1179">
        <v>40</v>
      </c>
      <c r="D1179">
        <v>700</v>
      </c>
      <c r="E1179">
        <v>726</v>
      </c>
      <c r="F1179" s="2">
        <v>0.90909090909090906</v>
      </c>
      <c r="G1179" s="9">
        <f>E1179*F1179</f>
        <v>660</v>
      </c>
      <c r="H1179" s="9">
        <f>E1179-G1179</f>
        <v>66</v>
      </c>
      <c r="I1179" s="9">
        <f>IFERROR(C1179/G1179,0)</f>
        <v>6.0606060606060608E-2</v>
      </c>
      <c r="J1179" s="9">
        <f>I1179*H1179</f>
        <v>4</v>
      </c>
      <c r="K1179" s="9">
        <f>IFERROR(J1179*(D1179/C1179),0)</f>
        <v>70</v>
      </c>
    </row>
    <row r="1180" spans="1:11" x14ac:dyDescent="0.35">
      <c r="A1180" t="s">
        <v>1150</v>
      </c>
      <c r="B1180" t="s">
        <v>160</v>
      </c>
      <c r="C1180">
        <v>40</v>
      </c>
      <c r="D1180">
        <v>700</v>
      </c>
      <c r="E1180">
        <v>1254</v>
      </c>
      <c r="F1180" s="2">
        <v>1</v>
      </c>
      <c r="G1180" s="9">
        <f>E1180*F1180</f>
        <v>1254</v>
      </c>
      <c r="H1180" s="9">
        <f>E1180-G1180</f>
        <v>0</v>
      </c>
      <c r="I1180" s="9">
        <f>IFERROR(C1180/G1180,0)</f>
        <v>3.1897926634768738E-2</v>
      </c>
      <c r="J1180" s="9">
        <f>I1180*H1180</f>
        <v>0</v>
      </c>
      <c r="K1180" s="9">
        <f>IFERROR(J1180*(D1180/C1180),0)</f>
        <v>0</v>
      </c>
    </row>
    <row r="1181" spans="1:11" x14ac:dyDescent="0.35">
      <c r="A1181" t="s">
        <v>1187</v>
      </c>
      <c r="B1181" t="s">
        <v>160</v>
      </c>
      <c r="C1181">
        <v>40</v>
      </c>
      <c r="D1181">
        <v>2895.2</v>
      </c>
      <c r="E1181">
        <v>506</v>
      </c>
      <c r="F1181" s="2">
        <v>0.86956521739130432</v>
      </c>
      <c r="G1181" s="9">
        <f>E1181*F1181</f>
        <v>440</v>
      </c>
      <c r="H1181" s="9">
        <f>E1181-G1181</f>
        <v>66</v>
      </c>
      <c r="I1181" s="9">
        <f>IFERROR(C1181/G1181,0)</f>
        <v>9.0909090909090912E-2</v>
      </c>
      <c r="J1181" s="9">
        <f>I1181*H1181</f>
        <v>6</v>
      </c>
      <c r="K1181" s="9">
        <f>IFERROR(J1181*(D1181/C1181),0)</f>
        <v>434.28</v>
      </c>
    </row>
    <row r="1182" spans="1:11" x14ac:dyDescent="0.35">
      <c r="A1182" t="s">
        <v>1176</v>
      </c>
      <c r="B1182" t="s">
        <v>160</v>
      </c>
      <c r="C1182">
        <v>40</v>
      </c>
      <c r="D1182">
        <v>2378.4</v>
      </c>
      <c r="E1182">
        <v>704</v>
      </c>
      <c r="F1182" s="2">
        <v>0.96875</v>
      </c>
      <c r="G1182" s="9">
        <f>E1182*F1182</f>
        <v>682</v>
      </c>
      <c r="H1182" s="9">
        <f>E1182-G1182</f>
        <v>22</v>
      </c>
      <c r="I1182" s="9">
        <f>IFERROR(C1182/G1182,0)</f>
        <v>5.865102639296188E-2</v>
      </c>
      <c r="J1182" s="9">
        <f>I1182*H1182</f>
        <v>1.2903225806451615</v>
      </c>
      <c r="K1182" s="9">
        <f>IFERROR(J1182*(D1182/C1182),0)</f>
        <v>76.722580645161301</v>
      </c>
    </row>
    <row r="1183" spans="1:11" x14ac:dyDescent="0.35">
      <c r="A1183" t="s">
        <v>1169</v>
      </c>
      <c r="B1183" t="s">
        <v>160</v>
      </c>
      <c r="C1183">
        <v>60</v>
      </c>
      <c r="D1183">
        <v>2130</v>
      </c>
      <c r="E1183">
        <v>682</v>
      </c>
      <c r="F1183" s="2">
        <v>0.90322580645161288</v>
      </c>
      <c r="G1183" s="9">
        <f>E1183*F1183</f>
        <v>616</v>
      </c>
      <c r="H1183" s="9">
        <f>E1183-G1183</f>
        <v>66</v>
      </c>
      <c r="I1183" s="9">
        <f>IFERROR(C1183/G1183,0)</f>
        <v>9.7402597402597407E-2</v>
      </c>
      <c r="J1183" s="9">
        <f>I1183*H1183</f>
        <v>6.4285714285714288</v>
      </c>
      <c r="K1183" s="9">
        <f>IFERROR(J1183*(D1183/C1183),0)</f>
        <v>228.21428571428572</v>
      </c>
    </row>
    <row r="1184" spans="1:11" x14ac:dyDescent="0.35">
      <c r="A1184" t="s">
        <v>1178</v>
      </c>
      <c r="B1184" t="s">
        <v>160</v>
      </c>
      <c r="C1184">
        <v>40</v>
      </c>
      <c r="D1184">
        <v>678</v>
      </c>
      <c r="E1184">
        <v>220</v>
      </c>
      <c r="F1184" s="2">
        <v>0.9</v>
      </c>
      <c r="G1184" s="9">
        <f>E1184*F1184</f>
        <v>198</v>
      </c>
      <c r="H1184" s="9">
        <f>E1184-G1184</f>
        <v>22</v>
      </c>
      <c r="I1184" s="9">
        <f>IFERROR(C1184/G1184,0)</f>
        <v>0.20202020202020202</v>
      </c>
      <c r="J1184" s="9">
        <f>I1184*H1184</f>
        <v>4.4444444444444446</v>
      </c>
      <c r="K1184" s="9">
        <f>IFERROR(J1184*(D1184/C1184),0)</f>
        <v>75.333333333333329</v>
      </c>
    </row>
    <row r="1185" spans="1:11" x14ac:dyDescent="0.35">
      <c r="A1185" t="s">
        <v>1180</v>
      </c>
      <c r="B1185" t="s">
        <v>160</v>
      </c>
      <c r="C1185">
        <v>20</v>
      </c>
      <c r="D1185">
        <v>169.4</v>
      </c>
      <c r="E1185">
        <v>220</v>
      </c>
      <c r="F1185" s="2">
        <v>0.9</v>
      </c>
      <c r="G1185" s="9">
        <f>E1185*F1185</f>
        <v>198</v>
      </c>
      <c r="H1185" s="9">
        <f>E1185-G1185</f>
        <v>22</v>
      </c>
      <c r="I1185" s="9">
        <f>IFERROR(C1185/G1185,0)</f>
        <v>0.10101010101010101</v>
      </c>
      <c r="J1185" s="9">
        <f>I1185*H1185</f>
        <v>2.2222222222222223</v>
      </c>
      <c r="K1185" s="9">
        <f>IFERROR(J1185*(D1185/C1185),0)</f>
        <v>18.822222222222223</v>
      </c>
    </row>
    <row r="1186" spans="1:11" x14ac:dyDescent="0.35">
      <c r="A1186" t="s">
        <v>1172</v>
      </c>
      <c r="B1186" t="s">
        <v>160</v>
      </c>
      <c r="C1186">
        <v>20</v>
      </c>
      <c r="D1186">
        <v>474.6</v>
      </c>
      <c r="E1186">
        <v>1716</v>
      </c>
      <c r="F1186" s="2">
        <v>0.94871794871794868</v>
      </c>
      <c r="G1186" s="9">
        <f>E1186*F1186</f>
        <v>1628</v>
      </c>
      <c r="H1186" s="9">
        <f>E1186-G1186</f>
        <v>88</v>
      </c>
      <c r="I1186" s="9">
        <f>IFERROR(C1186/G1186,0)</f>
        <v>1.2285012285012284E-2</v>
      </c>
      <c r="J1186" s="9">
        <f>I1186*H1186</f>
        <v>1.0810810810810809</v>
      </c>
      <c r="K1186" s="9">
        <f>IFERROR(J1186*(D1186/C1186),0)</f>
        <v>25.65405405405405</v>
      </c>
    </row>
    <row r="1187" spans="1:11" x14ac:dyDescent="0.35">
      <c r="A1187" t="s">
        <v>1185</v>
      </c>
      <c r="B1187" t="s">
        <v>160</v>
      </c>
      <c r="C1187">
        <v>20</v>
      </c>
      <c r="D1187">
        <v>2900.6</v>
      </c>
      <c r="E1187">
        <v>220</v>
      </c>
      <c r="F1187" s="2">
        <v>1</v>
      </c>
      <c r="G1187" s="9">
        <f>E1187*F1187</f>
        <v>220</v>
      </c>
      <c r="H1187" s="9">
        <f>E1187-G1187</f>
        <v>0</v>
      </c>
      <c r="I1187" s="9">
        <f>IFERROR(C1187/G1187,0)</f>
        <v>9.0909090909090912E-2</v>
      </c>
      <c r="J1187" s="9">
        <f>I1187*H1187</f>
        <v>0</v>
      </c>
      <c r="K1187" s="9">
        <f>IFERROR(J1187*(D1187/C1187),0)</f>
        <v>0</v>
      </c>
    </row>
    <row r="1188" spans="1:11" x14ac:dyDescent="0.35">
      <c r="A1188" t="s">
        <v>1143</v>
      </c>
      <c r="B1188" t="s">
        <v>161</v>
      </c>
      <c r="C1188">
        <v>2220</v>
      </c>
      <c r="D1188">
        <v>52725</v>
      </c>
      <c r="E1188">
        <v>12958</v>
      </c>
      <c r="F1188" s="2">
        <v>0.94736842105263153</v>
      </c>
      <c r="G1188" s="9">
        <f>E1188*F1188</f>
        <v>12276</v>
      </c>
      <c r="H1188" s="9">
        <f>E1188-G1188</f>
        <v>682</v>
      </c>
      <c r="I1188" s="9">
        <f>IFERROR(C1188/G1188,0)</f>
        <v>0.18084066471163246</v>
      </c>
      <c r="J1188" s="9">
        <f>I1188*H1188</f>
        <v>123.33333333333334</v>
      </c>
      <c r="K1188" s="9">
        <f>IFERROR(J1188*(D1188/C1188),0)</f>
        <v>2929.166666666667</v>
      </c>
    </row>
    <row r="1189" spans="1:11" x14ac:dyDescent="0.35">
      <c r="A1189" t="s">
        <v>1144</v>
      </c>
      <c r="B1189" t="s">
        <v>161</v>
      </c>
      <c r="C1189">
        <v>1400</v>
      </c>
      <c r="D1189">
        <v>38500</v>
      </c>
      <c r="E1189">
        <v>15620</v>
      </c>
      <c r="F1189" s="2">
        <v>0.9830985915492958</v>
      </c>
      <c r="G1189" s="9">
        <f>E1189*F1189</f>
        <v>15356</v>
      </c>
      <c r="H1189" s="9">
        <f>E1189-G1189</f>
        <v>264</v>
      </c>
      <c r="I1189" s="9">
        <f>IFERROR(C1189/G1189,0)</f>
        <v>9.116957541026309E-2</v>
      </c>
      <c r="J1189" s="9">
        <f>I1189*H1189</f>
        <v>24.068767908309457</v>
      </c>
      <c r="K1189" s="9">
        <f>IFERROR(J1189*(D1189/C1189),0)</f>
        <v>661.89111747851007</v>
      </c>
    </row>
    <row r="1190" spans="1:11" x14ac:dyDescent="0.35">
      <c r="A1190" t="s">
        <v>1188</v>
      </c>
      <c r="B1190" t="s">
        <v>161</v>
      </c>
      <c r="C1190">
        <v>1260</v>
      </c>
      <c r="D1190">
        <v>34100</v>
      </c>
      <c r="E1190">
        <v>11242</v>
      </c>
      <c r="F1190" s="2">
        <v>0.96281800391389427</v>
      </c>
      <c r="G1190" s="9">
        <f>E1190*F1190</f>
        <v>10824</v>
      </c>
      <c r="H1190" s="9">
        <f>E1190-G1190</f>
        <v>418</v>
      </c>
      <c r="I1190" s="9">
        <f>IFERROR(C1190/G1190,0)</f>
        <v>0.1164079822616408</v>
      </c>
      <c r="J1190" s="9">
        <f>I1190*H1190</f>
        <v>48.658536585365852</v>
      </c>
      <c r="K1190" s="9">
        <f>IFERROR(J1190*(D1190/C1190),0)</f>
        <v>1316.8699186991869</v>
      </c>
    </row>
    <row r="1191" spans="1:11" x14ac:dyDescent="0.35">
      <c r="A1191" t="s">
        <v>1151</v>
      </c>
      <c r="B1191" t="s">
        <v>161</v>
      </c>
      <c r="C1191">
        <v>1300</v>
      </c>
      <c r="D1191">
        <v>31850</v>
      </c>
      <c r="F1191" s="2"/>
      <c r="G1191" s="9">
        <f>E1191*F1191</f>
        <v>0</v>
      </c>
      <c r="H1191" s="9">
        <f>E1191-G1191</f>
        <v>0</v>
      </c>
      <c r="I1191" s="9">
        <f>IFERROR(C1191/G1191,0)</f>
        <v>0</v>
      </c>
      <c r="J1191" s="9">
        <f>I1191*H1191</f>
        <v>0</v>
      </c>
      <c r="K1191" s="9">
        <f>IFERROR(J1191*(D1191/C1191),0)</f>
        <v>0</v>
      </c>
    </row>
    <row r="1192" spans="1:11" x14ac:dyDescent="0.35">
      <c r="A1192" t="s">
        <v>1145</v>
      </c>
      <c r="B1192" t="s">
        <v>161</v>
      </c>
      <c r="C1192">
        <v>1240</v>
      </c>
      <c r="D1192">
        <v>58900</v>
      </c>
      <c r="E1192">
        <v>5016</v>
      </c>
      <c r="F1192" s="2">
        <v>0.9692982456140351</v>
      </c>
      <c r="G1192" s="9">
        <f>E1192*F1192</f>
        <v>4862</v>
      </c>
      <c r="H1192" s="9">
        <f>E1192-G1192</f>
        <v>154</v>
      </c>
      <c r="I1192" s="9">
        <f>IFERROR(C1192/G1192,0)</f>
        <v>0.25503907856849034</v>
      </c>
      <c r="J1192" s="9">
        <f>I1192*H1192</f>
        <v>39.276018099547514</v>
      </c>
      <c r="K1192" s="9">
        <f>IFERROR(J1192*(D1192/C1192),0)</f>
        <v>1865.610859728507</v>
      </c>
    </row>
    <row r="1193" spans="1:11" x14ac:dyDescent="0.35">
      <c r="A1193" t="s">
        <v>1191</v>
      </c>
      <c r="B1193" t="s">
        <v>161</v>
      </c>
      <c r="C1193">
        <v>960</v>
      </c>
      <c r="D1193">
        <v>26400</v>
      </c>
      <c r="E1193">
        <v>7326</v>
      </c>
      <c r="F1193" s="2">
        <v>0.96996996996996998</v>
      </c>
      <c r="G1193" s="9">
        <f>E1193*F1193</f>
        <v>7106</v>
      </c>
      <c r="H1193" s="9">
        <f>E1193-G1193</f>
        <v>220</v>
      </c>
      <c r="I1193" s="9">
        <f>IFERROR(C1193/G1193,0)</f>
        <v>0.13509710104137349</v>
      </c>
      <c r="J1193" s="9">
        <f>I1193*H1193</f>
        <v>29.721362229102166</v>
      </c>
      <c r="K1193" s="9">
        <f>IFERROR(J1193*(D1193/C1193),0)</f>
        <v>817.33746130030954</v>
      </c>
    </row>
    <row r="1194" spans="1:11" x14ac:dyDescent="0.35">
      <c r="A1194" t="s">
        <v>1148</v>
      </c>
      <c r="B1194" t="s">
        <v>161</v>
      </c>
      <c r="C1194">
        <v>800</v>
      </c>
      <c r="D1194">
        <v>19600</v>
      </c>
      <c r="E1194">
        <v>8008</v>
      </c>
      <c r="F1194" s="2">
        <v>0.87912087912087911</v>
      </c>
      <c r="G1194" s="9">
        <f>E1194*F1194</f>
        <v>7040</v>
      </c>
      <c r="H1194" s="9">
        <f>E1194-G1194</f>
        <v>968</v>
      </c>
      <c r="I1194" s="9">
        <f>IFERROR(C1194/G1194,0)</f>
        <v>0.11363636363636363</v>
      </c>
      <c r="J1194" s="9">
        <f>I1194*H1194</f>
        <v>110</v>
      </c>
      <c r="K1194" s="9">
        <f>IFERROR(J1194*(D1194/C1194),0)</f>
        <v>2695</v>
      </c>
    </row>
    <row r="1195" spans="1:11" x14ac:dyDescent="0.35">
      <c r="A1195" t="s">
        <v>1146</v>
      </c>
      <c r="B1195" t="s">
        <v>161</v>
      </c>
      <c r="C1195">
        <v>760</v>
      </c>
      <c r="D1195">
        <v>26592.399999999998</v>
      </c>
      <c r="E1195">
        <v>4356</v>
      </c>
      <c r="F1195" s="2">
        <v>0.70707070707070707</v>
      </c>
      <c r="G1195" s="9">
        <f>E1195*F1195</f>
        <v>3080</v>
      </c>
      <c r="H1195" s="9">
        <f>E1195-G1195</f>
        <v>1276</v>
      </c>
      <c r="I1195" s="9">
        <f>IFERROR(C1195/G1195,0)</f>
        <v>0.24675324675324675</v>
      </c>
      <c r="J1195" s="9">
        <f>I1195*H1195</f>
        <v>314.85714285714283</v>
      </c>
      <c r="K1195" s="9">
        <f>IFERROR(J1195*(D1195/C1195),0)</f>
        <v>11016.851428571426</v>
      </c>
    </row>
    <row r="1196" spans="1:11" x14ac:dyDescent="0.35">
      <c r="A1196" t="s">
        <v>1147</v>
      </c>
      <c r="B1196" t="s">
        <v>161</v>
      </c>
      <c r="C1196">
        <v>680</v>
      </c>
      <c r="D1196">
        <v>11900</v>
      </c>
      <c r="E1196">
        <v>5874</v>
      </c>
      <c r="F1196" s="2">
        <v>0.97752808988764039</v>
      </c>
      <c r="G1196" s="9">
        <f>E1196*F1196</f>
        <v>5742</v>
      </c>
      <c r="H1196" s="9">
        <f>E1196-G1196</f>
        <v>132</v>
      </c>
      <c r="I1196" s="9">
        <f>IFERROR(C1196/G1196,0)</f>
        <v>0.11842563566701497</v>
      </c>
      <c r="J1196" s="9">
        <f>I1196*H1196</f>
        <v>15.632183908045976</v>
      </c>
      <c r="K1196" s="9">
        <f>IFERROR(J1196*(D1196/C1196),0)</f>
        <v>273.56321839080459</v>
      </c>
    </row>
    <row r="1197" spans="1:11" x14ac:dyDescent="0.35">
      <c r="A1197" t="s">
        <v>1192</v>
      </c>
      <c r="B1197" t="s">
        <v>161</v>
      </c>
      <c r="C1197">
        <v>360</v>
      </c>
      <c r="D1197">
        <v>11880</v>
      </c>
      <c r="E1197">
        <v>4004</v>
      </c>
      <c r="F1197" s="2">
        <v>0.92307692307692313</v>
      </c>
      <c r="G1197" s="9">
        <f>E1197*F1197</f>
        <v>3696</v>
      </c>
      <c r="H1197" s="9">
        <f>E1197-G1197</f>
        <v>308</v>
      </c>
      <c r="I1197" s="9">
        <f>IFERROR(C1197/G1197,0)</f>
        <v>9.7402597402597407E-2</v>
      </c>
      <c r="J1197" s="9">
        <f>I1197*H1197</f>
        <v>30</v>
      </c>
      <c r="K1197" s="9">
        <f>IFERROR(J1197*(D1197/C1197),0)</f>
        <v>990</v>
      </c>
    </row>
    <row r="1198" spans="1:11" x14ac:dyDescent="0.35">
      <c r="A1198" t="s">
        <v>1153</v>
      </c>
      <c r="B1198" t="s">
        <v>161</v>
      </c>
      <c r="C1198">
        <v>340</v>
      </c>
      <c r="D1198">
        <v>23048.600000000002</v>
      </c>
      <c r="E1198">
        <v>1144</v>
      </c>
      <c r="F1198" s="2">
        <v>0.86538461538461542</v>
      </c>
      <c r="G1198" s="9">
        <f>E1198*F1198</f>
        <v>990</v>
      </c>
      <c r="H1198" s="9">
        <f>E1198-G1198</f>
        <v>154</v>
      </c>
      <c r="I1198" s="9">
        <f>IFERROR(C1198/G1198,0)</f>
        <v>0.34343434343434343</v>
      </c>
      <c r="J1198" s="9">
        <f>I1198*H1198</f>
        <v>52.888888888888886</v>
      </c>
      <c r="K1198" s="9">
        <f>IFERROR(J1198*(D1198/C1198),0)</f>
        <v>3585.3377777777778</v>
      </c>
    </row>
    <row r="1199" spans="1:11" x14ac:dyDescent="0.35">
      <c r="A1199" t="s">
        <v>1154</v>
      </c>
      <c r="B1199" t="s">
        <v>161</v>
      </c>
      <c r="C1199">
        <v>380</v>
      </c>
      <c r="D1199">
        <v>11305</v>
      </c>
      <c r="E1199">
        <v>1540</v>
      </c>
      <c r="F1199" s="2">
        <v>0.81428571428571428</v>
      </c>
      <c r="G1199" s="9">
        <f>E1199*F1199</f>
        <v>1254</v>
      </c>
      <c r="H1199" s="9">
        <f>E1199-G1199</f>
        <v>286</v>
      </c>
      <c r="I1199" s="9">
        <f>IFERROR(C1199/G1199,0)</f>
        <v>0.30303030303030304</v>
      </c>
      <c r="J1199" s="9">
        <f>I1199*H1199</f>
        <v>86.666666666666671</v>
      </c>
      <c r="K1199" s="9">
        <f>IFERROR(J1199*(D1199/C1199),0)</f>
        <v>2578.3333333333335</v>
      </c>
    </row>
    <row r="1200" spans="1:11" x14ac:dyDescent="0.35">
      <c r="A1200" t="s">
        <v>1161</v>
      </c>
      <c r="B1200" t="s">
        <v>161</v>
      </c>
      <c r="C1200">
        <v>380</v>
      </c>
      <c r="D1200">
        <v>6441</v>
      </c>
      <c r="E1200">
        <v>2222</v>
      </c>
      <c r="F1200" s="2">
        <v>0.92079207920792083</v>
      </c>
      <c r="G1200" s="9">
        <f>E1200*F1200</f>
        <v>2046</v>
      </c>
      <c r="H1200" s="9">
        <f>E1200-G1200</f>
        <v>176</v>
      </c>
      <c r="I1200" s="9">
        <f>IFERROR(C1200/G1200,0)</f>
        <v>0.18572825024437928</v>
      </c>
      <c r="J1200" s="9">
        <f>I1200*H1200</f>
        <v>32.688172043010752</v>
      </c>
      <c r="K1200" s="9">
        <f>IFERROR(J1200*(D1200/C1200),0)</f>
        <v>554.0645161290322</v>
      </c>
    </row>
    <row r="1201" spans="1:11" x14ac:dyDescent="0.35">
      <c r="A1201" t="s">
        <v>1182</v>
      </c>
      <c r="B1201" t="s">
        <v>161</v>
      </c>
      <c r="C1201">
        <v>200</v>
      </c>
      <c r="D1201">
        <v>11912</v>
      </c>
      <c r="E1201">
        <v>748</v>
      </c>
      <c r="F1201" s="2">
        <v>0.97058823529411764</v>
      </c>
      <c r="G1201" s="9">
        <f>E1201*F1201</f>
        <v>726</v>
      </c>
      <c r="H1201" s="9">
        <f>E1201-G1201</f>
        <v>22</v>
      </c>
      <c r="I1201" s="9">
        <f>IFERROR(C1201/G1201,0)</f>
        <v>0.27548209366391185</v>
      </c>
      <c r="J1201" s="9">
        <f>I1201*H1201</f>
        <v>6.0606060606060606</v>
      </c>
      <c r="K1201" s="9">
        <f>IFERROR(J1201*(D1201/C1201),0)</f>
        <v>360.969696969697</v>
      </c>
    </row>
    <row r="1202" spans="1:11" x14ac:dyDescent="0.35">
      <c r="A1202" t="s">
        <v>1165</v>
      </c>
      <c r="B1202" t="s">
        <v>161</v>
      </c>
      <c r="C1202">
        <v>180</v>
      </c>
      <c r="D1202">
        <v>11080.8</v>
      </c>
      <c r="E1202">
        <v>1342</v>
      </c>
      <c r="F1202" s="2">
        <v>0.98360655737704916</v>
      </c>
      <c r="G1202" s="9">
        <f>E1202*F1202</f>
        <v>1320</v>
      </c>
      <c r="H1202" s="9">
        <f>E1202-G1202</f>
        <v>22</v>
      </c>
      <c r="I1202" s="9">
        <f>IFERROR(C1202/G1202,0)</f>
        <v>0.13636363636363635</v>
      </c>
      <c r="J1202" s="9">
        <f>I1202*H1202</f>
        <v>3</v>
      </c>
      <c r="K1202" s="9">
        <f>IFERROR(J1202*(D1202/C1202),0)</f>
        <v>184.67999999999998</v>
      </c>
    </row>
    <row r="1203" spans="1:11" x14ac:dyDescent="0.35">
      <c r="A1203" t="s">
        <v>1150</v>
      </c>
      <c r="B1203" t="s">
        <v>161</v>
      </c>
      <c r="C1203">
        <v>200</v>
      </c>
      <c r="D1203">
        <v>3500</v>
      </c>
      <c r="E1203">
        <v>1870</v>
      </c>
      <c r="F1203" s="2">
        <v>1</v>
      </c>
      <c r="G1203" s="9">
        <f>E1203*F1203</f>
        <v>1870</v>
      </c>
      <c r="H1203" s="9">
        <f>E1203-G1203</f>
        <v>0</v>
      </c>
      <c r="I1203" s="9">
        <f>IFERROR(C1203/G1203,0)</f>
        <v>0.10695187165775401</v>
      </c>
      <c r="J1203" s="9">
        <f>I1203*H1203</f>
        <v>0</v>
      </c>
      <c r="K1203" s="9">
        <f>IFERROR(J1203*(D1203/C1203),0)</f>
        <v>0</v>
      </c>
    </row>
    <row r="1204" spans="1:11" x14ac:dyDescent="0.35">
      <c r="A1204" t="s">
        <v>1157</v>
      </c>
      <c r="B1204" t="s">
        <v>161</v>
      </c>
      <c r="C1204">
        <v>240</v>
      </c>
      <c r="D1204">
        <v>13197.6</v>
      </c>
      <c r="E1204">
        <v>1606</v>
      </c>
      <c r="F1204" s="2">
        <v>0.9178082191780822</v>
      </c>
      <c r="G1204" s="9">
        <f>E1204*F1204</f>
        <v>1474</v>
      </c>
      <c r="H1204" s="9">
        <f>E1204-G1204</f>
        <v>132</v>
      </c>
      <c r="I1204" s="9">
        <f>IFERROR(C1204/G1204,0)</f>
        <v>0.16282225237449119</v>
      </c>
      <c r="J1204" s="9">
        <f>I1204*H1204</f>
        <v>21.492537313432837</v>
      </c>
      <c r="K1204" s="9">
        <f>IFERROR(J1204*(D1204/C1204),0)</f>
        <v>1181.8746268656719</v>
      </c>
    </row>
    <row r="1205" spans="1:11" x14ac:dyDescent="0.35">
      <c r="A1205" t="s">
        <v>1186</v>
      </c>
      <c r="B1205" t="s">
        <v>161</v>
      </c>
      <c r="C1205">
        <v>180</v>
      </c>
      <c r="D1205">
        <v>22500</v>
      </c>
      <c r="E1205">
        <v>2486</v>
      </c>
      <c r="F1205" s="2">
        <v>0.78761061946902655</v>
      </c>
      <c r="G1205" s="9">
        <f>E1205*F1205</f>
        <v>1958</v>
      </c>
      <c r="H1205" s="9">
        <f>E1205-G1205</f>
        <v>528</v>
      </c>
      <c r="I1205" s="9">
        <f>IFERROR(C1205/G1205,0)</f>
        <v>9.193054136874361E-2</v>
      </c>
      <c r="J1205" s="9">
        <f>I1205*H1205</f>
        <v>48.539325842696627</v>
      </c>
      <c r="K1205" s="9">
        <f>IFERROR(J1205*(D1205/C1205),0)</f>
        <v>6067.4157303370785</v>
      </c>
    </row>
    <row r="1206" spans="1:11" x14ac:dyDescent="0.35">
      <c r="A1206" t="s">
        <v>1177</v>
      </c>
      <c r="B1206" t="s">
        <v>161</v>
      </c>
      <c r="C1206">
        <v>160</v>
      </c>
      <c r="D1206">
        <v>5153.6000000000004</v>
      </c>
      <c r="E1206">
        <v>946</v>
      </c>
      <c r="F1206" s="2">
        <v>0.86046511627906974</v>
      </c>
      <c r="G1206" s="9">
        <f>E1206*F1206</f>
        <v>814</v>
      </c>
      <c r="H1206" s="9">
        <f>E1206-G1206</f>
        <v>132</v>
      </c>
      <c r="I1206" s="9">
        <f>IFERROR(C1206/G1206,0)</f>
        <v>0.19656019656019655</v>
      </c>
      <c r="J1206" s="9">
        <f>I1206*H1206</f>
        <v>25.945945945945944</v>
      </c>
      <c r="K1206" s="9">
        <f>IFERROR(J1206*(D1206/C1206),0)</f>
        <v>835.71891891891892</v>
      </c>
    </row>
    <row r="1207" spans="1:11" x14ac:dyDescent="0.35">
      <c r="A1207" t="s">
        <v>1193</v>
      </c>
      <c r="B1207" t="s">
        <v>161</v>
      </c>
      <c r="C1207">
        <v>140</v>
      </c>
      <c r="D1207">
        <v>2450</v>
      </c>
      <c r="E1207">
        <v>1452</v>
      </c>
      <c r="F1207" s="2">
        <v>0.98484848484848486</v>
      </c>
      <c r="G1207" s="9">
        <f>E1207*F1207</f>
        <v>1430</v>
      </c>
      <c r="H1207" s="9">
        <f>E1207-G1207</f>
        <v>22</v>
      </c>
      <c r="I1207" s="9">
        <f>IFERROR(C1207/G1207,0)</f>
        <v>9.7902097902097904E-2</v>
      </c>
      <c r="J1207" s="9">
        <f>I1207*H1207</f>
        <v>2.1538461538461537</v>
      </c>
      <c r="K1207" s="9">
        <f>IFERROR(J1207*(D1207/C1207),0)</f>
        <v>37.692307692307693</v>
      </c>
    </row>
    <row r="1208" spans="1:11" x14ac:dyDescent="0.35">
      <c r="A1208" t="s">
        <v>1164</v>
      </c>
      <c r="B1208" t="s">
        <v>161</v>
      </c>
      <c r="C1208">
        <v>160</v>
      </c>
      <c r="D1208">
        <v>15225.599999999999</v>
      </c>
      <c r="E1208">
        <v>3916</v>
      </c>
      <c r="F1208" s="2">
        <v>0.9662921348314607</v>
      </c>
      <c r="G1208" s="9">
        <f>E1208*F1208</f>
        <v>3784</v>
      </c>
      <c r="H1208" s="9">
        <f>E1208-G1208</f>
        <v>132</v>
      </c>
      <c r="I1208" s="9">
        <f>IFERROR(C1208/G1208,0)</f>
        <v>4.2283298097251586E-2</v>
      </c>
      <c r="J1208" s="9">
        <f>I1208*H1208</f>
        <v>5.5813953488372094</v>
      </c>
      <c r="K1208" s="9">
        <f>IFERROR(J1208*(D1208/C1208),0)</f>
        <v>531.12558139534883</v>
      </c>
    </row>
    <row r="1209" spans="1:11" x14ac:dyDescent="0.35">
      <c r="A1209" t="s">
        <v>1173</v>
      </c>
      <c r="B1209" t="s">
        <v>161</v>
      </c>
      <c r="C1209">
        <v>120</v>
      </c>
      <c r="D1209">
        <v>16950</v>
      </c>
      <c r="E1209">
        <v>2200</v>
      </c>
      <c r="F1209" s="2">
        <v>0.83</v>
      </c>
      <c r="G1209" s="9">
        <f>E1209*F1209</f>
        <v>1826</v>
      </c>
      <c r="H1209" s="9">
        <f>E1209-G1209</f>
        <v>374</v>
      </c>
      <c r="I1209" s="9">
        <f>IFERROR(C1209/G1209,0)</f>
        <v>6.5717415115005479E-2</v>
      </c>
      <c r="J1209" s="9">
        <f>I1209*H1209</f>
        <v>24.578313253012048</v>
      </c>
      <c r="K1209" s="9">
        <f>IFERROR(J1209*(D1209/C1209),0)</f>
        <v>3471.6867469879517</v>
      </c>
    </row>
    <row r="1210" spans="1:11" x14ac:dyDescent="0.35">
      <c r="A1210" t="s">
        <v>1167</v>
      </c>
      <c r="B1210" t="s">
        <v>161</v>
      </c>
      <c r="C1210">
        <v>100</v>
      </c>
      <c r="D1210">
        <v>6146</v>
      </c>
      <c r="E1210">
        <v>1100</v>
      </c>
      <c r="F1210" s="2">
        <v>0.94</v>
      </c>
      <c r="G1210" s="9">
        <f>E1210*F1210</f>
        <v>1034</v>
      </c>
      <c r="H1210" s="9">
        <f>E1210-G1210</f>
        <v>66</v>
      </c>
      <c r="I1210" s="9">
        <f>IFERROR(C1210/G1210,0)</f>
        <v>9.6711798839458407E-2</v>
      </c>
      <c r="J1210" s="9">
        <f>I1210*H1210</f>
        <v>6.3829787234042552</v>
      </c>
      <c r="K1210" s="9">
        <f>IFERROR(J1210*(D1210/C1210),0)</f>
        <v>392.29787234042556</v>
      </c>
    </row>
    <row r="1211" spans="1:11" x14ac:dyDescent="0.35">
      <c r="A1211" t="s">
        <v>1183</v>
      </c>
      <c r="B1211" t="s">
        <v>161</v>
      </c>
      <c r="C1211">
        <v>100</v>
      </c>
      <c r="D1211">
        <v>9516</v>
      </c>
      <c r="E1211">
        <v>1496</v>
      </c>
      <c r="F1211" s="2">
        <v>0.91176470588235292</v>
      </c>
      <c r="G1211" s="9">
        <f>E1211*F1211</f>
        <v>1364</v>
      </c>
      <c r="H1211" s="9">
        <f>E1211-G1211</f>
        <v>132</v>
      </c>
      <c r="I1211" s="9">
        <f>IFERROR(C1211/G1211,0)</f>
        <v>7.331378299120235E-2</v>
      </c>
      <c r="J1211" s="9">
        <f>I1211*H1211</f>
        <v>9.67741935483871</v>
      </c>
      <c r="K1211" s="9">
        <f>IFERROR(J1211*(D1211/C1211),0)</f>
        <v>920.90322580645159</v>
      </c>
    </row>
    <row r="1212" spans="1:11" x14ac:dyDescent="0.35">
      <c r="A1212" t="s">
        <v>1172</v>
      </c>
      <c r="B1212" t="s">
        <v>161</v>
      </c>
      <c r="C1212">
        <v>100</v>
      </c>
      <c r="D1212">
        <v>2373</v>
      </c>
      <c r="E1212">
        <v>3080</v>
      </c>
      <c r="F1212" s="2">
        <v>0.99285714285714288</v>
      </c>
      <c r="G1212" s="9">
        <f>E1212*F1212</f>
        <v>3058</v>
      </c>
      <c r="H1212" s="9">
        <f>E1212-G1212</f>
        <v>22</v>
      </c>
      <c r="I1212" s="9">
        <f>IFERROR(C1212/G1212,0)</f>
        <v>3.2701111837802485E-2</v>
      </c>
      <c r="J1212" s="9">
        <f>I1212*H1212</f>
        <v>0.71942446043165464</v>
      </c>
      <c r="K1212" s="9">
        <f>IFERROR(J1212*(D1212/C1212),0)</f>
        <v>17.071942446043163</v>
      </c>
    </row>
    <row r="1213" spans="1:11" x14ac:dyDescent="0.35">
      <c r="A1213" t="s">
        <v>1169</v>
      </c>
      <c r="B1213" t="s">
        <v>161</v>
      </c>
      <c r="C1213">
        <v>100</v>
      </c>
      <c r="D1213">
        <v>3550</v>
      </c>
      <c r="E1213">
        <v>1430</v>
      </c>
      <c r="F1213" s="2">
        <v>1</v>
      </c>
      <c r="G1213" s="9">
        <f>E1213*F1213</f>
        <v>1430</v>
      </c>
      <c r="H1213" s="9">
        <f>E1213-G1213</f>
        <v>0</v>
      </c>
      <c r="I1213" s="9">
        <f>IFERROR(C1213/G1213,0)</f>
        <v>6.9930069930069935E-2</v>
      </c>
      <c r="J1213" s="9">
        <f>I1213*H1213</f>
        <v>0</v>
      </c>
      <c r="K1213" s="9">
        <f>IFERROR(J1213*(D1213/C1213),0)</f>
        <v>0</v>
      </c>
    </row>
    <row r="1214" spans="1:11" x14ac:dyDescent="0.35">
      <c r="A1214" t="s">
        <v>1189</v>
      </c>
      <c r="B1214" t="s">
        <v>161</v>
      </c>
      <c r="C1214">
        <v>80</v>
      </c>
      <c r="D1214">
        <v>2640</v>
      </c>
      <c r="E1214">
        <v>3124</v>
      </c>
      <c r="F1214" s="2">
        <v>0.99295774647887325</v>
      </c>
      <c r="G1214" s="9">
        <f>E1214*F1214</f>
        <v>3102</v>
      </c>
      <c r="H1214" s="9">
        <f>E1214-G1214</f>
        <v>22</v>
      </c>
      <c r="I1214" s="9">
        <f>IFERROR(C1214/G1214,0)</f>
        <v>2.5789813023855575E-2</v>
      </c>
      <c r="J1214" s="9">
        <f>I1214*H1214</f>
        <v>0.56737588652482263</v>
      </c>
      <c r="K1214" s="9">
        <f>IFERROR(J1214*(D1214/C1214),0)</f>
        <v>18.723404255319146</v>
      </c>
    </row>
    <row r="1215" spans="1:11" x14ac:dyDescent="0.35">
      <c r="A1215" t="s">
        <v>1174</v>
      </c>
      <c r="B1215" t="s">
        <v>161</v>
      </c>
      <c r="C1215">
        <v>60</v>
      </c>
      <c r="D1215">
        <v>6610.8</v>
      </c>
      <c r="E1215">
        <v>902</v>
      </c>
      <c r="F1215" s="2">
        <v>0.97560975609756095</v>
      </c>
      <c r="G1215" s="9">
        <f>E1215*F1215</f>
        <v>880</v>
      </c>
      <c r="H1215" s="9">
        <f>E1215-G1215</f>
        <v>22</v>
      </c>
      <c r="I1215" s="9">
        <f>IFERROR(C1215/G1215,0)</f>
        <v>6.8181818181818177E-2</v>
      </c>
      <c r="J1215" s="9">
        <f>I1215*H1215</f>
        <v>1.5</v>
      </c>
      <c r="K1215" s="9">
        <f>IFERROR(J1215*(D1215/C1215),0)</f>
        <v>165.27</v>
      </c>
    </row>
    <row r="1216" spans="1:11" x14ac:dyDescent="0.35">
      <c r="A1216" t="s">
        <v>1176</v>
      </c>
      <c r="B1216" t="s">
        <v>161</v>
      </c>
      <c r="C1216">
        <v>80</v>
      </c>
      <c r="D1216">
        <v>4756.8</v>
      </c>
      <c r="E1216">
        <v>836</v>
      </c>
      <c r="F1216" s="2">
        <v>0.86842105263157898</v>
      </c>
      <c r="G1216" s="9">
        <f>E1216*F1216</f>
        <v>726</v>
      </c>
      <c r="H1216" s="9">
        <f>E1216-G1216</f>
        <v>110</v>
      </c>
      <c r="I1216" s="9">
        <f>IFERROR(C1216/G1216,0)</f>
        <v>0.11019283746556474</v>
      </c>
      <c r="J1216" s="9">
        <f>I1216*H1216</f>
        <v>12.121212121212121</v>
      </c>
      <c r="K1216" s="9">
        <f>IFERROR(J1216*(D1216/C1216),0)</f>
        <v>720.72727272727275</v>
      </c>
    </row>
    <row r="1217" spans="1:11" x14ac:dyDescent="0.35">
      <c r="A1217" t="s">
        <v>1179</v>
      </c>
      <c r="B1217" t="s">
        <v>161</v>
      </c>
      <c r="C1217">
        <v>40</v>
      </c>
      <c r="D1217">
        <v>2458.4</v>
      </c>
      <c r="E1217">
        <v>968</v>
      </c>
      <c r="F1217" s="2">
        <v>0.93181818181818177</v>
      </c>
      <c r="G1217" s="9">
        <f>E1217*F1217</f>
        <v>902</v>
      </c>
      <c r="H1217" s="9">
        <f>E1217-G1217</f>
        <v>66</v>
      </c>
      <c r="I1217" s="9">
        <f>IFERROR(C1217/G1217,0)</f>
        <v>4.4345898004434593E-2</v>
      </c>
      <c r="J1217" s="9">
        <f>I1217*H1217</f>
        <v>2.9268292682926833</v>
      </c>
      <c r="K1217" s="9">
        <f>IFERROR(J1217*(D1217/C1217),0)</f>
        <v>179.88292682926831</v>
      </c>
    </row>
    <row r="1218" spans="1:11" x14ac:dyDescent="0.35">
      <c r="A1218" t="s">
        <v>1180</v>
      </c>
      <c r="B1218" t="s">
        <v>161</v>
      </c>
      <c r="C1218">
        <v>40</v>
      </c>
      <c r="D1218">
        <v>338.8</v>
      </c>
      <c r="E1218">
        <v>110</v>
      </c>
      <c r="F1218" s="2">
        <v>0.4</v>
      </c>
      <c r="G1218" s="9">
        <f>E1218*F1218</f>
        <v>44</v>
      </c>
      <c r="H1218" s="9">
        <f>E1218-G1218</f>
        <v>66</v>
      </c>
      <c r="I1218" s="9">
        <f>IFERROR(C1218/G1218,0)</f>
        <v>0.90909090909090906</v>
      </c>
      <c r="J1218" s="9">
        <f>I1218*H1218</f>
        <v>60</v>
      </c>
      <c r="K1218" s="9">
        <f>IFERROR(J1218*(D1218/C1218),0)</f>
        <v>508.20000000000005</v>
      </c>
    </row>
    <row r="1219" spans="1:11" x14ac:dyDescent="0.35">
      <c r="A1219" t="s">
        <v>1156</v>
      </c>
      <c r="B1219" t="s">
        <v>161</v>
      </c>
      <c r="C1219">
        <v>40</v>
      </c>
      <c r="D1219">
        <v>980</v>
      </c>
      <c r="E1219">
        <v>1672</v>
      </c>
      <c r="F1219" s="2">
        <v>0.93421052631578949</v>
      </c>
      <c r="G1219" s="9">
        <f>E1219*F1219</f>
        <v>1562</v>
      </c>
      <c r="H1219" s="9">
        <f>E1219-G1219</f>
        <v>110</v>
      </c>
      <c r="I1219" s="9">
        <f>IFERROR(C1219/G1219,0)</f>
        <v>2.5608194622279128E-2</v>
      </c>
      <c r="J1219" s="9">
        <f>I1219*H1219</f>
        <v>2.816901408450704</v>
      </c>
      <c r="K1219" s="9">
        <f>IFERROR(J1219*(D1219/C1219),0)</f>
        <v>69.014084507042242</v>
      </c>
    </row>
    <row r="1220" spans="1:11" x14ac:dyDescent="0.35">
      <c r="A1220" t="s">
        <v>1187</v>
      </c>
      <c r="B1220" t="s">
        <v>161</v>
      </c>
      <c r="C1220">
        <v>20</v>
      </c>
      <c r="D1220">
        <v>1447.6</v>
      </c>
      <c r="E1220">
        <v>352</v>
      </c>
      <c r="F1220" s="2">
        <v>0.875</v>
      </c>
      <c r="G1220" s="9">
        <f>E1220*F1220</f>
        <v>308</v>
      </c>
      <c r="H1220" s="9">
        <f>E1220-G1220</f>
        <v>44</v>
      </c>
      <c r="I1220" s="9">
        <f>IFERROR(C1220/G1220,0)</f>
        <v>6.4935064935064929E-2</v>
      </c>
      <c r="J1220" s="9">
        <f>I1220*H1220</f>
        <v>2.8571428571428568</v>
      </c>
      <c r="K1220" s="9">
        <f>IFERROR(J1220*(D1220/C1220),0)</f>
        <v>206.79999999999995</v>
      </c>
    </row>
    <row r="1221" spans="1:11" x14ac:dyDescent="0.35">
      <c r="A1221" t="s">
        <v>1152</v>
      </c>
      <c r="B1221" t="s">
        <v>161</v>
      </c>
      <c r="C1221">
        <v>20</v>
      </c>
      <c r="D1221">
        <v>355</v>
      </c>
      <c r="E1221">
        <v>176</v>
      </c>
      <c r="F1221" s="2">
        <v>0.25</v>
      </c>
      <c r="G1221" s="9">
        <f>E1221*F1221</f>
        <v>44</v>
      </c>
      <c r="H1221" s="9">
        <f>E1221-G1221</f>
        <v>132</v>
      </c>
      <c r="I1221" s="9">
        <f>IFERROR(C1221/G1221,0)</f>
        <v>0.45454545454545453</v>
      </c>
      <c r="J1221" s="9">
        <f>I1221*H1221</f>
        <v>60</v>
      </c>
      <c r="K1221" s="9">
        <f>IFERROR(J1221*(D1221/C1221),0)</f>
        <v>1065</v>
      </c>
    </row>
    <row r="1222" spans="1:11" x14ac:dyDescent="0.35">
      <c r="A1222" t="s">
        <v>1190</v>
      </c>
      <c r="B1222" t="s">
        <v>161</v>
      </c>
      <c r="C1222">
        <v>20</v>
      </c>
      <c r="D1222">
        <v>1271.2</v>
      </c>
      <c r="E1222">
        <v>1386</v>
      </c>
      <c r="F1222" s="2">
        <v>0.98412698412698407</v>
      </c>
      <c r="G1222" s="9">
        <f>E1222*F1222</f>
        <v>1364</v>
      </c>
      <c r="H1222" s="9">
        <f>E1222-G1222</f>
        <v>22</v>
      </c>
      <c r="I1222" s="9">
        <f>IFERROR(C1222/G1222,0)</f>
        <v>1.466275659824047E-2</v>
      </c>
      <c r="J1222" s="9">
        <f>I1222*H1222</f>
        <v>0.32258064516129037</v>
      </c>
      <c r="K1222" s="9">
        <f>IFERROR(J1222*(D1222/C1222),0)</f>
        <v>20.503225806451617</v>
      </c>
    </row>
    <row r="1223" spans="1:11" x14ac:dyDescent="0.35">
      <c r="A1223" t="s">
        <v>1143</v>
      </c>
      <c r="B1223" t="s">
        <v>162</v>
      </c>
      <c r="C1223">
        <v>2500</v>
      </c>
      <c r="D1223">
        <v>59375</v>
      </c>
      <c r="E1223">
        <v>14080</v>
      </c>
      <c r="F1223" s="2">
        <v>0.95156249999999998</v>
      </c>
      <c r="G1223" s="9">
        <f>E1223*F1223</f>
        <v>13398</v>
      </c>
      <c r="H1223" s="9">
        <f>E1223-G1223</f>
        <v>682</v>
      </c>
      <c r="I1223" s="9">
        <f>IFERROR(C1223/G1223,0)</f>
        <v>0.18659501418122107</v>
      </c>
      <c r="J1223" s="9">
        <f>I1223*H1223</f>
        <v>127.25779967159276</v>
      </c>
      <c r="K1223" s="9">
        <f>IFERROR(J1223*(D1223/C1223),0)</f>
        <v>3022.372742200328</v>
      </c>
    </row>
    <row r="1224" spans="1:11" x14ac:dyDescent="0.35">
      <c r="A1224" t="s">
        <v>1151</v>
      </c>
      <c r="B1224" t="s">
        <v>162</v>
      </c>
      <c r="C1224">
        <v>1700</v>
      </c>
      <c r="D1224">
        <v>41650</v>
      </c>
      <c r="E1224">
        <v>19998</v>
      </c>
      <c r="F1224" s="2">
        <v>0.92299229922992299</v>
      </c>
      <c r="G1224" s="9">
        <f>E1224*F1224</f>
        <v>18458</v>
      </c>
      <c r="H1224" s="9">
        <f>E1224-G1224</f>
        <v>1540</v>
      </c>
      <c r="I1224" s="9">
        <f>IFERROR(C1224/G1224,0)</f>
        <v>9.2100986022320946E-2</v>
      </c>
      <c r="J1224" s="9">
        <f>I1224*H1224</f>
        <v>141.83551847437425</v>
      </c>
      <c r="K1224" s="9">
        <f>IFERROR(J1224*(D1224/C1224),0)</f>
        <v>3474.9702026221694</v>
      </c>
    </row>
    <row r="1225" spans="1:11" x14ac:dyDescent="0.35">
      <c r="A1225" t="s">
        <v>1144</v>
      </c>
      <c r="B1225" t="s">
        <v>162</v>
      </c>
      <c r="C1225">
        <v>1480</v>
      </c>
      <c r="D1225">
        <v>40700</v>
      </c>
      <c r="E1225">
        <v>16060</v>
      </c>
      <c r="F1225" s="2">
        <v>0.99178082191780825</v>
      </c>
      <c r="G1225" s="9">
        <f>E1225*F1225</f>
        <v>15928</v>
      </c>
      <c r="H1225" s="9">
        <f>E1225-G1225</f>
        <v>132</v>
      </c>
      <c r="I1225" s="9">
        <f>IFERROR(C1225/G1225,0)</f>
        <v>9.2918131592164735E-2</v>
      </c>
      <c r="J1225" s="9">
        <f>I1225*H1225</f>
        <v>12.265193370165745</v>
      </c>
      <c r="K1225" s="9">
        <f>IFERROR(J1225*(D1225/C1225),0)</f>
        <v>337.29281767955797</v>
      </c>
    </row>
    <row r="1226" spans="1:11" x14ac:dyDescent="0.35">
      <c r="A1226" t="s">
        <v>1145</v>
      </c>
      <c r="B1226" t="s">
        <v>162</v>
      </c>
      <c r="C1226">
        <v>1360</v>
      </c>
      <c r="D1226">
        <v>64600</v>
      </c>
      <c r="E1226">
        <v>5236</v>
      </c>
      <c r="F1226" s="2">
        <v>0.93697478991596639</v>
      </c>
      <c r="G1226" s="9">
        <f>E1226*F1226</f>
        <v>4906</v>
      </c>
      <c r="H1226" s="9">
        <f>E1226-G1226</f>
        <v>330</v>
      </c>
      <c r="I1226" s="9">
        <f>IFERROR(C1226/G1226,0)</f>
        <v>0.27721157766000815</v>
      </c>
      <c r="J1226" s="9">
        <f>I1226*H1226</f>
        <v>91.479820627802695</v>
      </c>
      <c r="K1226" s="9">
        <f>IFERROR(J1226*(D1226/C1226),0)</f>
        <v>4345.2914798206284</v>
      </c>
    </row>
    <row r="1227" spans="1:11" x14ac:dyDescent="0.35">
      <c r="A1227" t="s">
        <v>1188</v>
      </c>
      <c r="B1227" t="s">
        <v>162</v>
      </c>
      <c r="C1227">
        <v>1060</v>
      </c>
      <c r="D1227">
        <v>29150</v>
      </c>
      <c r="E1227">
        <v>10912</v>
      </c>
      <c r="F1227" s="2">
        <v>0.91935483870967738</v>
      </c>
      <c r="G1227" s="9">
        <f>E1227*F1227</f>
        <v>10032</v>
      </c>
      <c r="H1227" s="9">
        <f>E1227-G1227</f>
        <v>880</v>
      </c>
      <c r="I1227" s="9">
        <f>IFERROR(C1227/G1227,0)</f>
        <v>0.10566188197767146</v>
      </c>
      <c r="J1227" s="9">
        <f>I1227*H1227</f>
        <v>92.982456140350877</v>
      </c>
      <c r="K1227" s="9">
        <f>IFERROR(J1227*(D1227/C1227),0)</f>
        <v>2557.0175438596493</v>
      </c>
    </row>
    <row r="1228" spans="1:11" x14ac:dyDescent="0.35">
      <c r="A1228" t="s">
        <v>1191</v>
      </c>
      <c r="B1228" t="s">
        <v>162</v>
      </c>
      <c r="C1228">
        <v>1020</v>
      </c>
      <c r="D1228">
        <v>28050</v>
      </c>
      <c r="E1228">
        <v>6820</v>
      </c>
      <c r="F1228" s="2">
        <v>0.9838709677419355</v>
      </c>
      <c r="G1228" s="9">
        <f>E1228*F1228</f>
        <v>6710</v>
      </c>
      <c r="H1228" s="9">
        <f>E1228-G1228</f>
        <v>110</v>
      </c>
      <c r="I1228" s="9">
        <f>IFERROR(C1228/G1228,0)</f>
        <v>0.15201192250372578</v>
      </c>
      <c r="J1228" s="9">
        <f>I1228*H1228</f>
        <v>16.721311475409834</v>
      </c>
      <c r="K1228" s="9">
        <f>IFERROR(J1228*(D1228/C1228),0)</f>
        <v>459.83606557377044</v>
      </c>
    </row>
    <row r="1229" spans="1:11" x14ac:dyDescent="0.35">
      <c r="A1229" t="s">
        <v>1147</v>
      </c>
      <c r="B1229" t="s">
        <v>162</v>
      </c>
      <c r="C1229">
        <v>1000</v>
      </c>
      <c r="D1229">
        <v>17500</v>
      </c>
      <c r="E1229">
        <v>7216</v>
      </c>
      <c r="F1229" s="2">
        <v>0.9847560975609756</v>
      </c>
      <c r="G1229" s="9">
        <f>E1229*F1229</f>
        <v>7106</v>
      </c>
      <c r="H1229" s="9">
        <f>E1229-G1229</f>
        <v>110</v>
      </c>
      <c r="I1229" s="9">
        <f>IFERROR(C1229/G1229,0)</f>
        <v>0.14072614691809737</v>
      </c>
      <c r="J1229" s="9">
        <f>I1229*H1229</f>
        <v>15.479876160990711</v>
      </c>
      <c r="K1229" s="9">
        <f>IFERROR(J1229*(D1229/C1229),0)</f>
        <v>270.89783281733747</v>
      </c>
    </row>
    <row r="1230" spans="1:11" x14ac:dyDescent="0.35">
      <c r="A1230" t="s">
        <v>1146</v>
      </c>
      <c r="B1230" t="s">
        <v>162</v>
      </c>
      <c r="C1230">
        <v>840</v>
      </c>
      <c r="D1230">
        <v>29391.599999999999</v>
      </c>
      <c r="E1230">
        <v>4510</v>
      </c>
      <c r="F1230" s="2">
        <v>0.62439024390243902</v>
      </c>
      <c r="G1230" s="9">
        <f>E1230*F1230</f>
        <v>2816</v>
      </c>
      <c r="H1230" s="9">
        <f>E1230-G1230</f>
        <v>1694</v>
      </c>
      <c r="I1230" s="9">
        <f>IFERROR(C1230/G1230,0)</f>
        <v>0.29829545454545453</v>
      </c>
      <c r="J1230" s="9">
        <f>I1230*H1230</f>
        <v>505.3125</v>
      </c>
      <c r="K1230" s="9">
        <f>IFERROR(J1230*(D1230/C1230),0)</f>
        <v>17680.884374999998</v>
      </c>
    </row>
    <row r="1231" spans="1:11" x14ac:dyDescent="0.35">
      <c r="A1231" t="s">
        <v>1192</v>
      </c>
      <c r="B1231" t="s">
        <v>162</v>
      </c>
      <c r="C1231">
        <v>460</v>
      </c>
      <c r="D1231">
        <v>15180</v>
      </c>
      <c r="E1231">
        <v>4840</v>
      </c>
      <c r="F1231" s="2">
        <v>0.96363636363636362</v>
      </c>
      <c r="G1231" s="9">
        <f>E1231*F1231</f>
        <v>4664</v>
      </c>
      <c r="H1231" s="9">
        <f>E1231-G1231</f>
        <v>176</v>
      </c>
      <c r="I1231" s="9">
        <f>IFERROR(C1231/G1231,0)</f>
        <v>9.8627787307032588E-2</v>
      </c>
      <c r="J1231" s="9">
        <f>I1231*H1231</f>
        <v>17.358490566037737</v>
      </c>
      <c r="K1231" s="9">
        <f>IFERROR(J1231*(D1231/C1231),0)</f>
        <v>572.83018867924534</v>
      </c>
    </row>
    <row r="1232" spans="1:11" x14ac:dyDescent="0.35">
      <c r="A1232" t="s">
        <v>1157</v>
      </c>
      <c r="B1232" t="s">
        <v>162</v>
      </c>
      <c r="C1232">
        <v>480</v>
      </c>
      <c r="D1232">
        <v>26395.200000000001</v>
      </c>
      <c r="E1232">
        <v>1496</v>
      </c>
      <c r="F1232" s="2">
        <v>0.88235294117647056</v>
      </c>
      <c r="G1232" s="9">
        <f>E1232*F1232</f>
        <v>1320</v>
      </c>
      <c r="H1232" s="9">
        <f>E1232-G1232</f>
        <v>176</v>
      </c>
      <c r="I1232" s="9">
        <f>IFERROR(C1232/G1232,0)</f>
        <v>0.36363636363636365</v>
      </c>
      <c r="J1232" s="9">
        <f>I1232*H1232</f>
        <v>64</v>
      </c>
      <c r="K1232" s="9">
        <f>IFERROR(J1232*(D1232/C1232),0)</f>
        <v>3519.36</v>
      </c>
    </row>
    <row r="1233" spans="1:11" x14ac:dyDescent="0.35">
      <c r="A1233" t="s">
        <v>1177</v>
      </c>
      <c r="B1233" t="s">
        <v>162</v>
      </c>
      <c r="C1233">
        <v>320</v>
      </c>
      <c r="D1233">
        <v>10307.200000000001</v>
      </c>
      <c r="E1233">
        <v>1738</v>
      </c>
      <c r="F1233" s="2">
        <v>0.89873417721518989</v>
      </c>
      <c r="G1233" s="9">
        <f>E1233*F1233</f>
        <v>1562</v>
      </c>
      <c r="H1233" s="9">
        <f>E1233-G1233</f>
        <v>176</v>
      </c>
      <c r="I1233" s="9">
        <f>IFERROR(C1233/G1233,0)</f>
        <v>0.20486555697823303</v>
      </c>
      <c r="J1233" s="9">
        <f>I1233*H1233</f>
        <v>36.056338028169016</v>
      </c>
      <c r="K1233" s="9">
        <f>IFERROR(J1233*(D1233/C1233),0)</f>
        <v>1161.374647887324</v>
      </c>
    </row>
    <row r="1234" spans="1:11" x14ac:dyDescent="0.35">
      <c r="A1234" t="s">
        <v>1150</v>
      </c>
      <c r="B1234" t="s">
        <v>162</v>
      </c>
      <c r="C1234">
        <v>300</v>
      </c>
      <c r="D1234">
        <v>5250</v>
      </c>
      <c r="E1234">
        <v>2530</v>
      </c>
      <c r="F1234" s="2">
        <v>0.9826086956521739</v>
      </c>
      <c r="G1234" s="9">
        <f>E1234*F1234</f>
        <v>2486</v>
      </c>
      <c r="H1234" s="9">
        <f>E1234-G1234</f>
        <v>44</v>
      </c>
      <c r="I1234" s="9">
        <f>IFERROR(C1234/G1234,0)</f>
        <v>0.12067578439259855</v>
      </c>
      <c r="J1234" s="9">
        <f>I1234*H1234</f>
        <v>5.3097345132743357</v>
      </c>
      <c r="K1234" s="9">
        <f>IFERROR(J1234*(D1234/C1234),0)</f>
        <v>92.920353982300867</v>
      </c>
    </row>
    <row r="1235" spans="1:11" x14ac:dyDescent="0.35">
      <c r="A1235" t="s">
        <v>1193</v>
      </c>
      <c r="B1235" t="s">
        <v>162</v>
      </c>
      <c r="C1235">
        <v>300</v>
      </c>
      <c r="D1235">
        <v>5250</v>
      </c>
      <c r="E1235">
        <v>2024</v>
      </c>
      <c r="F1235" s="2">
        <v>1</v>
      </c>
      <c r="G1235" s="9">
        <f>E1235*F1235</f>
        <v>2024</v>
      </c>
      <c r="H1235" s="9">
        <f>E1235-G1235</f>
        <v>0</v>
      </c>
      <c r="I1235" s="9">
        <f>IFERROR(C1235/G1235,0)</f>
        <v>0.14822134387351779</v>
      </c>
      <c r="J1235" s="9">
        <f>I1235*H1235</f>
        <v>0</v>
      </c>
      <c r="K1235" s="9">
        <f>IFERROR(J1235*(D1235/C1235),0)</f>
        <v>0</v>
      </c>
    </row>
    <row r="1236" spans="1:11" x14ac:dyDescent="0.35">
      <c r="A1236" t="s">
        <v>1189</v>
      </c>
      <c r="B1236" t="s">
        <v>162</v>
      </c>
      <c r="C1236">
        <v>260</v>
      </c>
      <c r="D1236">
        <v>8580</v>
      </c>
      <c r="E1236">
        <v>3300</v>
      </c>
      <c r="F1236" s="2">
        <v>0.98</v>
      </c>
      <c r="G1236" s="9">
        <f>E1236*F1236</f>
        <v>3234</v>
      </c>
      <c r="H1236" s="9">
        <f>E1236-G1236</f>
        <v>66</v>
      </c>
      <c r="I1236" s="9">
        <f>IFERROR(C1236/G1236,0)</f>
        <v>8.0395794681508967E-2</v>
      </c>
      <c r="J1236" s="9">
        <f>I1236*H1236</f>
        <v>5.3061224489795915</v>
      </c>
      <c r="K1236" s="9">
        <f>IFERROR(J1236*(D1236/C1236),0)</f>
        <v>175.10204081632651</v>
      </c>
    </row>
    <row r="1237" spans="1:11" x14ac:dyDescent="0.35">
      <c r="A1237" t="s">
        <v>1153</v>
      </c>
      <c r="B1237" t="s">
        <v>162</v>
      </c>
      <c r="C1237">
        <v>300</v>
      </c>
      <c r="D1237">
        <v>20337</v>
      </c>
      <c r="E1237">
        <v>1034</v>
      </c>
      <c r="F1237" s="2">
        <v>0.8936170212765957</v>
      </c>
      <c r="G1237" s="9">
        <f>E1237*F1237</f>
        <v>924</v>
      </c>
      <c r="H1237" s="9">
        <f>E1237-G1237</f>
        <v>110</v>
      </c>
      <c r="I1237" s="9">
        <f>IFERROR(C1237/G1237,0)</f>
        <v>0.32467532467532467</v>
      </c>
      <c r="J1237" s="9">
        <f>I1237*H1237</f>
        <v>35.714285714285715</v>
      </c>
      <c r="K1237" s="9">
        <f>IFERROR(J1237*(D1237/C1237),0)</f>
        <v>2421.0714285714289</v>
      </c>
    </row>
    <row r="1238" spans="1:11" x14ac:dyDescent="0.35">
      <c r="A1238" t="s">
        <v>1167</v>
      </c>
      <c r="B1238" t="s">
        <v>162</v>
      </c>
      <c r="C1238">
        <v>240</v>
      </c>
      <c r="D1238">
        <v>14750.4</v>
      </c>
      <c r="E1238">
        <v>1650</v>
      </c>
      <c r="F1238" s="2">
        <v>0.90666666666666662</v>
      </c>
      <c r="G1238" s="9">
        <f>E1238*F1238</f>
        <v>1496</v>
      </c>
      <c r="H1238" s="9">
        <f>E1238-G1238</f>
        <v>154</v>
      </c>
      <c r="I1238" s="9">
        <f>IFERROR(C1238/G1238,0)</f>
        <v>0.16042780748663102</v>
      </c>
      <c r="J1238" s="9">
        <f>I1238*H1238</f>
        <v>24.705882352941178</v>
      </c>
      <c r="K1238" s="9">
        <f>IFERROR(J1238*(D1238/C1238),0)</f>
        <v>1518.4235294117648</v>
      </c>
    </row>
    <row r="1239" spans="1:11" x14ac:dyDescent="0.35">
      <c r="A1239" t="s">
        <v>1165</v>
      </c>
      <c r="B1239" t="s">
        <v>162</v>
      </c>
      <c r="C1239">
        <v>220</v>
      </c>
      <c r="D1239">
        <v>13543.199999999999</v>
      </c>
      <c r="E1239">
        <v>814</v>
      </c>
      <c r="F1239" s="2">
        <v>1</v>
      </c>
      <c r="G1239" s="9">
        <f>E1239*F1239</f>
        <v>814</v>
      </c>
      <c r="H1239" s="9">
        <f>E1239-G1239</f>
        <v>0</v>
      </c>
      <c r="I1239" s="9">
        <f>IFERROR(C1239/G1239,0)</f>
        <v>0.27027027027027029</v>
      </c>
      <c r="J1239" s="9">
        <f>I1239*H1239</f>
        <v>0</v>
      </c>
      <c r="K1239" s="9">
        <f>IFERROR(J1239*(D1239/C1239),0)</f>
        <v>0</v>
      </c>
    </row>
    <row r="1240" spans="1:11" x14ac:dyDescent="0.35">
      <c r="A1240" t="s">
        <v>1186</v>
      </c>
      <c r="B1240" t="s">
        <v>162</v>
      </c>
      <c r="C1240">
        <v>180</v>
      </c>
      <c r="D1240">
        <v>22500</v>
      </c>
      <c r="E1240">
        <v>2332</v>
      </c>
      <c r="F1240" s="2">
        <v>0.8867924528301887</v>
      </c>
      <c r="G1240" s="9">
        <f>E1240*F1240</f>
        <v>2068</v>
      </c>
      <c r="H1240" s="9">
        <f>E1240-G1240</f>
        <v>264</v>
      </c>
      <c r="I1240" s="9">
        <f>IFERROR(C1240/G1240,0)</f>
        <v>8.7040618955512572E-2</v>
      </c>
      <c r="J1240" s="9">
        <f>I1240*H1240</f>
        <v>22.978723404255319</v>
      </c>
      <c r="K1240" s="9">
        <f>IFERROR(J1240*(D1240/C1240),0)</f>
        <v>2872.3404255319151</v>
      </c>
    </row>
    <row r="1241" spans="1:11" x14ac:dyDescent="0.35">
      <c r="A1241" t="s">
        <v>1164</v>
      </c>
      <c r="B1241" t="s">
        <v>162</v>
      </c>
      <c r="C1241">
        <v>160</v>
      </c>
      <c r="D1241">
        <v>15225.599999999999</v>
      </c>
      <c r="E1241">
        <v>3608</v>
      </c>
      <c r="F1241" s="2">
        <v>0.90243902439024393</v>
      </c>
      <c r="G1241" s="9">
        <f>E1241*F1241</f>
        <v>3256</v>
      </c>
      <c r="H1241" s="9">
        <f>E1241-G1241</f>
        <v>352</v>
      </c>
      <c r="I1241" s="9">
        <f>IFERROR(C1241/G1241,0)</f>
        <v>4.9140049140049137E-2</v>
      </c>
      <c r="J1241" s="9">
        <f>I1241*H1241</f>
        <v>17.297297297297295</v>
      </c>
      <c r="K1241" s="9">
        <f>IFERROR(J1241*(D1241/C1241),0)</f>
        <v>1646.0108108108104</v>
      </c>
    </row>
    <row r="1242" spans="1:11" x14ac:dyDescent="0.35">
      <c r="A1242" t="s">
        <v>1183</v>
      </c>
      <c r="B1242" t="s">
        <v>162</v>
      </c>
      <c r="C1242">
        <v>140</v>
      </c>
      <c r="D1242">
        <v>13322.4</v>
      </c>
      <c r="E1242">
        <v>1694</v>
      </c>
      <c r="F1242" s="2">
        <v>0.90909090909090906</v>
      </c>
      <c r="G1242" s="9">
        <f>E1242*F1242</f>
        <v>1540</v>
      </c>
      <c r="H1242" s="9">
        <f>E1242-G1242</f>
        <v>154</v>
      </c>
      <c r="I1242" s="9">
        <f>IFERROR(C1242/G1242,0)</f>
        <v>9.0909090909090912E-2</v>
      </c>
      <c r="J1242" s="9">
        <f>I1242*H1242</f>
        <v>14</v>
      </c>
      <c r="K1242" s="9">
        <f>IFERROR(J1242*(D1242/C1242),0)</f>
        <v>1332.24</v>
      </c>
    </row>
    <row r="1243" spans="1:11" x14ac:dyDescent="0.35">
      <c r="A1243" t="s">
        <v>1161</v>
      </c>
      <c r="B1243" t="s">
        <v>162</v>
      </c>
      <c r="C1243">
        <v>120</v>
      </c>
      <c r="D1243">
        <v>2034</v>
      </c>
      <c r="E1243">
        <v>506</v>
      </c>
      <c r="F1243" s="2">
        <v>0.95652173913043481</v>
      </c>
      <c r="G1243" s="9">
        <f>E1243*F1243</f>
        <v>484</v>
      </c>
      <c r="H1243" s="9">
        <f>E1243-G1243</f>
        <v>22</v>
      </c>
      <c r="I1243" s="9">
        <f>IFERROR(C1243/G1243,0)</f>
        <v>0.24793388429752067</v>
      </c>
      <c r="J1243" s="9">
        <f>I1243*H1243</f>
        <v>5.454545454545455</v>
      </c>
      <c r="K1243" s="9">
        <f>IFERROR(J1243*(D1243/C1243),0)</f>
        <v>92.454545454545453</v>
      </c>
    </row>
    <row r="1244" spans="1:11" x14ac:dyDescent="0.35">
      <c r="A1244" t="s">
        <v>1169</v>
      </c>
      <c r="B1244" t="s">
        <v>162</v>
      </c>
      <c r="C1244">
        <v>140</v>
      </c>
      <c r="D1244">
        <v>4970</v>
      </c>
      <c r="E1244">
        <v>1342</v>
      </c>
      <c r="F1244" s="2">
        <v>1</v>
      </c>
      <c r="G1244" s="9">
        <f>E1244*F1244</f>
        <v>1342</v>
      </c>
      <c r="H1244" s="9">
        <f>E1244-G1244</f>
        <v>0</v>
      </c>
      <c r="I1244" s="9">
        <f>IFERROR(C1244/G1244,0)</f>
        <v>0.10432190760059612</v>
      </c>
      <c r="J1244" s="9">
        <f>I1244*H1244</f>
        <v>0</v>
      </c>
      <c r="K1244" s="9">
        <f>IFERROR(J1244*(D1244/C1244),0)</f>
        <v>0</v>
      </c>
    </row>
    <row r="1245" spans="1:11" x14ac:dyDescent="0.35">
      <c r="A1245" t="s">
        <v>1190</v>
      </c>
      <c r="B1245" t="s">
        <v>162</v>
      </c>
      <c r="C1245">
        <v>100</v>
      </c>
      <c r="D1245">
        <v>6356</v>
      </c>
      <c r="E1245">
        <v>1562</v>
      </c>
      <c r="F1245" s="2">
        <v>1</v>
      </c>
      <c r="G1245" s="9">
        <f>E1245*F1245</f>
        <v>1562</v>
      </c>
      <c r="H1245" s="9">
        <f>E1245-G1245</f>
        <v>0</v>
      </c>
      <c r="I1245" s="9">
        <f>IFERROR(C1245/G1245,0)</f>
        <v>6.4020486555697823E-2</v>
      </c>
      <c r="J1245" s="9">
        <f>I1245*H1245</f>
        <v>0</v>
      </c>
      <c r="K1245" s="9">
        <f>IFERROR(J1245*(D1245/C1245),0)</f>
        <v>0</v>
      </c>
    </row>
    <row r="1246" spans="1:11" x14ac:dyDescent="0.35">
      <c r="A1246" t="s">
        <v>1173</v>
      </c>
      <c r="B1246" t="s">
        <v>162</v>
      </c>
      <c r="C1246">
        <v>80</v>
      </c>
      <c r="D1246">
        <v>11300</v>
      </c>
      <c r="E1246">
        <v>3322</v>
      </c>
      <c r="F1246" s="2">
        <v>0.8741721854304636</v>
      </c>
      <c r="G1246" s="9">
        <f>E1246*F1246</f>
        <v>2904</v>
      </c>
      <c r="H1246" s="9">
        <f>E1246-G1246</f>
        <v>418</v>
      </c>
      <c r="I1246" s="9">
        <f>IFERROR(C1246/G1246,0)</f>
        <v>2.7548209366391185E-2</v>
      </c>
      <c r="J1246" s="9">
        <f>I1246*H1246</f>
        <v>11.515151515151516</v>
      </c>
      <c r="K1246" s="9">
        <f>IFERROR(J1246*(D1246/C1246),0)</f>
        <v>1626.5151515151515</v>
      </c>
    </row>
    <row r="1247" spans="1:11" x14ac:dyDescent="0.35">
      <c r="A1247" t="s">
        <v>1180</v>
      </c>
      <c r="B1247" t="s">
        <v>162</v>
      </c>
      <c r="C1247">
        <v>60</v>
      </c>
      <c r="D1247">
        <v>508.2</v>
      </c>
      <c r="E1247">
        <v>154</v>
      </c>
      <c r="F1247" s="2">
        <v>0.7142857142857143</v>
      </c>
      <c r="G1247" s="9">
        <f>E1247*F1247</f>
        <v>110</v>
      </c>
      <c r="H1247" s="9">
        <f>E1247-G1247</f>
        <v>44</v>
      </c>
      <c r="I1247" s="9">
        <f>IFERROR(C1247/G1247,0)</f>
        <v>0.54545454545454541</v>
      </c>
      <c r="J1247" s="9">
        <f>I1247*H1247</f>
        <v>24</v>
      </c>
      <c r="K1247" s="9">
        <f>IFERROR(J1247*(D1247/C1247),0)</f>
        <v>203.28000000000003</v>
      </c>
    </row>
    <row r="1248" spans="1:11" x14ac:dyDescent="0.35">
      <c r="A1248" t="s">
        <v>1152</v>
      </c>
      <c r="B1248" t="s">
        <v>162</v>
      </c>
      <c r="C1248">
        <v>60</v>
      </c>
      <c r="D1248">
        <v>1065</v>
      </c>
      <c r="E1248">
        <v>110</v>
      </c>
      <c r="F1248" s="2">
        <v>0.4</v>
      </c>
      <c r="G1248" s="9">
        <f>E1248*F1248</f>
        <v>44</v>
      </c>
      <c r="H1248" s="9">
        <f>E1248-G1248</f>
        <v>66</v>
      </c>
      <c r="I1248" s="9">
        <f>IFERROR(C1248/G1248,0)</f>
        <v>1.3636363636363635</v>
      </c>
      <c r="J1248" s="9">
        <f>I1248*H1248</f>
        <v>90</v>
      </c>
      <c r="K1248" s="9">
        <f>IFERROR(J1248*(D1248/C1248),0)</f>
        <v>1597.5</v>
      </c>
    </row>
    <row r="1249" spans="1:11" x14ac:dyDescent="0.35">
      <c r="A1249" t="s">
        <v>1172</v>
      </c>
      <c r="B1249" t="s">
        <v>162</v>
      </c>
      <c r="C1249">
        <v>80</v>
      </c>
      <c r="D1249">
        <v>1898.4</v>
      </c>
      <c r="E1249">
        <v>3080</v>
      </c>
      <c r="F1249" s="2">
        <v>0.97142857142857142</v>
      </c>
      <c r="G1249" s="9">
        <f>E1249*F1249</f>
        <v>2992</v>
      </c>
      <c r="H1249" s="9">
        <f>E1249-G1249</f>
        <v>88</v>
      </c>
      <c r="I1249" s="9">
        <f>IFERROR(C1249/G1249,0)</f>
        <v>2.6737967914438502E-2</v>
      </c>
      <c r="J1249" s="9">
        <f>I1249*H1249</f>
        <v>2.3529411764705883</v>
      </c>
      <c r="K1249" s="9">
        <f>IFERROR(J1249*(D1249/C1249),0)</f>
        <v>55.835294117647059</v>
      </c>
    </row>
    <row r="1250" spans="1:11" x14ac:dyDescent="0.35">
      <c r="A1250" t="s">
        <v>1176</v>
      </c>
      <c r="B1250" t="s">
        <v>162</v>
      </c>
      <c r="C1250">
        <v>40</v>
      </c>
      <c r="D1250">
        <v>2378.4</v>
      </c>
      <c r="E1250">
        <v>748</v>
      </c>
      <c r="F1250" s="2">
        <v>0.8529411764705882</v>
      </c>
      <c r="G1250" s="9">
        <f>E1250*F1250</f>
        <v>638</v>
      </c>
      <c r="H1250" s="9">
        <f>E1250-G1250</f>
        <v>110</v>
      </c>
      <c r="I1250" s="9">
        <f>IFERROR(C1250/G1250,0)</f>
        <v>6.2695924764890276E-2</v>
      </c>
      <c r="J1250" s="9">
        <f>I1250*H1250</f>
        <v>6.8965517241379306</v>
      </c>
      <c r="K1250" s="9">
        <f>IFERROR(J1250*(D1250/C1250),0)</f>
        <v>410.06896551724134</v>
      </c>
    </row>
    <row r="1251" spans="1:11" x14ac:dyDescent="0.35">
      <c r="A1251" t="s">
        <v>1179</v>
      </c>
      <c r="B1251" t="s">
        <v>162</v>
      </c>
      <c r="C1251">
        <v>20</v>
      </c>
      <c r="D1251">
        <v>1229.2</v>
      </c>
      <c r="E1251">
        <v>726</v>
      </c>
      <c r="F1251" s="2">
        <v>0.87878787878787878</v>
      </c>
      <c r="G1251" s="9">
        <f>E1251*F1251</f>
        <v>638</v>
      </c>
      <c r="H1251" s="9">
        <f>E1251-G1251</f>
        <v>88</v>
      </c>
      <c r="I1251" s="9">
        <f>IFERROR(C1251/G1251,0)</f>
        <v>3.1347962382445138E-2</v>
      </c>
      <c r="J1251" s="9">
        <f>I1251*H1251</f>
        <v>2.7586206896551722</v>
      </c>
      <c r="K1251" s="9">
        <f>IFERROR(J1251*(D1251/C1251),0)</f>
        <v>169.54482758620688</v>
      </c>
    </row>
    <row r="1252" spans="1:11" x14ac:dyDescent="0.35">
      <c r="A1252" t="s">
        <v>1148</v>
      </c>
      <c r="B1252" t="s">
        <v>162</v>
      </c>
      <c r="C1252">
        <v>20</v>
      </c>
      <c r="D1252">
        <v>490</v>
      </c>
      <c r="E1252">
        <v>154</v>
      </c>
      <c r="F1252" s="2">
        <v>1</v>
      </c>
      <c r="G1252" s="9">
        <f>E1252*F1252</f>
        <v>154</v>
      </c>
      <c r="H1252" s="9">
        <f>E1252-G1252</f>
        <v>0</v>
      </c>
      <c r="I1252" s="9">
        <f>IFERROR(C1252/G1252,0)</f>
        <v>0.12987012987012986</v>
      </c>
      <c r="J1252" s="9">
        <f>I1252*H1252</f>
        <v>0</v>
      </c>
      <c r="K1252" s="9">
        <f>IFERROR(J1252*(D1252/C1252),0)</f>
        <v>0</v>
      </c>
    </row>
    <row r="1253" spans="1:11" x14ac:dyDescent="0.35">
      <c r="A1253" t="s">
        <v>1174</v>
      </c>
      <c r="B1253" t="s">
        <v>162</v>
      </c>
      <c r="C1253">
        <v>20</v>
      </c>
      <c r="D1253">
        <v>2203.6000000000004</v>
      </c>
      <c r="E1253">
        <v>1100</v>
      </c>
      <c r="F1253" s="2">
        <v>0.8</v>
      </c>
      <c r="G1253" s="9">
        <f>E1253*F1253</f>
        <v>880</v>
      </c>
      <c r="H1253" s="9">
        <f>E1253-G1253</f>
        <v>220</v>
      </c>
      <c r="I1253" s="9">
        <f>IFERROR(C1253/G1253,0)</f>
        <v>2.2727272727272728E-2</v>
      </c>
      <c r="J1253" s="9">
        <f>I1253*H1253</f>
        <v>5</v>
      </c>
      <c r="K1253" s="9">
        <f>IFERROR(J1253*(D1253/C1253),0)</f>
        <v>550.90000000000009</v>
      </c>
    </row>
    <row r="1254" spans="1:11" x14ac:dyDescent="0.35">
      <c r="A1254" t="s">
        <v>1184</v>
      </c>
      <c r="B1254" t="s">
        <v>162</v>
      </c>
      <c r="C1254">
        <v>20</v>
      </c>
      <c r="D1254">
        <v>1779.8</v>
      </c>
      <c r="F1254" s="2"/>
      <c r="G1254" s="9">
        <f>E1254*F1254</f>
        <v>0</v>
      </c>
      <c r="H1254" s="9">
        <f>E1254-G1254</f>
        <v>0</v>
      </c>
      <c r="I1254" s="9">
        <f>IFERROR(C1254/G1254,0)</f>
        <v>0</v>
      </c>
      <c r="J1254" s="9">
        <f>I1254*H1254</f>
        <v>0</v>
      </c>
      <c r="K1254" s="9">
        <f>IFERROR(J1254*(D1254/C1254),0)</f>
        <v>0</v>
      </c>
    </row>
    <row r="1255" spans="1:11" x14ac:dyDescent="0.35">
      <c r="A1255" t="s">
        <v>1156</v>
      </c>
      <c r="B1255" t="s">
        <v>162</v>
      </c>
      <c r="C1255">
        <v>20</v>
      </c>
      <c r="D1255">
        <v>490</v>
      </c>
      <c r="E1255">
        <v>1628</v>
      </c>
      <c r="F1255" s="2">
        <v>1</v>
      </c>
      <c r="G1255" s="9">
        <f>E1255*F1255</f>
        <v>1628</v>
      </c>
      <c r="H1255" s="9">
        <f>E1255-G1255</f>
        <v>0</v>
      </c>
      <c r="I1255" s="9">
        <f>IFERROR(C1255/G1255,0)</f>
        <v>1.2285012285012284E-2</v>
      </c>
      <c r="J1255" s="9">
        <f>I1255*H1255</f>
        <v>0</v>
      </c>
      <c r="K1255" s="9">
        <f>IFERROR(J1255*(D1255/C1255),0)</f>
        <v>0</v>
      </c>
    </row>
    <row r="1256" spans="1:11" x14ac:dyDescent="0.35">
      <c r="A1256" t="s">
        <v>1154</v>
      </c>
      <c r="B1256" t="s">
        <v>162</v>
      </c>
      <c r="C1256">
        <v>20</v>
      </c>
      <c r="D1256">
        <v>595</v>
      </c>
      <c r="E1256">
        <v>110</v>
      </c>
      <c r="F1256" s="2">
        <v>1</v>
      </c>
      <c r="G1256" s="9">
        <f>E1256*F1256</f>
        <v>110</v>
      </c>
      <c r="H1256" s="9">
        <f>E1256-G1256</f>
        <v>0</v>
      </c>
      <c r="I1256" s="9">
        <f>IFERROR(C1256/G1256,0)</f>
        <v>0.18181818181818182</v>
      </c>
      <c r="J1256" s="9">
        <f>I1256*H1256</f>
        <v>0</v>
      </c>
      <c r="K1256" s="9">
        <f>IFERROR(J1256*(D1256/C1256),0)</f>
        <v>0</v>
      </c>
    </row>
    <row r="1257" spans="1:11" x14ac:dyDescent="0.35">
      <c r="A1257" t="s">
        <v>1182</v>
      </c>
      <c r="B1257" t="s">
        <v>162</v>
      </c>
      <c r="C1257">
        <v>20</v>
      </c>
      <c r="D1257">
        <v>1191.2</v>
      </c>
      <c r="E1257">
        <v>792</v>
      </c>
      <c r="F1257" s="2">
        <v>1</v>
      </c>
      <c r="G1257" s="9">
        <f>E1257*F1257</f>
        <v>792</v>
      </c>
      <c r="H1257" s="9">
        <f>E1257-G1257</f>
        <v>0</v>
      </c>
      <c r="I1257" s="9">
        <f>IFERROR(C1257/G1257,0)</f>
        <v>2.5252525252525252E-2</v>
      </c>
      <c r="J1257" s="9">
        <f>I1257*H1257</f>
        <v>0</v>
      </c>
      <c r="K1257" s="9">
        <f>IFERROR(J1257*(D1257/C1257),0)</f>
        <v>0</v>
      </c>
    </row>
    <row r="1258" spans="1:11" x14ac:dyDescent="0.35">
      <c r="A1258" t="s">
        <v>1143</v>
      </c>
      <c r="B1258" t="s">
        <v>163</v>
      </c>
      <c r="C1258">
        <v>1940</v>
      </c>
      <c r="D1258">
        <v>46075</v>
      </c>
      <c r="E1258">
        <v>14696</v>
      </c>
      <c r="F1258" s="2">
        <v>0.95209580838323349</v>
      </c>
      <c r="G1258" s="9">
        <f>E1258*F1258</f>
        <v>13992</v>
      </c>
      <c r="H1258" s="9">
        <f>E1258-G1258</f>
        <v>704</v>
      </c>
      <c r="I1258" s="9">
        <f>IFERROR(C1258/G1258,0)</f>
        <v>0.13865065751858205</v>
      </c>
      <c r="J1258" s="9">
        <f>I1258*H1258</f>
        <v>97.610062893081761</v>
      </c>
      <c r="K1258" s="9">
        <f>IFERROR(J1258*(D1258/C1258),0)</f>
        <v>2318.2389937106918</v>
      </c>
    </row>
    <row r="1259" spans="1:11" x14ac:dyDescent="0.35">
      <c r="A1259" t="s">
        <v>1144</v>
      </c>
      <c r="B1259" t="s">
        <v>163</v>
      </c>
      <c r="C1259">
        <v>1800</v>
      </c>
      <c r="D1259">
        <v>49500</v>
      </c>
      <c r="E1259">
        <v>17600</v>
      </c>
      <c r="F1259" s="2">
        <v>0.99124999999999996</v>
      </c>
      <c r="G1259" s="9">
        <f>E1259*F1259</f>
        <v>17446</v>
      </c>
      <c r="H1259" s="9">
        <f>E1259-G1259</f>
        <v>154</v>
      </c>
      <c r="I1259" s="9">
        <f>IFERROR(C1259/G1259,0)</f>
        <v>0.10317551301157858</v>
      </c>
      <c r="J1259" s="9">
        <f>I1259*H1259</f>
        <v>15.889029003783101</v>
      </c>
      <c r="K1259" s="9">
        <f>IFERROR(J1259*(D1259/C1259),0)</f>
        <v>436.94829760403525</v>
      </c>
    </row>
    <row r="1260" spans="1:11" x14ac:dyDescent="0.35">
      <c r="A1260" t="s">
        <v>1145</v>
      </c>
      <c r="B1260" t="s">
        <v>163</v>
      </c>
      <c r="C1260">
        <v>1600</v>
      </c>
      <c r="D1260">
        <v>76000</v>
      </c>
      <c r="E1260">
        <v>5676</v>
      </c>
      <c r="F1260" s="2">
        <v>0.96511627906976749</v>
      </c>
      <c r="G1260" s="9">
        <f>E1260*F1260</f>
        <v>5478</v>
      </c>
      <c r="H1260" s="9">
        <f>E1260-G1260</f>
        <v>198</v>
      </c>
      <c r="I1260" s="9">
        <f>IFERROR(C1260/G1260,0)</f>
        <v>0.29207740051113545</v>
      </c>
      <c r="J1260" s="9">
        <f>I1260*H1260</f>
        <v>57.831325301204821</v>
      </c>
      <c r="K1260" s="9">
        <f>IFERROR(J1260*(D1260/C1260),0)</f>
        <v>2746.9879518072289</v>
      </c>
    </row>
    <row r="1261" spans="1:11" x14ac:dyDescent="0.35">
      <c r="A1261" t="s">
        <v>1151</v>
      </c>
      <c r="B1261" t="s">
        <v>163</v>
      </c>
      <c r="C1261">
        <v>1580</v>
      </c>
      <c r="D1261">
        <v>38710</v>
      </c>
      <c r="E1261">
        <v>13222</v>
      </c>
      <c r="F1261" s="2">
        <v>0.94509151414309489</v>
      </c>
      <c r="G1261" s="9">
        <f>E1261*F1261</f>
        <v>12496</v>
      </c>
      <c r="H1261" s="9">
        <f>E1261-G1261</f>
        <v>726</v>
      </c>
      <c r="I1261" s="9">
        <f>IFERROR(C1261/G1261,0)</f>
        <v>0.12644046094750319</v>
      </c>
      <c r="J1261" s="9">
        <f>I1261*H1261</f>
        <v>91.795774647887313</v>
      </c>
      <c r="K1261" s="9">
        <f>IFERROR(J1261*(D1261/C1261),0)</f>
        <v>2248.9964788732391</v>
      </c>
    </row>
    <row r="1262" spans="1:11" x14ac:dyDescent="0.35">
      <c r="A1262" t="s">
        <v>1191</v>
      </c>
      <c r="B1262" t="s">
        <v>163</v>
      </c>
      <c r="C1262">
        <v>1020</v>
      </c>
      <c r="D1262">
        <v>28050</v>
      </c>
      <c r="E1262">
        <v>7128</v>
      </c>
      <c r="F1262" s="2">
        <v>0.97222222222222221</v>
      </c>
      <c r="G1262" s="9">
        <f>E1262*F1262</f>
        <v>6930</v>
      </c>
      <c r="H1262" s="9">
        <f>E1262-G1262</f>
        <v>198</v>
      </c>
      <c r="I1262" s="9">
        <f>IFERROR(C1262/G1262,0)</f>
        <v>0.1471861471861472</v>
      </c>
      <c r="J1262" s="9">
        <f>I1262*H1262</f>
        <v>29.142857142857146</v>
      </c>
      <c r="K1262" s="9">
        <f>IFERROR(J1262*(D1262/C1262),0)</f>
        <v>801.42857142857156</v>
      </c>
    </row>
    <row r="1263" spans="1:11" x14ac:dyDescent="0.35">
      <c r="A1263" t="s">
        <v>1147</v>
      </c>
      <c r="B1263" t="s">
        <v>163</v>
      </c>
      <c r="C1263">
        <v>1040</v>
      </c>
      <c r="D1263">
        <v>18200</v>
      </c>
      <c r="E1263">
        <v>6336</v>
      </c>
      <c r="F1263" s="2">
        <v>0.98611111111111116</v>
      </c>
      <c r="G1263" s="9">
        <f>E1263*F1263</f>
        <v>6248</v>
      </c>
      <c r="H1263" s="9">
        <f>E1263-G1263</f>
        <v>88</v>
      </c>
      <c r="I1263" s="9">
        <f>IFERROR(C1263/G1263,0)</f>
        <v>0.16645326504481434</v>
      </c>
      <c r="J1263" s="9">
        <f>I1263*H1263</f>
        <v>14.647887323943662</v>
      </c>
      <c r="K1263" s="9">
        <f>IFERROR(J1263*(D1263/C1263),0)</f>
        <v>256.33802816901408</v>
      </c>
    </row>
    <row r="1264" spans="1:11" x14ac:dyDescent="0.35">
      <c r="A1264" t="s">
        <v>1188</v>
      </c>
      <c r="B1264" t="s">
        <v>163</v>
      </c>
      <c r="C1264">
        <v>760</v>
      </c>
      <c r="D1264">
        <v>20900</v>
      </c>
      <c r="E1264">
        <v>6226</v>
      </c>
      <c r="F1264" s="2">
        <v>0.93639575971731448</v>
      </c>
      <c r="G1264" s="9">
        <f>E1264*F1264</f>
        <v>5830</v>
      </c>
      <c r="H1264" s="9">
        <f>E1264-G1264</f>
        <v>396</v>
      </c>
      <c r="I1264" s="9">
        <f>IFERROR(C1264/G1264,0)</f>
        <v>0.13036020583190394</v>
      </c>
      <c r="J1264" s="9">
        <f>I1264*H1264</f>
        <v>51.622641509433961</v>
      </c>
      <c r="K1264" s="9">
        <f>IFERROR(J1264*(D1264/C1264),0)</f>
        <v>1419.6226415094338</v>
      </c>
    </row>
    <row r="1265" spans="1:11" x14ac:dyDescent="0.35">
      <c r="A1265" t="s">
        <v>1146</v>
      </c>
      <c r="B1265" t="s">
        <v>163</v>
      </c>
      <c r="C1265">
        <v>640</v>
      </c>
      <c r="D1265">
        <v>22393.600000000002</v>
      </c>
      <c r="E1265">
        <v>4268</v>
      </c>
      <c r="F1265" s="2">
        <v>0.61855670103092786</v>
      </c>
      <c r="G1265" s="9">
        <f>E1265*F1265</f>
        <v>2640</v>
      </c>
      <c r="H1265" s="9">
        <f>E1265-G1265</f>
        <v>1628</v>
      </c>
      <c r="I1265" s="9">
        <f>IFERROR(C1265/G1265,0)</f>
        <v>0.24242424242424243</v>
      </c>
      <c r="J1265" s="9">
        <f>I1265*H1265</f>
        <v>394.66666666666669</v>
      </c>
      <c r="K1265" s="9">
        <f>IFERROR(J1265*(D1265/C1265),0)</f>
        <v>13809.386666666667</v>
      </c>
    </row>
    <row r="1266" spans="1:11" x14ac:dyDescent="0.35">
      <c r="A1266" t="s">
        <v>1193</v>
      </c>
      <c r="B1266" t="s">
        <v>163</v>
      </c>
      <c r="C1266">
        <v>540</v>
      </c>
      <c r="D1266">
        <v>9450</v>
      </c>
      <c r="E1266">
        <v>2024</v>
      </c>
      <c r="F1266" s="2">
        <v>0.98913043478260865</v>
      </c>
      <c r="G1266" s="9">
        <f>E1266*F1266</f>
        <v>2002</v>
      </c>
      <c r="H1266" s="9">
        <f>E1266-G1266</f>
        <v>22</v>
      </c>
      <c r="I1266" s="9">
        <f>IFERROR(C1266/G1266,0)</f>
        <v>0.26973026973026976</v>
      </c>
      <c r="J1266" s="9">
        <f>I1266*H1266</f>
        <v>5.9340659340659343</v>
      </c>
      <c r="K1266" s="9">
        <f>IFERROR(J1266*(D1266/C1266),0)</f>
        <v>103.84615384615385</v>
      </c>
    </row>
    <row r="1267" spans="1:11" x14ac:dyDescent="0.35">
      <c r="A1267" t="s">
        <v>1192</v>
      </c>
      <c r="B1267" t="s">
        <v>163</v>
      </c>
      <c r="C1267">
        <v>400</v>
      </c>
      <c r="D1267">
        <v>13200</v>
      </c>
      <c r="E1267">
        <v>4180</v>
      </c>
      <c r="F1267" s="2">
        <v>0.96842105263157896</v>
      </c>
      <c r="G1267" s="9">
        <f>E1267*F1267</f>
        <v>4048</v>
      </c>
      <c r="H1267" s="9">
        <f>E1267-G1267</f>
        <v>132</v>
      </c>
      <c r="I1267" s="9">
        <f>IFERROR(C1267/G1267,0)</f>
        <v>9.8814229249011856E-2</v>
      </c>
      <c r="J1267" s="9">
        <f>I1267*H1267</f>
        <v>13.043478260869565</v>
      </c>
      <c r="K1267" s="9">
        <f>IFERROR(J1267*(D1267/C1267),0)</f>
        <v>430.43478260869563</v>
      </c>
    </row>
    <row r="1268" spans="1:11" x14ac:dyDescent="0.35">
      <c r="A1268" t="s">
        <v>1164</v>
      </c>
      <c r="B1268" t="s">
        <v>163</v>
      </c>
      <c r="C1268">
        <v>320</v>
      </c>
      <c r="D1268">
        <v>30451.199999999997</v>
      </c>
      <c r="E1268">
        <v>3586</v>
      </c>
      <c r="F1268" s="2">
        <v>0.90797546012269936</v>
      </c>
      <c r="G1268" s="9">
        <f>E1268*F1268</f>
        <v>3256</v>
      </c>
      <c r="H1268" s="9">
        <f>E1268-G1268</f>
        <v>330</v>
      </c>
      <c r="I1268" s="9">
        <f>IFERROR(C1268/G1268,0)</f>
        <v>9.8280098280098274E-2</v>
      </c>
      <c r="J1268" s="9">
        <f>I1268*H1268</f>
        <v>32.432432432432428</v>
      </c>
      <c r="K1268" s="9">
        <f>IFERROR(J1268*(D1268/C1268),0)</f>
        <v>3086.2702702702695</v>
      </c>
    </row>
    <row r="1269" spans="1:11" x14ac:dyDescent="0.35">
      <c r="A1269" t="s">
        <v>1186</v>
      </c>
      <c r="B1269" t="s">
        <v>163</v>
      </c>
      <c r="C1269">
        <v>360</v>
      </c>
      <c r="D1269">
        <v>45000</v>
      </c>
      <c r="E1269">
        <v>5236</v>
      </c>
      <c r="F1269" s="2">
        <v>0.86554621848739499</v>
      </c>
      <c r="G1269" s="9">
        <f>E1269*F1269</f>
        <v>4532</v>
      </c>
      <c r="H1269" s="9">
        <f>E1269-G1269</f>
        <v>704</v>
      </c>
      <c r="I1269" s="9">
        <f>IFERROR(C1269/G1269,0)</f>
        <v>7.9435127978817299E-2</v>
      </c>
      <c r="J1269" s="9">
        <f>I1269*H1269</f>
        <v>55.922330097087382</v>
      </c>
      <c r="K1269" s="9">
        <f>IFERROR(J1269*(D1269/C1269),0)</f>
        <v>6990.2912621359228</v>
      </c>
    </row>
    <row r="1270" spans="1:11" x14ac:dyDescent="0.35">
      <c r="A1270" t="s">
        <v>1157</v>
      </c>
      <c r="B1270" t="s">
        <v>163</v>
      </c>
      <c r="C1270">
        <v>340</v>
      </c>
      <c r="D1270">
        <v>18696.600000000002</v>
      </c>
      <c r="E1270">
        <v>1408</v>
      </c>
      <c r="F1270" s="2">
        <v>0.859375</v>
      </c>
      <c r="G1270" s="9">
        <f>E1270*F1270</f>
        <v>1210</v>
      </c>
      <c r="H1270" s="9">
        <f>E1270-G1270</f>
        <v>198</v>
      </c>
      <c r="I1270" s="9">
        <f>IFERROR(C1270/G1270,0)</f>
        <v>0.28099173553719009</v>
      </c>
      <c r="J1270" s="9">
        <f>I1270*H1270</f>
        <v>55.63636363636364</v>
      </c>
      <c r="K1270" s="9">
        <f>IFERROR(J1270*(D1270/C1270),0)</f>
        <v>3059.4436363636369</v>
      </c>
    </row>
    <row r="1271" spans="1:11" x14ac:dyDescent="0.35">
      <c r="A1271" t="s">
        <v>1153</v>
      </c>
      <c r="B1271" t="s">
        <v>163</v>
      </c>
      <c r="C1271">
        <v>220</v>
      </c>
      <c r="D1271">
        <v>14913.800000000001</v>
      </c>
      <c r="E1271">
        <v>1122</v>
      </c>
      <c r="F1271" s="2">
        <v>0.92156862745098034</v>
      </c>
      <c r="G1271" s="9">
        <f>E1271*F1271</f>
        <v>1034</v>
      </c>
      <c r="H1271" s="9">
        <f>E1271-G1271</f>
        <v>88</v>
      </c>
      <c r="I1271" s="9">
        <f>IFERROR(C1271/G1271,0)</f>
        <v>0.21276595744680851</v>
      </c>
      <c r="J1271" s="9">
        <f>I1271*H1271</f>
        <v>18.723404255319149</v>
      </c>
      <c r="K1271" s="9">
        <f>IFERROR(J1271*(D1271/C1271),0)</f>
        <v>1269.2595744680852</v>
      </c>
    </row>
    <row r="1272" spans="1:11" x14ac:dyDescent="0.35">
      <c r="A1272" t="s">
        <v>1177</v>
      </c>
      <c r="B1272" t="s">
        <v>163</v>
      </c>
      <c r="C1272">
        <v>180</v>
      </c>
      <c r="D1272">
        <v>5797.7999999999993</v>
      </c>
      <c r="E1272">
        <v>1254</v>
      </c>
      <c r="F1272" s="2">
        <v>0.91228070175438591</v>
      </c>
      <c r="G1272" s="9">
        <f>E1272*F1272</f>
        <v>1144</v>
      </c>
      <c r="H1272" s="9">
        <f>E1272-G1272</f>
        <v>110</v>
      </c>
      <c r="I1272" s="9">
        <f>IFERROR(C1272/G1272,0)</f>
        <v>0.15734265734265734</v>
      </c>
      <c r="J1272" s="9">
        <f>I1272*H1272</f>
        <v>17.307692307692307</v>
      </c>
      <c r="K1272" s="9">
        <f>IFERROR(J1272*(D1272/C1272),0)</f>
        <v>557.48076923076906</v>
      </c>
    </row>
    <row r="1273" spans="1:11" x14ac:dyDescent="0.35">
      <c r="A1273" t="s">
        <v>1173</v>
      </c>
      <c r="B1273" t="s">
        <v>163</v>
      </c>
      <c r="C1273">
        <v>180</v>
      </c>
      <c r="D1273">
        <v>25425</v>
      </c>
      <c r="E1273">
        <v>2904</v>
      </c>
      <c r="F1273" s="2">
        <v>0.89393939393939392</v>
      </c>
      <c r="G1273" s="9">
        <f>E1273*F1273</f>
        <v>2596</v>
      </c>
      <c r="H1273" s="9">
        <f>E1273-G1273</f>
        <v>308</v>
      </c>
      <c r="I1273" s="9">
        <f>IFERROR(C1273/G1273,0)</f>
        <v>6.9337442218798145E-2</v>
      </c>
      <c r="J1273" s="9">
        <f>I1273*H1273</f>
        <v>21.35593220338983</v>
      </c>
      <c r="K1273" s="9">
        <f>IFERROR(J1273*(D1273/C1273),0)</f>
        <v>3016.5254237288136</v>
      </c>
    </row>
    <row r="1274" spans="1:11" x14ac:dyDescent="0.35">
      <c r="A1274" t="s">
        <v>1189</v>
      </c>
      <c r="B1274" t="s">
        <v>163</v>
      </c>
      <c r="C1274">
        <v>160</v>
      </c>
      <c r="D1274">
        <v>5280</v>
      </c>
      <c r="E1274">
        <v>3278</v>
      </c>
      <c r="F1274" s="2">
        <v>0.95973154362416102</v>
      </c>
      <c r="G1274" s="9">
        <f>E1274*F1274</f>
        <v>3146</v>
      </c>
      <c r="H1274" s="9">
        <f>E1274-G1274</f>
        <v>132</v>
      </c>
      <c r="I1274" s="9">
        <f>IFERROR(C1274/G1274,0)</f>
        <v>5.0858232676414497E-2</v>
      </c>
      <c r="J1274" s="9">
        <f>I1274*H1274</f>
        <v>6.7132867132867133</v>
      </c>
      <c r="K1274" s="9">
        <f>IFERROR(J1274*(D1274/C1274),0)</f>
        <v>221.53846153846155</v>
      </c>
    </row>
    <row r="1275" spans="1:11" x14ac:dyDescent="0.35">
      <c r="A1275" t="s">
        <v>1183</v>
      </c>
      <c r="B1275" t="s">
        <v>163</v>
      </c>
      <c r="C1275">
        <v>160</v>
      </c>
      <c r="D1275">
        <v>15225.599999999999</v>
      </c>
      <c r="E1275">
        <v>1584</v>
      </c>
      <c r="F1275" s="2">
        <v>0.93055555555555558</v>
      </c>
      <c r="G1275" s="9">
        <f>E1275*F1275</f>
        <v>1474</v>
      </c>
      <c r="H1275" s="9">
        <f>E1275-G1275</f>
        <v>110</v>
      </c>
      <c r="I1275" s="9">
        <f>IFERROR(C1275/G1275,0)</f>
        <v>0.10854816824966079</v>
      </c>
      <c r="J1275" s="9">
        <f>I1275*H1275</f>
        <v>11.940298507462687</v>
      </c>
      <c r="K1275" s="9">
        <f>IFERROR(J1275*(D1275/C1275),0)</f>
        <v>1136.2388059701493</v>
      </c>
    </row>
    <row r="1276" spans="1:11" x14ac:dyDescent="0.35">
      <c r="A1276" t="s">
        <v>1150</v>
      </c>
      <c r="B1276" t="s">
        <v>163</v>
      </c>
      <c r="C1276">
        <v>140</v>
      </c>
      <c r="D1276">
        <v>2450</v>
      </c>
      <c r="E1276">
        <v>1892</v>
      </c>
      <c r="F1276" s="2">
        <v>0.97674418604651159</v>
      </c>
      <c r="G1276" s="9">
        <f>E1276*F1276</f>
        <v>1848</v>
      </c>
      <c r="H1276" s="9">
        <f>E1276-G1276</f>
        <v>44</v>
      </c>
      <c r="I1276" s="9">
        <f>IFERROR(C1276/G1276,0)</f>
        <v>7.575757575757576E-2</v>
      </c>
      <c r="J1276" s="9">
        <f>I1276*H1276</f>
        <v>3.3333333333333335</v>
      </c>
      <c r="K1276" s="9">
        <f>IFERROR(J1276*(D1276/C1276),0)</f>
        <v>58.333333333333336</v>
      </c>
    </row>
    <row r="1277" spans="1:11" x14ac:dyDescent="0.35">
      <c r="A1277" t="s">
        <v>1174</v>
      </c>
      <c r="B1277" t="s">
        <v>163</v>
      </c>
      <c r="C1277">
        <v>120</v>
      </c>
      <c r="D1277">
        <v>13221.6</v>
      </c>
      <c r="E1277">
        <v>1364</v>
      </c>
      <c r="F1277" s="2">
        <v>0.90322580645161288</v>
      </c>
      <c r="G1277" s="9">
        <f>E1277*F1277</f>
        <v>1232</v>
      </c>
      <c r="H1277" s="9">
        <f>E1277-G1277</f>
        <v>132</v>
      </c>
      <c r="I1277" s="9">
        <f>IFERROR(C1277/G1277,0)</f>
        <v>9.7402597402597407E-2</v>
      </c>
      <c r="J1277" s="9">
        <f>I1277*H1277</f>
        <v>12.857142857142858</v>
      </c>
      <c r="K1277" s="9">
        <f>IFERROR(J1277*(D1277/C1277),0)</f>
        <v>1416.6000000000001</v>
      </c>
    </row>
    <row r="1278" spans="1:11" x14ac:dyDescent="0.35">
      <c r="A1278" t="s">
        <v>1167</v>
      </c>
      <c r="B1278" t="s">
        <v>163</v>
      </c>
      <c r="C1278">
        <v>100</v>
      </c>
      <c r="D1278">
        <v>6146</v>
      </c>
      <c r="E1278">
        <v>1452</v>
      </c>
      <c r="F1278" s="2">
        <v>0.93939393939393945</v>
      </c>
      <c r="G1278" s="9">
        <f>E1278*F1278</f>
        <v>1364</v>
      </c>
      <c r="H1278" s="9">
        <f>E1278-G1278</f>
        <v>88</v>
      </c>
      <c r="I1278" s="9">
        <f>IFERROR(C1278/G1278,0)</f>
        <v>7.331378299120235E-2</v>
      </c>
      <c r="J1278" s="9">
        <f>I1278*H1278</f>
        <v>6.4516129032258069</v>
      </c>
      <c r="K1278" s="9">
        <f>IFERROR(J1278*(D1278/C1278),0)</f>
        <v>396.51612903225811</v>
      </c>
    </row>
    <row r="1279" spans="1:11" x14ac:dyDescent="0.35">
      <c r="A1279" t="s">
        <v>1156</v>
      </c>
      <c r="B1279" t="s">
        <v>163</v>
      </c>
      <c r="C1279">
        <v>100</v>
      </c>
      <c r="D1279">
        <v>2450</v>
      </c>
      <c r="E1279">
        <v>2112</v>
      </c>
      <c r="F1279" s="2">
        <v>0.98958333333333337</v>
      </c>
      <c r="G1279" s="9">
        <f>E1279*F1279</f>
        <v>2090</v>
      </c>
      <c r="H1279" s="9">
        <f>E1279-G1279</f>
        <v>22</v>
      </c>
      <c r="I1279" s="9">
        <f>IFERROR(C1279/G1279,0)</f>
        <v>4.784688995215311E-2</v>
      </c>
      <c r="J1279" s="9">
        <f>I1279*H1279</f>
        <v>1.0526315789473684</v>
      </c>
      <c r="K1279" s="9">
        <f>IFERROR(J1279*(D1279/C1279),0)</f>
        <v>25.789473684210524</v>
      </c>
    </row>
    <row r="1280" spans="1:11" x14ac:dyDescent="0.35">
      <c r="A1280" t="s">
        <v>1172</v>
      </c>
      <c r="B1280" t="s">
        <v>163</v>
      </c>
      <c r="C1280">
        <v>80</v>
      </c>
      <c r="D1280">
        <v>1898.4</v>
      </c>
      <c r="E1280">
        <v>2024</v>
      </c>
      <c r="F1280" s="2">
        <v>1</v>
      </c>
      <c r="G1280" s="9">
        <f>E1280*F1280</f>
        <v>2024</v>
      </c>
      <c r="H1280" s="9">
        <f>E1280-G1280</f>
        <v>0</v>
      </c>
      <c r="I1280" s="9">
        <f>IFERROR(C1280/G1280,0)</f>
        <v>3.9525691699604744E-2</v>
      </c>
      <c r="J1280" s="9">
        <f>I1280*H1280</f>
        <v>0</v>
      </c>
      <c r="K1280" s="9">
        <f>IFERROR(J1280*(D1280/C1280),0)</f>
        <v>0</v>
      </c>
    </row>
    <row r="1281" spans="1:11" x14ac:dyDescent="0.35">
      <c r="A1281" t="s">
        <v>1176</v>
      </c>
      <c r="B1281" t="s">
        <v>163</v>
      </c>
      <c r="C1281">
        <v>80</v>
      </c>
      <c r="D1281">
        <v>4658</v>
      </c>
      <c r="E1281">
        <v>748</v>
      </c>
      <c r="F1281" s="2">
        <v>0.82352941176470584</v>
      </c>
      <c r="G1281" s="9">
        <f>E1281*F1281</f>
        <v>616</v>
      </c>
      <c r="H1281" s="9">
        <f>E1281-G1281</f>
        <v>132</v>
      </c>
      <c r="I1281" s="9">
        <f>IFERROR(C1281/G1281,0)</f>
        <v>0.12987012987012986</v>
      </c>
      <c r="J1281" s="9">
        <f>I1281*H1281</f>
        <v>17.142857142857142</v>
      </c>
      <c r="K1281" s="9">
        <f>IFERROR(J1281*(D1281/C1281),0)</f>
        <v>998.14285714285711</v>
      </c>
    </row>
    <row r="1282" spans="1:11" x14ac:dyDescent="0.35">
      <c r="A1282" t="s">
        <v>1190</v>
      </c>
      <c r="B1282" t="s">
        <v>163</v>
      </c>
      <c r="C1282">
        <v>80</v>
      </c>
      <c r="D1282">
        <v>5084.8</v>
      </c>
      <c r="E1282">
        <v>1254</v>
      </c>
      <c r="F1282" s="2">
        <v>0.96491228070175439</v>
      </c>
      <c r="G1282" s="9">
        <f>E1282*F1282</f>
        <v>1210</v>
      </c>
      <c r="H1282" s="9">
        <f>E1282-G1282</f>
        <v>44</v>
      </c>
      <c r="I1282" s="9">
        <f>IFERROR(C1282/G1282,0)</f>
        <v>6.6115702479338845E-2</v>
      </c>
      <c r="J1282" s="9">
        <f>I1282*H1282</f>
        <v>2.9090909090909092</v>
      </c>
      <c r="K1282" s="9">
        <f>IFERROR(J1282*(D1282/C1282),0)</f>
        <v>184.90181818181819</v>
      </c>
    </row>
    <row r="1283" spans="1:11" x14ac:dyDescent="0.35">
      <c r="A1283" t="s">
        <v>1179</v>
      </c>
      <c r="B1283" t="s">
        <v>163</v>
      </c>
      <c r="C1283">
        <v>40</v>
      </c>
      <c r="D1283">
        <v>2458.4</v>
      </c>
      <c r="E1283">
        <v>858</v>
      </c>
      <c r="F1283" s="2">
        <v>0.94871794871794868</v>
      </c>
      <c r="G1283" s="9">
        <f>E1283*F1283</f>
        <v>814</v>
      </c>
      <c r="H1283" s="9">
        <f>E1283-G1283</f>
        <v>44</v>
      </c>
      <c r="I1283" s="9">
        <f>IFERROR(C1283/G1283,0)</f>
        <v>4.9140049140049137E-2</v>
      </c>
      <c r="J1283" s="9">
        <f>I1283*H1283</f>
        <v>2.1621621621621618</v>
      </c>
      <c r="K1283" s="9">
        <f>IFERROR(J1283*(D1283/C1283),0)</f>
        <v>132.88648648648646</v>
      </c>
    </row>
    <row r="1284" spans="1:11" x14ac:dyDescent="0.35">
      <c r="A1284" t="s">
        <v>1169</v>
      </c>
      <c r="B1284" t="s">
        <v>163</v>
      </c>
      <c r="C1284">
        <v>40</v>
      </c>
      <c r="D1284">
        <v>1420</v>
      </c>
      <c r="E1284">
        <v>990</v>
      </c>
      <c r="F1284" s="2">
        <v>0.91111111111111109</v>
      </c>
      <c r="G1284" s="9">
        <f>E1284*F1284</f>
        <v>902</v>
      </c>
      <c r="H1284" s="9">
        <f>E1284-G1284</f>
        <v>88</v>
      </c>
      <c r="I1284" s="9">
        <f>IFERROR(C1284/G1284,0)</f>
        <v>4.4345898004434593E-2</v>
      </c>
      <c r="J1284" s="9">
        <f>I1284*H1284</f>
        <v>3.9024390243902443</v>
      </c>
      <c r="K1284" s="9">
        <f>IFERROR(J1284*(D1284/C1284),0)</f>
        <v>138.53658536585368</v>
      </c>
    </row>
    <row r="1285" spans="1:11" x14ac:dyDescent="0.35">
      <c r="A1285" t="s">
        <v>1185</v>
      </c>
      <c r="B1285" t="s">
        <v>163</v>
      </c>
      <c r="C1285">
        <v>40</v>
      </c>
      <c r="D1285">
        <v>5801.2</v>
      </c>
      <c r="E1285">
        <v>286</v>
      </c>
      <c r="F1285" s="2">
        <v>1</v>
      </c>
      <c r="G1285" s="9">
        <f>E1285*F1285</f>
        <v>286</v>
      </c>
      <c r="H1285" s="9">
        <f>E1285-G1285</f>
        <v>0</v>
      </c>
      <c r="I1285" s="9">
        <f>IFERROR(C1285/G1285,0)</f>
        <v>0.13986013986013987</v>
      </c>
      <c r="J1285" s="9">
        <f>I1285*H1285</f>
        <v>0</v>
      </c>
      <c r="K1285" s="9">
        <f>IFERROR(J1285*(D1285/C1285),0)</f>
        <v>0</v>
      </c>
    </row>
    <row r="1286" spans="1:11" x14ac:dyDescent="0.35">
      <c r="A1286" t="s">
        <v>1187</v>
      </c>
      <c r="B1286" t="s">
        <v>163</v>
      </c>
      <c r="C1286">
        <v>20</v>
      </c>
      <c r="D1286">
        <v>1447.6</v>
      </c>
      <c r="E1286">
        <v>506</v>
      </c>
      <c r="F1286" s="2">
        <v>0.86956521739130432</v>
      </c>
      <c r="G1286" s="9">
        <f>E1286*F1286</f>
        <v>440</v>
      </c>
      <c r="H1286" s="9">
        <f>E1286-G1286</f>
        <v>66</v>
      </c>
      <c r="I1286" s="9">
        <f>IFERROR(C1286/G1286,0)</f>
        <v>4.5454545454545456E-2</v>
      </c>
      <c r="J1286" s="9">
        <f>I1286*H1286</f>
        <v>3</v>
      </c>
      <c r="K1286" s="9">
        <f>IFERROR(J1286*(D1286/C1286),0)</f>
        <v>217.14</v>
      </c>
    </row>
    <row r="1287" spans="1:11" x14ac:dyDescent="0.35">
      <c r="A1287" t="s">
        <v>1182</v>
      </c>
      <c r="B1287" t="s">
        <v>163</v>
      </c>
      <c r="C1287">
        <v>20</v>
      </c>
      <c r="D1287">
        <v>1191.2</v>
      </c>
      <c r="E1287">
        <v>770</v>
      </c>
      <c r="F1287" s="2">
        <v>0.97142857142857142</v>
      </c>
      <c r="G1287" s="9">
        <f>E1287*F1287</f>
        <v>748</v>
      </c>
      <c r="H1287" s="9">
        <f>E1287-G1287</f>
        <v>22</v>
      </c>
      <c r="I1287" s="9">
        <f>IFERROR(C1287/G1287,0)</f>
        <v>2.6737967914438502E-2</v>
      </c>
      <c r="J1287" s="9">
        <f>I1287*H1287</f>
        <v>0.58823529411764708</v>
      </c>
      <c r="K1287" s="9">
        <f>IFERROR(J1287*(D1287/C1287),0)</f>
        <v>35.035294117647062</v>
      </c>
    </row>
    <row r="1288" spans="1:11" x14ac:dyDescent="0.35">
      <c r="A1288" t="s">
        <v>1143</v>
      </c>
      <c r="B1288" t="s">
        <v>164</v>
      </c>
      <c r="C1288">
        <v>2760</v>
      </c>
      <c r="D1288">
        <v>65075</v>
      </c>
      <c r="E1288">
        <v>14828</v>
      </c>
      <c r="F1288" s="2">
        <v>0.95252225519287836</v>
      </c>
      <c r="G1288" s="9">
        <f>E1288*F1288</f>
        <v>14124</v>
      </c>
      <c r="H1288" s="9">
        <f>E1288-G1288</f>
        <v>704</v>
      </c>
      <c r="I1288" s="9">
        <f>IFERROR(C1288/G1288,0)</f>
        <v>0.19541206457094307</v>
      </c>
      <c r="J1288" s="9">
        <f>I1288*H1288</f>
        <v>137.57009345794393</v>
      </c>
      <c r="K1288" s="9">
        <f>IFERROR(J1288*(D1288/C1288),0)</f>
        <v>3243.6137071651087</v>
      </c>
    </row>
    <row r="1289" spans="1:11" x14ac:dyDescent="0.35">
      <c r="A1289" t="s">
        <v>1144</v>
      </c>
      <c r="B1289" t="s">
        <v>164</v>
      </c>
      <c r="C1289">
        <v>1720</v>
      </c>
      <c r="D1289">
        <v>47300</v>
      </c>
      <c r="E1289">
        <v>16874</v>
      </c>
      <c r="F1289" s="2">
        <v>0.98435462842242505</v>
      </c>
      <c r="G1289" s="9">
        <f>E1289*F1289</f>
        <v>16610</v>
      </c>
      <c r="H1289" s="9">
        <f>E1289-G1289</f>
        <v>264</v>
      </c>
      <c r="I1289" s="9">
        <f>IFERROR(C1289/G1289,0)</f>
        <v>0.10355207706201083</v>
      </c>
      <c r="J1289" s="9">
        <f>I1289*H1289</f>
        <v>27.337748344370858</v>
      </c>
      <c r="K1289" s="9">
        <f>IFERROR(J1289*(D1289/C1289),0)</f>
        <v>751.78807947019857</v>
      </c>
    </row>
    <row r="1290" spans="1:11" x14ac:dyDescent="0.35">
      <c r="A1290" t="s">
        <v>1145</v>
      </c>
      <c r="B1290" t="s">
        <v>164</v>
      </c>
      <c r="C1290">
        <v>1140</v>
      </c>
      <c r="D1290">
        <v>54150</v>
      </c>
      <c r="E1290">
        <v>4774</v>
      </c>
      <c r="F1290" s="2">
        <v>0.94009216589861755</v>
      </c>
      <c r="G1290" s="9">
        <f>E1290*F1290</f>
        <v>4488</v>
      </c>
      <c r="H1290" s="9">
        <f>E1290-G1290</f>
        <v>286</v>
      </c>
      <c r="I1290" s="9">
        <f>IFERROR(C1290/G1290,0)</f>
        <v>0.25401069518716579</v>
      </c>
      <c r="J1290" s="9">
        <f>I1290*H1290</f>
        <v>72.64705882352942</v>
      </c>
      <c r="K1290" s="9">
        <f>IFERROR(J1290*(D1290/C1290),0)</f>
        <v>3450.7352941176473</v>
      </c>
    </row>
    <row r="1291" spans="1:11" x14ac:dyDescent="0.35">
      <c r="A1291" t="s">
        <v>1151</v>
      </c>
      <c r="B1291" t="s">
        <v>164</v>
      </c>
      <c r="C1291">
        <v>1260</v>
      </c>
      <c r="D1291">
        <v>30870</v>
      </c>
      <c r="E1291">
        <v>10714</v>
      </c>
      <c r="F1291" s="2">
        <v>0.94250513347022591</v>
      </c>
      <c r="G1291" s="9">
        <f>E1291*F1291</f>
        <v>10098</v>
      </c>
      <c r="H1291" s="9">
        <f>E1291-G1291</f>
        <v>616</v>
      </c>
      <c r="I1291" s="9">
        <f>IFERROR(C1291/G1291,0)</f>
        <v>0.12477718360071301</v>
      </c>
      <c r="J1291" s="9">
        <f>I1291*H1291</f>
        <v>76.862745098039213</v>
      </c>
      <c r="K1291" s="9">
        <f>IFERROR(J1291*(D1291/C1291),0)</f>
        <v>1883.1372549019607</v>
      </c>
    </row>
    <row r="1292" spans="1:11" x14ac:dyDescent="0.35">
      <c r="A1292" t="s">
        <v>1147</v>
      </c>
      <c r="B1292" t="s">
        <v>164</v>
      </c>
      <c r="C1292">
        <v>960</v>
      </c>
      <c r="D1292">
        <v>16800</v>
      </c>
      <c r="E1292">
        <v>6468</v>
      </c>
      <c r="F1292" s="2">
        <v>0.98299319727891155</v>
      </c>
      <c r="G1292" s="9">
        <f>E1292*F1292</f>
        <v>6358</v>
      </c>
      <c r="H1292" s="9">
        <f>E1292-G1292</f>
        <v>110</v>
      </c>
      <c r="I1292" s="9">
        <f>IFERROR(C1292/G1292,0)</f>
        <v>0.15099087763447624</v>
      </c>
      <c r="J1292" s="9">
        <f>I1292*H1292</f>
        <v>16.608996539792386</v>
      </c>
      <c r="K1292" s="9">
        <f>IFERROR(J1292*(D1292/C1292),0)</f>
        <v>290.65743944636677</v>
      </c>
    </row>
    <row r="1293" spans="1:11" x14ac:dyDescent="0.35">
      <c r="A1293" t="s">
        <v>1191</v>
      </c>
      <c r="B1293" t="s">
        <v>164</v>
      </c>
      <c r="C1293">
        <v>740</v>
      </c>
      <c r="D1293">
        <v>20350</v>
      </c>
      <c r="E1293">
        <v>5918</v>
      </c>
      <c r="F1293" s="2">
        <v>0.98141263940520451</v>
      </c>
      <c r="G1293" s="9">
        <f>E1293*F1293</f>
        <v>5808</v>
      </c>
      <c r="H1293" s="9">
        <f>E1293-G1293</f>
        <v>110</v>
      </c>
      <c r="I1293" s="9">
        <f>IFERROR(C1293/G1293,0)</f>
        <v>0.12741046831955924</v>
      </c>
      <c r="J1293" s="9">
        <f>I1293*H1293</f>
        <v>14.015151515151516</v>
      </c>
      <c r="K1293" s="9">
        <f>IFERROR(J1293*(D1293/C1293),0)</f>
        <v>385.41666666666669</v>
      </c>
    </row>
    <row r="1294" spans="1:11" x14ac:dyDescent="0.35">
      <c r="A1294" t="s">
        <v>1146</v>
      </c>
      <c r="B1294" t="s">
        <v>164</v>
      </c>
      <c r="C1294">
        <v>560</v>
      </c>
      <c r="D1294">
        <v>19594.400000000001</v>
      </c>
      <c r="E1294">
        <v>5038</v>
      </c>
      <c r="F1294" s="2">
        <v>0.6026200873362445</v>
      </c>
      <c r="G1294" s="9">
        <f>E1294*F1294</f>
        <v>3036</v>
      </c>
      <c r="H1294" s="9">
        <f>E1294-G1294</f>
        <v>2002</v>
      </c>
      <c r="I1294" s="9">
        <f>IFERROR(C1294/G1294,0)</f>
        <v>0.1844532279314888</v>
      </c>
      <c r="J1294" s="9">
        <f>I1294*H1294</f>
        <v>369.27536231884056</v>
      </c>
      <c r="K1294" s="9">
        <f>IFERROR(J1294*(D1294/C1294),0)</f>
        <v>12920.944927536231</v>
      </c>
    </row>
    <row r="1295" spans="1:11" x14ac:dyDescent="0.35">
      <c r="A1295" t="s">
        <v>1193</v>
      </c>
      <c r="B1295" t="s">
        <v>164</v>
      </c>
      <c r="C1295">
        <v>360</v>
      </c>
      <c r="D1295">
        <v>6300</v>
      </c>
      <c r="E1295">
        <v>1958</v>
      </c>
      <c r="F1295" s="2">
        <v>1</v>
      </c>
      <c r="G1295" s="9">
        <f>E1295*F1295</f>
        <v>1958</v>
      </c>
      <c r="H1295" s="9">
        <f>E1295-G1295</f>
        <v>0</v>
      </c>
      <c r="I1295" s="9">
        <f>IFERROR(C1295/G1295,0)</f>
        <v>0.18386108273748722</v>
      </c>
      <c r="J1295" s="9">
        <f>I1295*H1295</f>
        <v>0</v>
      </c>
      <c r="K1295" s="9">
        <f>IFERROR(J1295*(D1295/C1295),0)</f>
        <v>0</v>
      </c>
    </row>
    <row r="1296" spans="1:11" x14ac:dyDescent="0.35">
      <c r="A1296" t="s">
        <v>1150</v>
      </c>
      <c r="B1296" t="s">
        <v>164</v>
      </c>
      <c r="C1296">
        <v>340</v>
      </c>
      <c r="D1296">
        <v>5950</v>
      </c>
      <c r="E1296">
        <v>2266</v>
      </c>
      <c r="F1296" s="2">
        <v>0.98058252427184467</v>
      </c>
      <c r="G1296" s="9">
        <f>E1296*F1296</f>
        <v>2222</v>
      </c>
      <c r="H1296" s="9">
        <f>E1296-G1296</f>
        <v>44</v>
      </c>
      <c r="I1296" s="9">
        <f>IFERROR(C1296/G1296,0)</f>
        <v>0.15301530153015303</v>
      </c>
      <c r="J1296" s="9">
        <f>I1296*H1296</f>
        <v>6.7326732673267333</v>
      </c>
      <c r="K1296" s="9">
        <f>IFERROR(J1296*(D1296/C1296),0)</f>
        <v>117.82178217821783</v>
      </c>
    </row>
    <row r="1297" spans="1:11" x14ac:dyDescent="0.35">
      <c r="A1297" t="s">
        <v>1189</v>
      </c>
      <c r="B1297" t="s">
        <v>164</v>
      </c>
      <c r="C1297">
        <v>300</v>
      </c>
      <c r="D1297">
        <v>9900</v>
      </c>
      <c r="E1297">
        <v>2816</v>
      </c>
      <c r="F1297" s="2">
        <v>0.953125</v>
      </c>
      <c r="G1297" s="9">
        <f>E1297*F1297</f>
        <v>2684</v>
      </c>
      <c r="H1297" s="9">
        <f>E1297-G1297</f>
        <v>132</v>
      </c>
      <c r="I1297" s="9">
        <f>IFERROR(C1297/G1297,0)</f>
        <v>0.11177347242921014</v>
      </c>
      <c r="J1297" s="9">
        <f>I1297*H1297</f>
        <v>14.754098360655739</v>
      </c>
      <c r="K1297" s="9">
        <f>IFERROR(J1297*(D1297/C1297),0)</f>
        <v>486.88524590163939</v>
      </c>
    </row>
    <row r="1298" spans="1:11" x14ac:dyDescent="0.35">
      <c r="A1298" t="s">
        <v>1192</v>
      </c>
      <c r="B1298" t="s">
        <v>164</v>
      </c>
      <c r="C1298">
        <v>240</v>
      </c>
      <c r="D1298">
        <v>7920</v>
      </c>
      <c r="E1298">
        <v>4180</v>
      </c>
      <c r="F1298" s="2">
        <v>0.94736842105263153</v>
      </c>
      <c r="G1298" s="9">
        <f>E1298*F1298</f>
        <v>3960</v>
      </c>
      <c r="H1298" s="9">
        <f>E1298-G1298</f>
        <v>220</v>
      </c>
      <c r="I1298" s="9">
        <f>IFERROR(C1298/G1298,0)</f>
        <v>6.0606060606060608E-2</v>
      </c>
      <c r="J1298" s="9">
        <f>I1298*H1298</f>
        <v>13.333333333333334</v>
      </c>
      <c r="K1298" s="9">
        <f>IFERROR(J1298*(D1298/C1298),0)</f>
        <v>440</v>
      </c>
    </row>
    <row r="1299" spans="1:11" x14ac:dyDescent="0.35">
      <c r="A1299" t="s">
        <v>1153</v>
      </c>
      <c r="B1299" t="s">
        <v>164</v>
      </c>
      <c r="C1299">
        <v>480</v>
      </c>
      <c r="D1299">
        <v>32539.200000000001</v>
      </c>
      <c r="E1299">
        <v>1078</v>
      </c>
      <c r="F1299" s="2">
        <v>0.83673469387755106</v>
      </c>
      <c r="G1299" s="9">
        <f>E1299*F1299</f>
        <v>902</v>
      </c>
      <c r="H1299" s="9">
        <f>E1299-G1299</f>
        <v>176</v>
      </c>
      <c r="I1299" s="9">
        <f>IFERROR(C1299/G1299,0)</f>
        <v>0.53215077605321504</v>
      </c>
      <c r="J1299" s="9">
        <f>I1299*H1299</f>
        <v>93.658536585365852</v>
      </c>
      <c r="K1299" s="9">
        <f>IFERROR(J1299*(D1299/C1299),0)</f>
        <v>6349.112195121952</v>
      </c>
    </row>
    <row r="1300" spans="1:11" x14ac:dyDescent="0.35">
      <c r="A1300" t="s">
        <v>1177</v>
      </c>
      <c r="B1300" t="s">
        <v>164</v>
      </c>
      <c r="C1300">
        <v>220</v>
      </c>
      <c r="D1300">
        <v>7086.2</v>
      </c>
      <c r="E1300">
        <v>990</v>
      </c>
      <c r="F1300" s="2">
        <v>0.91111111111111109</v>
      </c>
      <c r="G1300" s="9">
        <f>E1300*F1300</f>
        <v>902</v>
      </c>
      <c r="H1300" s="9">
        <f>E1300-G1300</f>
        <v>88</v>
      </c>
      <c r="I1300" s="9">
        <f>IFERROR(C1300/G1300,0)</f>
        <v>0.24390243902439024</v>
      </c>
      <c r="J1300" s="9">
        <f>I1300*H1300</f>
        <v>21.463414634146339</v>
      </c>
      <c r="K1300" s="9">
        <f>IFERROR(J1300*(D1300/C1300),0)</f>
        <v>691.33658536585358</v>
      </c>
    </row>
    <row r="1301" spans="1:11" x14ac:dyDescent="0.35">
      <c r="A1301" t="s">
        <v>1172</v>
      </c>
      <c r="B1301" t="s">
        <v>164</v>
      </c>
      <c r="C1301">
        <v>180</v>
      </c>
      <c r="D1301">
        <v>4271.3999999999996</v>
      </c>
      <c r="E1301">
        <v>2376</v>
      </c>
      <c r="F1301" s="2">
        <v>1</v>
      </c>
      <c r="G1301" s="9">
        <f>E1301*F1301</f>
        <v>2376</v>
      </c>
      <c r="H1301" s="9">
        <f>E1301-G1301</f>
        <v>0</v>
      </c>
      <c r="I1301" s="9">
        <f>IFERROR(C1301/G1301,0)</f>
        <v>7.575757575757576E-2</v>
      </c>
      <c r="J1301" s="9">
        <f>I1301*H1301</f>
        <v>0</v>
      </c>
      <c r="K1301" s="9">
        <f>IFERROR(J1301*(D1301/C1301),0)</f>
        <v>0</v>
      </c>
    </row>
    <row r="1302" spans="1:11" x14ac:dyDescent="0.35">
      <c r="A1302" t="s">
        <v>1157</v>
      </c>
      <c r="B1302" t="s">
        <v>164</v>
      </c>
      <c r="C1302">
        <v>180</v>
      </c>
      <c r="D1302">
        <v>9898.2000000000007</v>
      </c>
      <c r="E1302">
        <v>1408</v>
      </c>
      <c r="F1302" s="2">
        <v>0.78125</v>
      </c>
      <c r="G1302" s="9">
        <f>E1302*F1302</f>
        <v>1100</v>
      </c>
      <c r="H1302" s="9">
        <f>E1302-G1302</f>
        <v>308</v>
      </c>
      <c r="I1302" s="9">
        <f>IFERROR(C1302/G1302,0)</f>
        <v>0.16363636363636364</v>
      </c>
      <c r="J1302" s="9">
        <f>I1302*H1302</f>
        <v>50.4</v>
      </c>
      <c r="K1302" s="9">
        <f>IFERROR(J1302*(D1302/C1302),0)</f>
        <v>2771.4960000000001</v>
      </c>
    </row>
    <row r="1303" spans="1:11" x14ac:dyDescent="0.35">
      <c r="A1303" t="s">
        <v>1183</v>
      </c>
      <c r="B1303" t="s">
        <v>164</v>
      </c>
      <c r="C1303">
        <v>160</v>
      </c>
      <c r="D1303">
        <v>15225.599999999999</v>
      </c>
      <c r="E1303">
        <v>990</v>
      </c>
      <c r="F1303" s="2">
        <v>1</v>
      </c>
      <c r="G1303" s="9">
        <f>E1303*F1303</f>
        <v>990</v>
      </c>
      <c r="H1303" s="9">
        <f>E1303-G1303</f>
        <v>0</v>
      </c>
      <c r="I1303" s="9">
        <f>IFERROR(C1303/G1303,0)</f>
        <v>0.16161616161616163</v>
      </c>
      <c r="J1303" s="9">
        <f>I1303*H1303</f>
        <v>0</v>
      </c>
      <c r="K1303" s="9">
        <f>IFERROR(J1303*(D1303/C1303),0)</f>
        <v>0</v>
      </c>
    </row>
    <row r="1304" spans="1:11" x14ac:dyDescent="0.35">
      <c r="A1304" t="s">
        <v>1156</v>
      </c>
      <c r="B1304" t="s">
        <v>164</v>
      </c>
      <c r="C1304">
        <v>180</v>
      </c>
      <c r="D1304">
        <v>4410</v>
      </c>
      <c r="E1304">
        <v>1958</v>
      </c>
      <c r="F1304" s="2">
        <v>0.9662921348314607</v>
      </c>
      <c r="G1304" s="9">
        <f>E1304*F1304</f>
        <v>1892</v>
      </c>
      <c r="H1304" s="9">
        <f>E1304-G1304</f>
        <v>66</v>
      </c>
      <c r="I1304" s="9">
        <f>IFERROR(C1304/G1304,0)</f>
        <v>9.5137420718816063E-2</v>
      </c>
      <c r="J1304" s="9">
        <f>I1304*H1304</f>
        <v>6.2790697674418601</v>
      </c>
      <c r="K1304" s="9">
        <f>IFERROR(J1304*(D1304/C1304),0)</f>
        <v>153.83720930232556</v>
      </c>
    </row>
    <row r="1305" spans="1:11" x14ac:dyDescent="0.35">
      <c r="A1305" t="s">
        <v>1186</v>
      </c>
      <c r="B1305" t="s">
        <v>164</v>
      </c>
      <c r="C1305">
        <v>180</v>
      </c>
      <c r="D1305">
        <v>22500</v>
      </c>
      <c r="E1305">
        <v>5874</v>
      </c>
      <c r="F1305" s="2">
        <v>0.8539325842696629</v>
      </c>
      <c r="G1305" s="9">
        <f>E1305*F1305</f>
        <v>5016</v>
      </c>
      <c r="H1305" s="9">
        <f>E1305-G1305</f>
        <v>858</v>
      </c>
      <c r="I1305" s="9">
        <f>IFERROR(C1305/G1305,0)</f>
        <v>3.5885167464114832E-2</v>
      </c>
      <c r="J1305" s="9">
        <f>I1305*H1305</f>
        <v>30.789473684210527</v>
      </c>
      <c r="K1305" s="9">
        <f>IFERROR(J1305*(D1305/C1305),0)</f>
        <v>3848.6842105263158</v>
      </c>
    </row>
    <row r="1306" spans="1:11" x14ac:dyDescent="0.35">
      <c r="A1306" t="s">
        <v>1173</v>
      </c>
      <c r="B1306" t="s">
        <v>164</v>
      </c>
      <c r="C1306">
        <v>140</v>
      </c>
      <c r="D1306">
        <v>19775</v>
      </c>
      <c r="E1306">
        <v>2266</v>
      </c>
      <c r="F1306" s="2">
        <v>0.89320388349514568</v>
      </c>
      <c r="G1306" s="9">
        <f>E1306*F1306</f>
        <v>2024</v>
      </c>
      <c r="H1306" s="9">
        <f>E1306-G1306</f>
        <v>242</v>
      </c>
      <c r="I1306" s="9">
        <f>IFERROR(C1306/G1306,0)</f>
        <v>6.9169960474308304E-2</v>
      </c>
      <c r="J1306" s="9">
        <f>I1306*H1306</f>
        <v>16.739130434782609</v>
      </c>
      <c r="K1306" s="9">
        <f>IFERROR(J1306*(D1306/C1306),0)</f>
        <v>2364.4021739130435</v>
      </c>
    </row>
    <row r="1307" spans="1:11" x14ac:dyDescent="0.35">
      <c r="A1307" t="s">
        <v>1190</v>
      </c>
      <c r="B1307" t="s">
        <v>164</v>
      </c>
      <c r="C1307">
        <v>120</v>
      </c>
      <c r="D1307">
        <v>7627.2000000000007</v>
      </c>
      <c r="E1307">
        <v>1254</v>
      </c>
      <c r="F1307" s="2">
        <v>0.98245614035087714</v>
      </c>
      <c r="G1307" s="9">
        <f>E1307*F1307</f>
        <v>1232</v>
      </c>
      <c r="H1307" s="9">
        <f>E1307-G1307</f>
        <v>22</v>
      </c>
      <c r="I1307" s="9">
        <f>IFERROR(C1307/G1307,0)</f>
        <v>9.7402597402597407E-2</v>
      </c>
      <c r="J1307" s="9">
        <f>I1307*H1307</f>
        <v>2.1428571428571428</v>
      </c>
      <c r="K1307" s="9">
        <f>IFERROR(J1307*(D1307/C1307),0)</f>
        <v>136.20000000000002</v>
      </c>
    </row>
    <row r="1308" spans="1:11" x14ac:dyDescent="0.35">
      <c r="A1308" t="s">
        <v>1169</v>
      </c>
      <c r="B1308" t="s">
        <v>164</v>
      </c>
      <c r="C1308">
        <v>120</v>
      </c>
      <c r="D1308">
        <v>4260</v>
      </c>
      <c r="E1308">
        <v>968</v>
      </c>
      <c r="F1308" s="2">
        <v>1</v>
      </c>
      <c r="G1308" s="9">
        <f>E1308*F1308</f>
        <v>968</v>
      </c>
      <c r="H1308" s="9">
        <f>E1308-G1308</f>
        <v>0</v>
      </c>
      <c r="I1308" s="9">
        <f>IFERROR(C1308/G1308,0)</f>
        <v>0.12396694214876033</v>
      </c>
      <c r="J1308" s="9">
        <f>I1308*H1308</f>
        <v>0</v>
      </c>
      <c r="K1308" s="9">
        <f>IFERROR(J1308*(D1308/C1308),0)</f>
        <v>0</v>
      </c>
    </row>
    <row r="1309" spans="1:11" x14ac:dyDescent="0.35">
      <c r="A1309" t="s">
        <v>1167</v>
      </c>
      <c r="B1309" t="s">
        <v>164</v>
      </c>
      <c r="C1309">
        <v>100</v>
      </c>
      <c r="D1309">
        <v>6146</v>
      </c>
      <c r="E1309">
        <v>1496</v>
      </c>
      <c r="F1309" s="2">
        <v>0.8970588235294118</v>
      </c>
      <c r="G1309" s="9">
        <f>E1309*F1309</f>
        <v>1342</v>
      </c>
      <c r="H1309" s="9">
        <f>E1309-G1309</f>
        <v>154</v>
      </c>
      <c r="I1309" s="9">
        <f>IFERROR(C1309/G1309,0)</f>
        <v>7.4515648286140088E-2</v>
      </c>
      <c r="J1309" s="9">
        <f>I1309*H1309</f>
        <v>11.475409836065573</v>
      </c>
      <c r="K1309" s="9">
        <f>IFERROR(J1309*(D1309/C1309),0)</f>
        <v>705.27868852459017</v>
      </c>
    </row>
    <row r="1310" spans="1:11" x14ac:dyDescent="0.35">
      <c r="A1310" t="s">
        <v>1174</v>
      </c>
      <c r="B1310" t="s">
        <v>164</v>
      </c>
      <c r="C1310">
        <v>100</v>
      </c>
      <c r="D1310">
        <v>11018</v>
      </c>
      <c r="E1310">
        <v>616</v>
      </c>
      <c r="F1310" s="2">
        <v>0.9285714285714286</v>
      </c>
      <c r="G1310" s="9">
        <f>E1310*F1310</f>
        <v>572</v>
      </c>
      <c r="H1310" s="9">
        <f>E1310-G1310</f>
        <v>44</v>
      </c>
      <c r="I1310" s="9">
        <f>IFERROR(C1310/G1310,0)</f>
        <v>0.17482517482517482</v>
      </c>
      <c r="J1310" s="9">
        <f>I1310*H1310</f>
        <v>7.6923076923076916</v>
      </c>
      <c r="K1310" s="9">
        <f>IFERROR(J1310*(D1310/C1310),0)</f>
        <v>847.53846153846155</v>
      </c>
    </row>
    <row r="1311" spans="1:11" x14ac:dyDescent="0.35">
      <c r="A1311" t="s">
        <v>1176</v>
      </c>
      <c r="B1311" t="s">
        <v>164</v>
      </c>
      <c r="C1311">
        <v>60</v>
      </c>
      <c r="D1311">
        <v>3419.4</v>
      </c>
      <c r="E1311">
        <v>1012</v>
      </c>
      <c r="F1311" s="2">
        <v>0.89130434782608692</v>
      </c>
      <c r="G1311" s="9">
        <f>E1311*F1311</f>
        <v>902</v>
      </c>
      <c r="H1311" s="9">
        <f>E1311-G1311</f>
        <v>110</v>
      </c>
      <c r="I1311" s="9">
        <f>IFERROR(C1311/G1311,0)</f>
        <v>6.6518847006651879E-2</v>
      </c>
      <c r="J1311" s="9">
        <f>I1311*H1311</f>
        <v>7.3170731707317067</v>
      </c>
      <c r="K1311" s="9">
        <f>IFERROR(J1311*(D1311/C1311),0)</f>
        <v>417</v>
      </c>
    </row>
    <row r="1312" spans="1:11" x14ac:dyDescent="0.35">
      <c r="A1312" t="s">
        <v>1182</v>
      </c>
      <c r="B1312" t="s">
        <v>164</v>
      </c>
      <c r="C1312">
        <v>60</v>
      </c>
      <c r="D1312">
        <v>3573.6000000000004</v>
      </c>
      <c r="E1312">
        <v>814</v>
      </c>
      <c r="F1312" s="2">
        <v>0.89189189189189189</v>
      </c>
      <c r="G1312" s="9">
        <f>E1312*F1312</f>
        <v>726</v>
      </c>
      <c r="H1312" s="9">
        <f>E1312-G1312</f>
        <v>88</v>
      </c>
      <c r="I1312" s="9">
        <f>IFERROR(C1312/G1312,0)</f>
        <v>8.2644628099173556E-2</v>
      </c>
      <c r="J1312" s="9">
        <f>I1312*H1312</f>
        <v>7.2727272727272734</v>
      </c>
      <c r="K1312" s="9">
        <f>IFERROR(J1312*(D1312/C1312),0)</f>
        <v>433.16363636363644</v>
      </c>
    </row>
    <row r="1313" spans="1:11" x14ac:dyDescent="0.35">
      <c r="A1313" t="s">
        <v>1164</v>
      </c>
      <c r="B1313" t="s">
        <v>164</v>
      </c>
      <c r="C1313">
        <v>40</v>
      </c>
      <c r="D1313">
        <v>3806.3999999999996</v>
      </c>
      <c r="E1313">
        <v>2530</v>
      </c>
      <c r="F1313" s="2">
        <v>0.90434782608695652</v>
      </c>
      <c r="G1313" s="9">
        <f>E1313*F1313</f>
        <v>2288</v>
      </c>
      <c r="H1313" s="9">
        <f>E1313-G1313</f>
        <v>242</v>
      </c>
      <c r="I1313" s="9">
        <f>IFERROR(C1313/G1313,0)</f>
        <v>1.7482517482517484E-2</v>
      </c>
      <c r="J1313" s="9">
        <f>I1313*H1313</f>
        <v>4.2307692307692308</v>
      </c>
      <c r="K1313" s="9">
        <f>IFERROR(J1313*(D1313/C1313),0)</f>
        <v>402.59999999999997</v>
      </c>
    </row>
    <row r="1314" spans="1:11" x14ac:dyDescent="0.35">
      <c r="A1314" t="s">
        <v>1188</v>
      </c>
      <c r="B1314" t="s">
        <v>164</v>
      </c>
      <c r="C1314">
        <v>20</v>
      </c>
      <c r="D1314">
        <v>550</v>
      </c>
      <c r="E1314">
        <v>22</v>
      </c>
      <c r="F1314" s="2">
        <v>1</v>
      </c>
      <c r="G1314" s="9">
        <f>E1314*F1314</f>
        <v>22</v>
      </c>
      <c r="H1314" s="9">
        <f>E1314-G1314</f>
        <v>0</v>
      </c>
      <c r="I1314" s="9">
        <f>IFERROR(C1314/G1314,0)</f>
        <v>0.90909090909090906</v>
      </c>
      <c r="J1314" s="9">
        <f>I1314*H1314</f>
        <v>0</v>
      </c>
      <c r="K1314" s="9">
        <f>IFERROR(J1314*(D1314/C1314),0)</f>
        <v>0</v>
      </c>
    </row>
    <row r="1315" spans="1:11" x14ac:dyDescent="0.35">
      <c r="A1315" t="s">
        <v>1179</v>
      </c>
      <c r="B1315" t="s">
        <v>164</v>
      </c>
      <c r="C1315">
        <v>20</v>
      </c>
      <c r="D1315">
        <v>1229.2</v>
      </c>
      <c r="E1315">
        <v>902</v>
      </c>
      <c r="F1315" s="2">
        <v>0.95121951219512191</v>
      </c>
      <c r="G1315" s="9">
        <f>E1315*F1315</f>
        <v>858</v>
      </c>
      <c r="H1315" s="9">
        <f>E1315-G1315</f>
        <v>44</v>
      </c>
      <c r="I1315" s="9">
        <f>IFERROR(C1315/G1315,0)</f>
        <v>2.3310023310023312E-2</v>
      </c>
      <c r="J1315" s="9">
        <f>I1315*H1315</f>
        <v>1.0256410256410258</v>
      </c>
      <c r="K1315" s="9">
        <f>IFERROR(J1315*(D1315/C1315),0)</f>
        <v>63.035897435897446</v>
      </c>
    </row>
    <row r="1316" spans="1:11" x14ac:dyDescent="0.35">
      <c r="A1316" t="s">
        <v>1187</v>
      </c>
      <c r="B1316" t="s">
        <v>164</v>
      </c>
      <c r="C1316">
        <v>20</v>
      </c>
      <c r="D1316">
        <v>1447.6</v>
      </c>
      <c r="E1316">
        <v>440</v>
      </c>
      <c r="F1316" s="2">
        <v>0.75</v>
      </c>
      <c r="G1316" s="9">
        <f>E1316*F1316</f>
        <v>330</v>
      </c>
      <c r="H1316" s="9">
        <f>E1316-G1316</f>
        <v>110</v>
      </c>
      <c r="I1316" s="9">
        <f>IFERROR(C1316/G1316,0)</f>
        <v>6.0606060606060608E-2</v>
      </c>
      <c r="J1316" s="9">
        <f>I1316*H1316</f>
        <v>6.666666666666667</v>
      </c>
      <c r="K1316" s="9">
        <f>IFERROR(J1316*(D1316/C1316),0)</f>
        <v>482.5333333333333</v>
      </c>
    </row>
    <row r="1317" spans="1:11" x14ac:dyDescent="0.35">
      <c r="A1317" t="s">
        <v>1180</v>
      </c>
      <c r="B1317" t="s">
        <v>164</v>
      </c>
      <c r="C1317">
        <v>20</v>
      </c>
      <c r="D1317">
        <v>169.4</v>
      </c>
      <c r="E1317">
        <v>198</v>
      </c>
      <c r="F1317" s="2">
        <v>0.66666666666666663</v>
      </c>
      <c r="G1317" s="9">
        <f>E1317*F1317</f>
        <v>132</v>
      </c>
      <c r="H1317" s="9">
        <f>E1317-G1317</f>
        <v>66</v>
      </c>
      <c r="I1317" s="9">
        <f>IFERROR(C1317/G1317,0)</f>
        <v>0.15151515151515152</v>
      </c>
      <c r="J1317" s="9">
        <f>I1317*H1317</f>
        <v>10</v>
      </c>
      <c r="K1317" s="9">
        <f>IFERROR(J1317*(D1317/C1317),0)</f>
        <v>84.7</v>
      </c>
    </row>
    <row r="1318" spans="1:11" x14ac:dyDescent="0.35">
      <c r="A1318" t="s">
        <v>1166</v>
      </c>
      <c r="B1318" t="s">
        <v>164</v>
      </c>
      <c r="C1318">
        <v>20</v>
      </c>
      <c r="D1318">
        <v>1355</v>
      </c>
      <c r="E1318">
        <v>22</v>
      </c>
      <c r="F1318" s="2">
        <v>1</v>
      </c>
      <c r="G1318" s="9">
        <f>E1318*F1318</f>
        <v>22</v>
      </c>
      <c r="H1318" s="9">
        <f>E1318-G1318</f>
        <v>0</v>
      </c>
      <c r="I1318" s="9">
        <f>IFERROR(C1318/G1318,0)</f>
        <v>0.90909090909090906</v>
      </c>
      <c r="J1318" s="9">
        <f>I1318*H1318</f>
        <v>0</v>
      </c>
      <c r="K1318" s="9">
        <f>IFERROR(J1318*(D1318/C1318),0)</f>
        <v>0</v>
      </c>
    </row>
    <row r="1319" spans="1:11" x14ac:dyDescent="0.35">
      <c r="A1319" t="s">
        <v>1185</v>
      </c>
      <c r="B1319" t="s">
        <v>164</v>
      </c>
      <c r="C1319">
        <v>20</v>
      </c>
      <c r="D1319">
        <v>2900.6</v>
      </c>
      <c r="E1319">
        <v>242</v>
      </c>
      <c r="F1319" s="2">
        <v>1</v>
      </c>
      <c r="G1319" s="9">
        <f>E1319*F1319</f>
        <v>242</v>
      </c>
      <c r="H1319" s="9">
        <f>E1319-G1319</f>
        <v>0</v>
      </c>
      <c r="I1319" s="9">
        <f>IFERROR(C1319/G1319,0)</f>
        <v>8.2644628099173556E-2</v>
      </c>
      <c r="J1319" s="9">
        <f>I1319*H1319</f>
        <v>0</v>
      </c>
      <c r="K1319" s="9">
        <f>IFERROR(J1319*(D1319/C1319),0)</f>
        <v>0</v>
      </c>
    </row>
    <row r="1320" spans="1:11" x14ac:dyDescent="0.35">
      <c r="A1320" t="s">
        <v>1143</v>
      </c>
      <c r="B1320" t="s">
        <v>165</v>
      </c>
      <c r="C1320">
        <v>2660</v>
      </c>
      <c r="D1320">
        <v>63175</v>
      </c>
      <c r="E1320">
        <v>13992</v>
      </c>
      <c r="F1320" s="2">
        <v>0.94811320754716977</v>
      </c>
      <c r="G1320" s="9">
        <f>E1320*F1320</f>
        <v>13266</v>
      </c>
      <c r="H1320" s="9">
        <f>E1320-G1320</f>
        <v>726</v>
      </c>
      <c r="I1320" s="9">
        <f>IFERROR(C1320/G1320,0)</f>
        <v>0.20051258857229007</v>
      </c>
      <c r="J1320" s="9">
        <f>I1320*H1320</f>
        <v>145.5721393034826</v>
      </c>
      <c r="K1320" s="9">
        <f>IFERROR(J1320*(D1320/C1320),0)</f>
        <v>3457.3383084577117</v>
      </c>
    </row>
    <row r="1321" spans="1:11" x14ac:dyDescent="0.35">
      <c r="A1321" t="s">
        <v>1145</v>
      </c>
      <c r="B1321" t="s">
        <v>165</v>
      </c>
      <c r="C1321">
        <v>1740</v>
      </c>
      <c r="D1321">
        <v>82650</v>
      </c>
      <c r="E1321">
        <v>5324</v>
      </c>
      <c r="F1321" s="2">
        <v>0.92975206611570249</v>
      </c>
      <c r="G1321" s="9">
        <f>E1321*F1321</f>
        <v>4950</v>
      </c>
      <c r="H1321" s="9">
        <f>E1321-G1321</f>
        <v>374</v>
      </c>
      <c r="I1321" s="9">
        <f>IFERROR(C1321/G1321,0)</f>
        <v>0.3515151515151515</v>
      </c>
      <c r="J1321" s="9">
        <f>I1321*H1321</f>
        <v>131.46666666666667</v>
      </c>
      <c r="K1321" s="9">
        <f>IFERROR(J1321*(D1321/C1321),0)</f>
        <v>6244.666666666667</v>
      </c>
    </row>
    <row r="1322" spans="1:11" x14ac:dyDescent="0.35">
      <c r="A1322" t="s">
        <v>1144</v>
      </c>
      <c r="B1322" t="s">
        <v>165</v>
      </c>
      <c r="C1322">
        <v>1580</v>
      </c>
      <c r="D1322">
        <v>43450</v>
      </c>
      <c r="E1322">
        <v>17204</v>
      </c>
      <c r="F1322" s="2">
        <v>0.98721227621483376</v>
      </c>
      <c r="G1322" s="9">
        <f>E1322*F1322</f>
        <v>16984</v>
      </c>
      <c r="H1322" s="9">
        <f>E1322-G1322</f>
        <v>220</v>
      </c>
      <c r="I1322" s="9">
        <f>IFERROR(C1322/G1322,0)</f>
        <v>9.3028732925105981E-2</v>
      </c>
      <c r="J1322" s="9">
        <f>I1322*H1322</f>
        <v>20.466321243523314</v>
      </c>
      <c r="K1322" s="9">
        <f>IFERROR(J1322*(D1322/C1322),0)</f>
        <v>562.82383419689108</v>
      </c>
    </row>
    <row r="1323" spans="1:11" x14ac:dyDescent="0.35">
      <c r="A1323" t="s">
        <v>1147</v>
      </c>
      <c r="B1323" t="s">
        <v>165</v>
      </c>
      <c r="C1323">
        <v>1220</v>
      </c>
      <c r="D1323">
        <v>21350</v>
      </c>
      <c r="E1323">
        <v>6952</v>
      </c>
      <c r="F1323" s="2">
        <v>0.97468354430379744</v>
      </c>
      <c r="G1323" s="9">
        <f>E1323*F1323</f>
        <v>6776</v>
      </c>
      <c r="H1323" s="9">
        <f>E1323-G1323</f>
        <v>176</v>
      </c>
      <c r="I1323" s="9">
        <f>IFERROR(C1323/G1323,0)</f>
        <v>0.18004722550177096</v>
      </c>
      <c r="J1323" s="9">
        <f>I1323*H1323</f>
        <v>31.688311688311689</v>
      </c>
      <c r="K1323" s="9">
        <f>IFERROR(J1323*(D1323/C1323),0)</f>
        <v>554.5454545454545</v>
      </c>
    </row>
    <row r="1324" spans="1:11" x14ac:dyDescent="0.35">
      <c r="A1324" t="s">
        <v>1151</v>
      </c>
      <c r="B1324" t="s">
        <v>165</v>
      </c>
      <c r="C1324">
        <v>1060</v>
      </c>
      <c r="D1324">
        <v>25970</v>
      </c>
      <c r="E1324">
        <v>10538</v>
      </c>
      <c r="F1324" s="2">
        <v>0.95407098121085598</v>
      </c>
      <c r="G1324" s="9">
        <f>E1324*F1324</f>
        <v>10054</v>
      </c>
      <c r="H1324" s="9">
        <f>E1324-G1324</f>
        <v>484</v>
      </c>
      <c r="I1324" s="9">
        <f>IFERROR(C1324/G1324,0)</f>
        <v>0.10543067435846429</v>
      </c>
      <c r="J1324" s="9">
        <f>I1324*H1324</f>
        <v>51.028446389496715</v>
      </c>
      <c r="K1324" s="9">
        <f>IFERROR(J1324*(D1324/C1324),0)</f>
        <v>1250.1969365426696</v>
      </c>
    </row>
    <row r="1325" spans="1:11" x14ac:dyDescent="0.35">
      <c r="A1325" t="s">
        <v>1191</v>
      </c>
      <c r="B1325" t="s">
        <v>165</v>
      </c>
      <c r="C1325">
        <v>620</v>
      </c>
      <c r="D1325">
        <v>17050</v>
      </c>
      <c r="E1325">
        <v>5830</v>
      </c>
      <c r="F1325" s="2">
        <v>0.98867924528301887</v>
      </c>
      <c r="G1325" s="9">
        <f>E1325*F1325</f>
        <v>5764</v>
      </c>
      <c r="H1325" s="9">
        <f>E1325-G1325</f>
        <v>66</v>
      </c>
      <c r="I1325" s="9">
        <f>IFERROR(C1325/G1325,0)</f>
        <v>0.10756419153365718</v>
      </c>
      <c r="J1325" s="9">
        <f>I1325*H1325</f>
        <v>7.0992366412213741</v>
      </c>
      <c r="K1325" s="9">
        <f>IFERROR(J1325*(D1325/C1325),0)</f>
        <v>195.2290076335878</v>
      </c>
    </row>
    <row r="1326" spans="1:11" x14ac:dyDescent="0.35">
      <c r="A1326" t="s">
        <v>1192</v>
      </c>
      <c r="B1326" t="s">
        <v>165</v>
      </c>
      <c r="C1326">
        <v>460</v>
      </c>
      <c r="D1326">
        <v>15180</v>
      </c>
      <c r="E1326">
        <v>4048</v>
      </c>
      <c r="F1326" s="2">
        <v>0.95108695652173914</v>
      </c>
      <c r="G1326" s="9">
        <f>E1326*F1326</f>
        <v>3850</v>
      </c>
      <c r="H1326" s="9">
        <f>E1326-G1326</f>
        <v>198</v>
      </c>
      <c r="I1326" s="9">
        <f>IFERROR(C1326/G1326,0)</f>
        <v>0.11948051948051948</v>
      </c>
      <c r="J1326" s="9">
        <f>I1326*H1326</f>
        <v>23.657142857142858</v>
      </c>
      <c r="K1326" s="9">
        <f>IFERROR(J1326*(D1326/C1326),0)</f>
        <v>780.68571428571431</v>
      </c>
    </row>
    <row r="1327" spans="1:11" x14ac:dyDescent="0.35">
      <c r="A1327" t="s">
        <v>1146</v>
      </c>
      <c r="B1327" t="s">
        <v>165</v>
      </c>
      <c r="C1327">
        <v>420</v>
      </c>
      <c r="D1327">
        <v>14695.8</v>
      </c>
      <c r="E1327">
        <v>3938</v>
      </c>
      <c r="F1327" s="2">
        <v>0.47486033519553073</v>
      </c>
      <c r="G1327" s="9">
        <f>E1327*F1327</f>
        <v>1870</v>
      </c>
      <c r="H1327" s="9">
        <f>E1327-G1327</f>
        <v>2068</v>
      </c>
      <c r="I1327" s="9">
        <f>IFERROR(C1327/G1327,0)</f>
        <v>0.22459893048128343</v>
      </c>
      <c r="J1327" s="9">
        <f>I1327*H1327</f>
        <v>464.47058823529414</v>
      </c>
      <c r="K1327" s="9">
        <f>IFERROR(J1327*(D1327/C1327),0)</f>
        <v>16251.82588235294</v>
      </c>
    </row>
    <row r="1328" spans="1:11" x14ac:dyDescent="0.35">
      <c r="A1328" t="s">
        <v>1193</v>
      </c>
      <c r="B1328" t="s">
        <v>165</v>
      </c>
      <c r="C1328">
        <v>320</v>
      </c>
      <c r="D1328">
        <v>5600</v>
      </c>
      <c r="E1328">
        <v>2134</v>
      </c>
      <c r="F1328" s="2">
        <v>0.97938144329896903</v>
      </c>
      <c r="G1328" s="9">
        <f>E1328*F1328</f>
        <v>2090</v>
      </c>
      <c r="H1328" s="9">
        <f>E1328-G1328</f>
        <v>44</v>
      </c>
      <c r="I1328" s="9">
        <f>IFERROR(C1328/G1328,0)</f>
        <v>0.15311004784688995</v>
      </c>
      <c r="J1328" s="9">
        <f>I1328*H1328</f>
        <v>6.7368421052631575</v>
      </c>
      <c r="K1328" s="9">
        <f>IFERROR(J1328*(D1328/C1328),0)</f>
        <v>117.89473684210526</v>
      </c>
    </row>
    <row r="1329" spans="1:11" x14ac:dyDescent="0.35">
      <c r="A1329" t="s">
        <v>1157</v>
      </c>
      <c r="B1329" t="s">
        <v>165</v>
      </c>
      <c r="C1329">
        <v>340</v>
      </c>
      <c r="D1329">
        <v>18696.600000000002</v>
      </c>
      <c r="E1329">
        <v>1958</v>
      </c>
      <c r="F1329" s="2">
        <v>0.8202247191011236</v>
      </c>
      <c r="G1329" s="9">
        <f>E1329*F1329</f>
        <v>1606</v>
      </c>
      <c r="H1329" s="9">
        <f>E1329-G1329</f>
        <v>352</v>
      </c>
      <c r="I1329" s="9">
        <f>IFERROR(C1329/G1329,0)</f>
        <v>0.21170610211706103</v>
      </c>
      <c r="J1329" s="9">
        <f>I1329*H1329</f>
        <v>74.520547945205479</v>
      </c>
      <c r="K1329" s="9">
        <f>IFERROR(J1329*(D1329/C1329),0)</f>
        <v>4097.8849315068501</v>
      </c>
    </row>
    <row r="1330" spans="1:11" x14ac:dyDescent="0.35">
      <c r="A1330" t="s">
        <v>1156</v>
      </c>
      <c r="B1330" t="s">
        <v>165</v>
      </c>
      <c r="C1330">
        <v>300</v>
      </c>
      <c r="D1330">
        <v>7350</v>
      </c>
      <c r="E1330">
        <v>2178</v>
      </c>
      <c r="F1330" s="2">
        <v>0.97979797979797978</v>
      </c>
      <c r="G1330" s="9">
        <f>E1330*F1330</f>
        <v>2134</v>
      </c>
      <c r="H1330" s="9">
        <f>E1330-G1330</f>
        <v>44</v>
      </c>
      <c r="I1330" s="9">
        <f>IFERROR(C1330/G1330,0)</f>
        <v>0.14058106841611998</v>
      </c>
      <c r="J1330" s="9">
        <f>I1330*H1330</f>
        <v>6.1855670103092786</v>
      </c>
      <c r="K1330" s="9">
        <f>IFERROR(J1330*(D1330/C1330),0)</f>
        <v>151.54639175257734</v>
      </c>
    </row>
    <row r="1331" spans="1:11" x14ac:dyDescent="0.35">
      <c r="A1331" t="s">
        <v>1189</v>
      </c>
      <c r="B1331" t="s">
        <v>165</v>
      </c>
      <c r="C1331">
        <v>280</v>
      </c>
      <c r="D1331">
        <v>9240</v>
      </c>
      <c r="E1331">
        <v>2200</v>
      </c>
      <c r="F1331" s="2">
        <v>0.96</v>
      </c>
      <c r="G1331" s="9">
        <f>E1331*F1331</f>
        <v>2112</v>
      </c>
      <c r="H1331" s="9">
        <f>E1331-G1331</f>
        <v>88</v>
      </c>
      <c r="I1331" s="9">
        <f>IFERROR(C1331/G1331,0)</f>
        <v>0.13257575757575757</v>
      </c>
      <c r="J1331" s="9">
        <f>I1331*H1331</f>
        <v>11.666666666666666</v>
      </c>
      <c r="K1331" s="9">
        <f>IFERROR(J1331*(D1331/C1331),0)</f>
        <v>385</v>
      </c>
    </row>
    <row r="1332" spans="1:11" x14ac:dyDescent="0.35">
      <c r="A1332" t="s">
        <v>1172</v>
      </c>
      <c r="B1332" t="s">
        <v>165</v>
      </c>
      <c r="C1332">
        <v>320</v>
      </c>
      <c r="D1332">
        <v>7593.6</v>
      </c>
      <c r="E1332">
        <v>2794</v>
      </c>
      <c r="F1332" s="2">
        <v>1</v>
      </c>
      <c r="G1332" s="9">
        <f>E1332*F1332</f>
        <v>2794</v>
      </c>
      <c r="H1332" s="9">
        <f>E1332-G1332</f>
        <v>0</v>
      </c>
      <c r="I1332" s="9">
        <f>IFERROR(C1332/G1332,0)</f>
        <v>0.1145311381531854</v>
      </c>
      <c r="J1332" s="9">
        <f>I1332*H1332</f>
        <v>0</v>
      </c>
      <c r="K1332" s="9">
        <f>IFERROR(J1332*(D1332/C1332),0)</f>
        <v>0</v>
      </c>
    </row>
    <row r="1333" spans="1:11" x14ac:dyDescent="0.35">
      <c r="A1333" t="s">
        <v>1186</v>
      </c>
      <c r="B1333" t="s">
        <v>165</v>
      </c>
      <c r="C1333">
        <v>260</v>
      </c>
      <c r="D1333">
        <v>32500</v>
      </c>
      <c r="E1333">
        <v>5632</v>
      </c>
      <c r="F1333" s="2">
        <v>0.87890625</v>
      </c>
      <c r="G1333" s="9">
        <f>E1333*F1333</f>
        <v>4950</v>
      </c>
      <c r="H1333" s="9">
        <f>E1333-G1333</f>
        <v>682</v>
      </c>
      <c r="I1333" s="9">
        <f>IFERROR(C1333/G1333,0)</f>
        <v>5.2525252525252523E-2</v>
      </c>
      <c r="J1333" s="9">
        <f>I1333*H1333</f>
        <v>35.822222222222223</v>
      </c>
      <c r="K1333" s="9">
        <f>IFERROR(J1333*(D1333/C1333),0)</f>
        <v>4477.7777777777783</v>
      </c>
    </row>
    <row r="1334" spans="1:11" x14ac:dyDescent="0.35">
      <c r="A1334" t="s">
        <v>1150</v>
      </c>
      <c r="B1334" t="s">
        <v>165</v>
      </c>
      <c r="C1334">
        <v>220</v>
      </c>
      <c r="D1334">
        <v>3850</v>
      </c>
      <c r="E1334">
        <v>2376</v>
      </c>
      <c r="F1334" s="2">
        <v>0.98148148148148151</v>
      </c>
      <c r="G1334" s="9">
        <f>E1334*F1334</f>
        <v>2332</v>
      </c>
      <c r="H1334" s="9">
        <f>E1334-G1334</f>
        <v>44</v>
      </c>
      <c r="I1334" s="9">
        <f>IFERROR(C1334/G1334,0)</f>
        <v>9.4339622641509441E-2</v>
      </c>
      <c r="J1334" s="9">
        <f>I1334*H1334</f>
        <v>4.1509433962264151</v>
      </c>
      <c r="K1334" s="9">
        <f>IFERROR(J1334*(D1334/C1334),0)</f>
        <v>72.64150943396227</v>
      </c>
    </row>
    <row r="1335" spans="1:11" x14ac:dyDescent="0.35">
      <c r="A1335" t="s">
        <v>1177</v>
      </c>
      <c r="B1335" t="s">
        <v>165</v>
      </c>
      <c r="C1335">
        <v>200</v>
      </c>
      <c r="D1335">
        <v>6442</v>
      </c>
      <c r="E1335">
        <v>1012</v>
      </c>
      <c r="F1335" s="2">
        <v>0.86956521739130432</v>
      </c>
      <c r="G1335" s="9">
        <f>E1335*F1335</f>
        <v>880</v>
      </c>
      <c r="H1335" s="9">
        <f>E1335-G1335</f>
        <v>132</v>
      </c>
      <c r="I1335" s="9">
        <f>IFERROR(C1335/G1335,0)</f>
        <v>0.22727272727272727</v>
      </c>
      <c r="J1335" s="9">
        <f>I1335*H1335</f>
        <v>30</v>
      </c>
      <c r="K1335" s="9">
        <f>IFERROR(J1335*(D1335/C1335),0)</f>
        <v>966.30000000000007</v>
      </c>
    </row>
    <row r="1336" spans="1:11" x14ac:dyDescent="0.35">
      <c r="A1336" t="s">
        <v>1164</v>
      </c>
      <c r="B1336" t="s">
        <v>165</v>
      </c>
      <c r="C1336">
        <v>160</v>
      </c>
      <c r="D1336">
        <v>15225.599999999999</v>
      </c>
      <c r="E1336">
        <v>2794</v>
      </c>
      <c r="F1336" s="2">
        <v>0.94488188976377951</v>
      </c>
      <c r="G1336" s="9">
        <f>E1336*F1336</f>
        <v>2640</v>
      </c>
      <c r="H1336" s="9">
        <f>E1336-G1336</f>
        <v>154</v>
      </c>
      <c r="I1336" s="9">
        <f>IFERROR(C1336/G1336,0)</f>
        <v>6.0606060606060608E-2</v>
      </c>
      <c r="J1336" s="9">
        <f>I1336*H1336</f>
        <v>9.3333333333333339</v>
      </c>
      <c r="K1336" s="9">
        <f>IFERROR(J1336*(D1336/C1336),0)</f>
        <v>888.16</v>
      </c>
    </row>
    <row r="1337" spans="1:11" x14ac:dyDescent="0.35">
      <c r="A1337" t="s">
        <v>1167</v>
      </c>
      <c r="B1337" t="s">
        <v>165</v>
      </c>
      <c r="C1337">
        <v>140</v>
      </c>
      <c r="D1337">
        <v>8604.4000000000015</v>
      </c>
      <c r="E1337">
        <v>1562</v>
      </c>
      <c r="F1337" s="2">
        <v>0.971830985915493</v>
      </c>
      <c r="G1337" s="9">
        <f>E1337*F1337</f>
        <v>1518</v>
      </c>
      <c r="H1337" s="9">
        <f>E1337-G1337</f>
        <v>44</v>
      </c>
      <c r="I1337" s="9">
        <f>IFERROR(C1337/G1337,0)</f>
        <v>9.22266139657444E-2</v>
      </c>
      <c r="J1337" s="9">
        <f>I1337*H1337</f>
        <v>4.0579710144927539</v>
      </c>
      <c r="K1337" s="9">
        <f>IFERROR(J1337*(D1337/C1337),0)</f>
        <v>249.40289855072467</v>
      </c>
    </row>
    <row r="1338" spans="1:11" x14ac:dyDescent="0.35">
      <c r="A1338" t="s">
        <v>1153</v>
      </c>
      <c r="B1338" t="s">
        <v>165</v>
      </c>
      <c r="C1338">
        <v>120</v>
      </c>
      <c r="D1338">
        <v>8134.8</v>
      </c>
      <c r="E1338">
        <v>440</v>
      </c>
      <c r="F1338" s="2">
        <v>1</v>
      </c>
      <c r="G1338" s="9">
        <f>E1338*F1338</f>
        <v>440</v>
      </c>
      <c r="H1338" s="9">
        <f>E1338-G1338</f>
        <v>0</v>
      </c>
      <c r="I1338" s="9">
        <f>IFERROR(C1338/G1338,0)</f>
        <v>0.27272727272727271</v>
      </c>
      <c r="J1338" s="9">
        <f>I1338*H1338</f>
        <v>0</v>
      </c>
      <c r="K1338" s="9">
        <f>IFERROR(J1338*(D1338/C1338),0)</f>
        <v>0</v>
      </c>
    </row>
    <row r="1339" spans="1:11" x14ac:dyDescent="0.35">
      <c r="A1339" t="s">
        <v>1169</v>
      </c>
      <c r="B1339" t="s">
        <v>165</v>
      </c>
      <c r="C1339">
        <v>100</v>
      </c>
      <c r="D1339">
        <v>3550</v>
      </c>
      <c r="E1339">
        <v>836</v>
      </c>
      <c r="F1339" s="2">
        <v>1</v>
      </c>
      <c r="G1339" s="9">
        <f>E1339*F1339</f>
        <v>836</v>
      </c>
      <c r="H1339" s="9">
        <f>E1339-G1339</f>
        <v>0</v>
      </c>
      <c r="I1339" s="9">
        <f>IFERROR(C1339/G1339,0)</f>
        <v>0.11961722488038277</v>
      </c>
      <c r="J1339" s="9">
        <f>I1339*H1339</f>
        <v>0</v>
      </c>
      <c r="K1339" s="9">
        <f>IFERROR(J1339*(D1339/C1339),0)</f>
        <v>0</v>
      </c>
    </row>
    <row r="1340" spans="1:11" x14ac:dyDescent="0.35">
      <c r="A1340" t="s">
        <v>1173</v>
      </c>
      <c r="B1340" t="s">
        <v>165</v>
      </c>
      <c r="C1340">
        <v>100</v>
      </c>
      <c r="D1340">
        <v>14125</v>
      </c>
      <c r="E1340">
        <v>2398</v>
      </c>
      <c r="F1340" s="2">
        <v>0.8165137614678899</v>
      </c>
      <c r="G1340" s="9">
        <f>E1340*F1340</f>
        <v>1958</v>
      </c>
      <c r="H1340" s="9">
        <f>E1340-G1340</f>
        <v>440</v>
      </c>
      <c r="I1340" s="9">
        <f>IFERROR(C1340/G1340,0)</f>
        <v>5.1072522982635343E-2</v>
      </c>
      <c r="J1340" s="9">
        <f>I1340*H1340</f>
        <v>22.471910112359552</v>
      </c>
      <c r="K1340" s="9">
        <f>IFERROR(J1340*(D1340/C1340),0)</f>
        <v>3174.1573033707868</v>
      </c>
    </row>
    <row r="1341" spans="1:11" x14ac:dyDescent="0.35">
      <c r="A1341" t="s">
        <v>1179</v>
      </c>
      <c r="B1341" t="s">
        <v>165</v>
      </c>
      <c r="C1341">
        <v>60</v>
      </c>
      <c r="D1341">
        <v>3687.6</v>
      </c>
      <c r="E1341">
        <v>792</v>
      </c>
      <c r="F1341" s="2">
        <v>0.97222222222222221</v>
      </c>
      <c r="G1341" s="9">
        <f>E1341*F1341</f>
        <v>770</v>
      </c>
      <c r="H1341" s="9">
        <f>E1341-G1341</f>
        <v>22</v>
      </c>
      <c r="I1341" s="9">
        <f>IFERROR(C1341/G1341,0)</f>
        <v>7.792207792207792E-2</v>
      </c>
      <c r="J1341" s="9">
        <f>I1341*H1341</f>
        <v>1.7142857142857142</v>
      </c>
      <c r="K1341" s="9">
        <f>IFERROR(J1341*(D1341/C1341),0)</f>
        <v>105.36</v>
      </c>
    </row>
    <row r="1342" spans="1:11" x14ac:dyDescent="0.35">
      <c r="A1342" t="s">
        <v>1174</v>
      </c>
      <c r="B1342" t="s">
        <v>165</v>
      </c>
      <c r="C1342">
        <v>60</v>
      </c>
      <c r="D1342">
        <v>6610.8</v>
      </c>
      <c r="E1342">
        <v>748</v>
      </c>
      <c r="F1342" s="2">
        <v>0.97058823529411764</v>
      </c>
      <c r="G1342" s="9">
        <f>E1342*F1342</f>
        <v>726</v>
      </c>
      <c r="H1342" s="9">
        <f>E1342-G1342</f>
        <v>22</v>
      </c>
      <c r="I1342" s="9">
        <f>IFERROR(C1342/G1342,0)</f>
        <v>8.2644628099173556E-2</v>
      </c>
      <c r="J1342" s="9">
        <f>I1342*H1342</f>
        <v>1.8181818181818183</v>
      </c>
      <c r="K1342" s="9">
        <f>IFERROR(J1342*(D1342/C1342),0)</f>
        <v>200.32727272727277</v>
      </c>
    </row>
    <row r="1343" spans="1:11" x14ac:dyDescent="0.35">
      <c r="A1343" t="s">
        <v>1183</v>
      </c>
      <c r="B1343" t="s">
        <v>165</v>
      </c>
      <c r="C1343">
        <v>60</v>
      </c>
      <c r="D1343">
        <v>5709.6</v>
      </c>
      <c r="E1343">
        <v>1034</v>
      </c>
      <c r="F1343" s="2">
        <v>0.97872340425531912</v>
      </c>
      <c r="G1343" s="9">
        <f>E1343*F1343</f>
        <v>1012</v>
      </c>
      <c r="H1343" s="9">
        <f>E1343-G1343</f>
        <v>22</v>
      </c>
      <c r="I1343" s="9">
        <f>IFERROR(C1343/G1343,0)</f>
        <v>5.9288537549407112E-2</v>
      </c>
      <c r="J1343" s="9">
        <f>I1343*H1343</f>
        <v>1.3043478260869565</v>
      </c>
      <c r="K1343" s="9">
        <f>IFERROR(J1343*(D1343/C1343),0)</f>
        <v>124.1217391304348</v>
      </c>
    </row>
    <row r="1344" spans="1:11" x14ac:dyDescent="0.35">
      <c r="A1344" t="s">
        <v>1176</v>
      </c>
      <c r="B1344" t="s">
        <v>165</v>
      </c>
      <c r="C1344">
        <v>60</v>
      </c>
      <c r="D1344">
        <v>3419.4</v>
      </c>
      <c r="E1344">
        <v>880</v>
      </c>
      <c r="F1344" s="2">
        <v>0.875</v>
      </c>
      <c r="G1344" s="9">
        <f>E1344*F1344</f>
        <v>770</v>
      </c>
      <c r="H1344" s="9">
        <f>E1344-G1344</f>
        <v>110</v>
      </c>
      <c r="I1344" s="9">
        <f>IFERROR(C1344/G1344,0)</f>
        <v>7.792207792207792E-2</v>
      </c>
      <c r="J1344" s="9">
        <f>I1344*H1344</f>
        <v>8.5714285714285712</v>
      </c>
      <c r="K1344" s="9">
        <f>IFERROR(J1344*(D1344/C1344),0)</f>
        <v>488.48571428571427</v>
      </c>
    </row>
    <row r="1345" spans="1:11" x14ac:dyDescent="0.35">
      <c r="A1345" t="s">
        <v>1190</v>
      </c>
      <c r="B1345" t="s">
        <v>165</v>
      </c>
      <c r="C1345">
        <v>60</v>
      </c>
      <c r="D1345">
        <v>3813.6000000000004</v>
      </c>
      <c r="E1345">
        <v>836</v>
      </c>
      <c r="F1345" s="2">
        <v>1</v>
      </c>
      <c r="G1345" s="9">
        <f>E1345*F1345</f>
        <v>836</v>
      </c>
      <c r="H1345" s="9">
        <f>E1345-G1345</f>
        <v>0</v>
      </c>
      <c r="I1345" s="9">
        <f>IFERROR(C1345/G1345,0)</f>
        <v>7.1770334928229665E-2</v>
      </c>
      <c r="J1345" s="9">
        <f>I1345*H1345</f>
        <v>0</v>
      </c>
      <c r="K1345" s="9">
        <f>IFERROR(J1345*(D1345/C1345),0)</f>
        <v>0</v>
      </c>
    </row>
    <row r="1346" spans="1:11" x14ac:dyDescent="0.35">
      <c r="A1346" t="s">
        <v>1182</v>
      </c>
      <c r="B1346" t="s">
        <v>165</v>
      </c>
      <c r="C1346">
        <v>60</v>
      </c>
      <c r="D1346">
        <v>3573.6000000000004</v>
      </c>
      <c r="E1346">
        <v>682</v>
      </c>
      <c r="F1346" s="2">
        <v>0.90322580645161288</v>
      </c>
      <c r="G1346" s="9">
        <f>E1346*F1346</f>
        <v>616</v>
      </c>
      <c r="H1346" s="9">
        <f>E1346-G1346</f>
        <v>66</v>
      </c>
      <c r="I1346" s="9">
        <f>IFERROR(C1346/G1346,0)</f>
        <v>9.7402597402597407E-2</v>
      </c>
      <c r="J1346" s="9">
        <f>I1346*H1346</f>
        <v>6.4285714285714288</v>
      </c>
      <c r="K1346" s="9">
        <f>IFERROR(J1346*(D1346/C1346),0)</f>
        <v>382.88571428571436</v>
      </c>
    </row>
    <row r="1347" spans="1:11" x14ac:dyDescent="0.35">
      <c r="A1347" t="s">
        <v>1185</v>
      </c>
      <c r="B1347" t="s">
        <v>165</v>
      </c>
      <c r="C1347">
        <v>40</v>
      </c>
      <c r="D1347">
        <v>5801.2</v>
      </c>
      <c r="E1347">
        <v>176</v>
      </c>
      <c r="F1347" s="2">
        <v>1</v>
      </c>
      <c r="G1347" s="9">
        <f>E1347*F1347</f>
        <v>176</v>
      </c>
      <c r="H1347" s="9">
        <f>E1347-G1347</f>
        <v>0</v>
      </c>
      <c r="I1347" s="9">
        <f>IFERROR(C1347/G1347,0)</f>
        <v>0.22727272727272727</v>
      </c>
      <c r="J1347" s="9">
        <f>I1347*H1347</f>
        <v>0</v>
      </c>
      <c r="K1347" s="9">
        <f>IFERROR(J1347*(D1347/C1347),0)</f>
        <v>0</v>
      </c>
    </row>
    <row r="1348" spans="1:11" x14ac:dyDescent="0.35">
      <c r="A1348" t="s">
        <v>1143</v>
      </c>
      <c r="B1348" t="s">
        <v>166</v>
      </c>
      <c r="C1348">
        <v>2040</v>
      </c>
      <c r="D1348">
        <v>48450</v>
      </c>
      <c r="E1348">
        <v>13222</v>
      </c>
      <c r="F1348" s="2">
        <v>0.95840266222961734</v>
      </c>
      <c r="G1348" s="9">
        <f>E1348*F1348</f>
        <v>12672</v>
      </c>
      <c r="H1348" s="9">
        <f>E1348-G1348</f>
        <v>550</v>
      </c>
      <c r="I1348" s="9">
        <f>IFERROR(C1348/G1348,0)</f>
        <v>0.16098484848484848</v>
      </c>
      <c r="J1348" s="9">
        <f>I1348*H1348</f>
        <v>88.541666666666671</v>
      </c>
      <c r="K1348" s="9">
        <f>IFERROR(J1348*(D1348/C1348),0)</f>
        <v>2102.8645833333335</v>
      </c>
    </row>
    <row r="1349" spans="1:11" x14ac:dyDescent="0.35">
      <c r="A1349" t="s">
        <v>1145</v>
      </c>
      <c r="B1349" t="s">
        <v>166</v>
      </c>
      <c r="C1349">
        <v>1540</v>
      </c>
      <c r="D1349">
        <v>73150</v>
      </c>
      <c r="E1349">
        <v>4466</v>
      </c>
      <c r="F1349" s="2">
        <v>0.88669950738916259</v>
      </c>
      <c r="G1349" s="9">
        <f>E1349*F1349</f>
        <v>3960</v>
      </c>
      <c r="H1349" s="9">
        <f>E1349-G1349</f>
        <v>506</v>
      </c>
      <c r="I1349" s="9">
        <f>IFERROR(C1349/G1349,0)</f>
        <v>0.3888888888888889</v>
      </c>
      <c r="J1349" s="9">
        <f>I1349*H1349</f>
        <v>196.77777777777777</v>
      </c>
      <c r="K1349" s="9">
        <f>IFERROR(J1349*(D1349/C1349),0)</f>
        <v>9346.9444444444434</v>
      </c>
    </row>
    <row r="1350" spans="1:11" x14ac:dyDescent="0.35">
      <c r="A1350" t="s">
        <v>1144</v>
      </c>
      <c r="B1350" t="s">
        <v>166</v>
      </c>
      <c r="C1350">
        <v>1420</v>
      </c>
      <c r="D1350">
        <v>39050</v>
      </c>
      <c r="E1350">
        <v>15642</v>
      </c>
      <c r="F1350" s="2">
        <v>0.97890295358649793</v>
      </c>
      <c r="G1350" s="9">
        <f>E1350*F1350</f>
        <v>15312</v>
      </c>
      <c r="H1350" s="9">
        <f>E1350-G1350</f>
        <v>330</v>
      </c>
      <c r="I1350" s="9">
        <f>IFERROR(C1350/G1350,0)</f>
        <v>9.2737722048066878E-2</v>
      </c>
      <c r="J1350" s="9">
        <f>I1350*H1350</f>
        <v>30.603448275862071</v>
      </c>
      <c r="K1350" s="9">
        <f>IFERROR(J1350*(D1350/C1350),0)</f>
        <v>841.59482758620697</v>
      </c>
    </row>
    <row r="1351" spans="1:11" x14ac:dyDescent="0.35">
      <c r="A1351" t="s">
        <v>1147</v>
      </c>
      <c r="B1351" t="s">
        <v>166</v>
      </c>
      <c r="C1351">
        <v>1080</v>
      </c>
      <c r="D1351">
        <v>19280</v>
      </c>
      <c r="E1351">
        <v>6292</v>
      </c>
      <c r="F1351" s="2">
        <v>0.98951048951048948</v>
      </c>
      <c r="G1351" s="9">
        <f>E1351*F1351</f>
        <v>6226</v>
      </c>
      <c r="H1351" s="9">
        <f>E1351-G1351</f>
        <v>66</v>
      </c>
      <c r="I1351" s="9">
        <f>IFERROR(C1351/G1351,0)</f>
        <v>0.17346610986186958</v>
      </c>
      <c r="J1351" s="9">
        <f>I1351*H1351</f>
        <v>11.448763250883392</v>
      </c>
      <c r="K1351" s="9">
        <f>IFERROR(J1351*(D1351/C1351),0)</f>
        <v>204.38162544169609</v>
      </c>
    </row>
    <row r="1352" spans="1:11" x14ac:dyDescent="0.35">
      <c r="A1352" t="s">
        <v>1151</v>
      </c>
      <c r="B1352" t="s">
        <v>166</v>
      </c>
      <c r="C1352">
        <v>900</v>
      </c>
      <c r="D1352">
        <v>22050</v>
      </c>
      <c r="E1352">
        <v>10956</v>
      </c>
      <c r="F1352" s="2">
        <v>0.93975903614457834</v>
      </c>
      <c r="G1352" s="9">
        <f>E1352*F1352</f>
        <v>10296</v>
      </c>
      <c r="H1352" s="9">
        <f>E1352-G1352</f>
        <v>660</v>
      </c>
      <c r="I1352" s="9">
        <f>IFERROR(C1352/G1352,0)</f>
        <v>8.7412587412587409E-2</v>
      </c>
      <c r="J1352" s="9">
        <f>I1352*H1352</f>
        <v>57.692307692307686</v>
      </c>
      <c r="K1352" s="9">
        <f>IFERROR(J1352*(D1352/C1352),0)</f>
        <v>1413.4615384615383</v>
      </c>
    </row>
    <row r="1353" spans="1:11" x14ac:dyDescent="0.35">
      <c r="A1353" t="s">
        <v>1191</v>
      </c>
      <c r="B1353" t="s">
        <v>166</v>
      </c>
      <c r="C1353">
        <v>840</v>
      </c>
      <c r="D1353">
        <v>23100</v>
      </c>
      <c r="E1353">
        <v>5566</v>
      </c>
      <c r="F1353" s="2">
        <v>0.97233201581027673</v>
      </c>
      <c r="G1353" s="9">
        <f>E1353*F1353</f>
        <v>5412</v>
      </c>
      <c r="H1353" s="9">
        <f>E1353-G1353</f>
        <v>154</v>
      </c>
      <c r="I1353" s="9">
        <f>IFERROR(C1353/G1353,0)</f>
        <v>0.15521064301552107</v>
      </c>
      <c r="J1353" s="9">
        <f>I1353*H1353</f>
        <v>23.902439024390244</v>
      </c>
      <c r="K1353" s="9">
        <f>IFERROR(J1353*(D1353/C1353),0)</f>
        <v>657.31707317073176</v>
      </c>
    </row>
    <row r="1354" spans="1:11" x14ac:dyDescent="0.35">
      <c r="A1354" t="s">
        <v>1146</v>
      </c>
      <c r="B1354" t="s">
        <v>166</v>
      </c>
      <c r="C1354">
        <v>540</v>
      </c>
      <c r="D1354">
        <v>18894.599999999999</v>
      </c>
      <c r="E1354">
        <v>3916</v>
      </c>
      <c r="F1354" s="2">
        <v>0.65730337078651691</v>
      </c>
      <c r="G1354" s="9">
        <f>E1354*F1354</f>
        <v>2574</v>
      </c>
      <c r="H1354" s="9">
        <f>E1354-G1354</f>
        <v>1342</v>
      </c>
      <c r="I1354" s="9">
        <f>IFERROR(C1354/G1354,0)</f>
        <v>0.20979020979020979</v>
      </c>
      <c r="J1354" s="9">
        <f>I1354*H1354</f>
        <v>281.53846153846155</v>
      </c>
      <c r="K1354" s="9">
        <f>IFERROR(J1354*(D1354/C1354),0)</f>
        <v>9851.0307692307688</v>
      </c>
    </row>
    <row r="1355" spans="1:11" x14ac:dyDescent="0.35">
      <c r="A1355" t="s">
        <v>1193</v>
      </c>
      <c r="B1355" t="s">
        <v>166</v>
      </c>
      <c r="C1355">
        <v>640</v>
      </c>
      <c r="D1355">
        <v>11680</v>
      </c>
      <c r="E1355">
        <v>2398</v>
      </c>
      <c r="F1355" s="2">
        <v>1</v>
      </c>
      <c r="G1355" s="9">
        <f>E1355*F1355</f>
        <v>2398</v>
      </c>
      <c r="H1355" s="9">
        <f>E1355-G1355</f>
        <v>0</v>
      </c>
      <c r="I1355" s="9">
        <f>IFERROR(C1355/G1355,0)</f>
        <v>0.26688907422852376</v>
      </c>
      <c r="J1355" s="9">
        <f>I1355*H1355</f>
        <v>0</v>
      </c>
      <c r="K1355" s="9">
        <f>IFERROR(J1355*(D1355/C1355),0)</f>
        <v>0</v>
      </c>
    </row>
    <row r="1356" spans="1:11" x14ac:dyDescent="0.35">
      <c r="A1356" t="s">
        <v>1192</v>
      </c>
      <c r="B1356" t="s">
        <v>166</v>
      </c>
      <c r="C1356">
        <v>400</v>
      </c>
      <c r="D1356">
        <v>13200</v>
      </c>
      <c r="E1356">
        <v>4708</v>
      </c>
      <c r="F1356" s="2">
        <v>0.97663551401869164</v>
      </c>
      <c r="G1356" s="9">
        <f>E1356*F1356</f>
        <v>4598</v>
      </c>
      <c r="H1356" s="9">
        <f>E1356-G1356</f>
        <v>110</v>
      </c>
      <c r="I1356" s="9">
        <f>IFERROR(C1356/G1356,0)</f>
        <v>8.6994345367551115E-2</v>
      </c>
      <c r="J1356" s="9">
        <f>I1356*H1356</f>
        <v>9.5693779904306222</v>
      </c>
      <c r="K1356" s="9">
        <f>IFERROR(J1356*(D1356/C1356),0)</f>
        <v>315.78947368421052</v>
      </c>
    </row>
    <row r="1357" spans="1:11" x14ac:dyDescent="0.35">
      <c r="A1357" t="s">
        <v>1150</v>
      </c>
      <c r="B1357" t="s">
        <v>166</v>
      </c>
      <c r="C1357">
        <v>440</v>
      </c>
      <c r="D1357">
        <v>7820</v>
      </c>
      <c r="E1357">
        <v>2046</v>
      </c>
      <c r="F1357" s="2">
        <v>1</v>
      </c>
      <c r="G1357" s="9">
        <f>E1357*F1357</f>
        <v>2046</v>
      </c>
      <c r="H1357" s="9">
        <f>E1357-G1357</f>
        <v>0</v>
      </c>
      <c r="I1357" s="9">
        <f>IFERROR(C1357/G1357,0)</f>
        <v>0.21505376344086022</v>
      </c>
      <c r="J1357" s="9">
        <f>I1357*H1357</f>
        <v>0</v>
      </c>
      <c r="K1357" s="9">
        <f>IFERROR(J1357*(D1357/C1357),0)</f>
        <v>0</v>
      </c>
    </row>
    <row r="1358" spans="1:11" x14ac:dyDescent="0.35">
      <c r="A1358" t="s">
        <v>1172</v>
      </c>
      <c r="B1358" t="s">
        <v>166</v>
      </c>
      <c r="C1358">
        <v>360</v>
      </c>
      <c r="D1358">
        <v>8720.5999999999985</v>
      </c>
      <c r="E1358">
        <v>3476</v>
      </c>
      <c r="F1358" s="2">
        <v>0.99367088607594933</v>
      </c>
      <c r="G1358" s="9">
        <f>E1358*F1358</f>
        <v>3454</v>
      </c>
      <c r="H1358" s="9">
        <f>E1358-G1358</f>
        <v>22</v>
      </c>
      <c r="I1358" s="9">
        <f>IFERROR(C1358/G1358,0)</f>
        <v>0.10422698320787492</v>
      </c>
      <c r="J1358" s="9">
        <f>I1358*H1358</f>
        <v>2.2929936305732483</v>
      </c>
      <c r="K1358" s="9">
        <f>IFERROR(J1358*(D1358/C1358),0)</f>
        <v>55.545222929936301</v>
      </c>
    </row>
    <row r="1359" spans="1:11" x14ac:dyDescent="0.35">
      <c r="A1359" t="s">
        <v>1157</v>
      </c>
      <c r="B1359" t="s">
        <v>166</v>
      </c>
      <c r="C1359">
        <v>320</v>
      </c>
      <c r="D1359">
        <v>17596.8</v>
      </c>
      <c r="E1359">
        <v>1804</v>
      </c>
      <c r="F1359" s="2">
        <v>0.84146341463414631</v>
      </c>
      <c r="G1359" s="9">
        <f>E1359*F1359</f>
        <v>1518</v>
      </c>
      <c r="H1359" s="9">
        <f>E1359-G1359</f>
        <v>286</v>
      </c>
      <c r="I1359" s="9">
        <f>IFERROR(C1359/G1359,0)</f>
        <v>0.21080368906455862</v>
      </c>
      <c r="J1359" s="9">
        <f>I1359*H1359</f>
        <v>60.289855072463766</v>
      </c>
      <c r="K1359" s="9">
        <f>IFERROR(J1359*(D1359/C1359),0)</f>
        <v>3315.339130434782</v>
      </c>
    </row>
    <row r="1360" spans="1:11" x14ac:dyDescent="0.35">
      <c r="A1360" t="s">
        <v>1186</v>
      </c>
      <c r="B1360" t="s">
        <v>166</v>
      </c>
      <c r="C1360">
        <v>300</v>
      </c>
      <c r="D1360">
        <v>37500</v>
      </c>
      <c r="E1360">
        <v>5632</v>
      </c>
      <c r="F1360" s="2">
        <v>0.8671875</v>
      </c>
      <c r="G1360" s="9">
        <f>E1360*F1360</f>
        <v>4884</v>
      </c>
      <c r="H1360" s="9">
        <f>E1360-G1360</f>
        <v>748</v>
      </c>
      <c r="I1360" s="9">
        <f>IFERROR(C1360/G1360,0)</f>
        <v>6.1425061425061427E-2</v>
      </c>
      <c r="J1360" s="9">
        <f>I1360*H1360</f>
        <v>45.945945945945944</v>
      </c>
      <c r="K1360" s="9">
        <f>IFERROR(J1360*(D1360/C1360),0)</f>
        <v>5743.2432432432433</v>
      </c>
    </row>
    <row r="1361" spans="1:11" x14ac:dyDescent="0.35">
      <c r="A1361" t="s">
        <v>1189</v>
      </c>
      <c r="B1361" t="s">
        <v>166</v>
      </c>
      <c r="C1361">
        <v>280</v>
      </c>
      <c r="D1361">
        <v>9240</v>
      </c>
      <c r="E1361">
        <v>2794</v>
      </c>
      <c r="F1361" s="2">
        <v>0.98425196850393704</v>
      </c>
      <c r="G1361" s="9">
        <f>E1361*F1361</f>
        <v>2750</v>
      </c>
      <c r="H1361" s="9">
        <f>E1361-G1361</f>
        <v>44</v>
      </c>
      <c r="I1361" s="9">
        <f>IFERROR(C1361/G1361,0)</f>
        <v>0.10181818181818182</v>
      </c>
      <c r="J1361" s="9">
        <f>I1361*H1361</f>
        <v>4.4800000000000004</v>
      </c>
      <c r="K1361" s="9">
        <f>IFERROR(J1361*(D1361/C1361),0)</f>
        <v>147.84</v>
      </c>
    </row>
    <row r="1362" spans="1:11" x14ac:dyDescent="0.35">
      <c r="A1362" t="s">
        <v>1156</v>
      </c>
      <c r="B1362" t="s">
        <v>166</v>
      </c>
      <c r="C1362">
        <v>300</v>
      </c>
      <c r="D1362">
        <v>7390</v>
      </c>
      <c r="E1362">
        <v>2442</v>
      </c>
      <c r="F1362" s="2">
        <v>0.99099099099099097</v>
      </c>
      <c r="G1362" s="9">
        <f>E1362*F1362</f>
        <v>2420</v>
      </c>
      <c r="H1362" s="9">
        <f>E1362-G1362</f>
        <v>22</v>
      </c>
      <c r="I1362" s="9">
        <f>IFERROR(C1362/G1362,0)</f>
        <v>0.12396694214876033</v>
      </c>
      <c r="J1362" s="9">
        <f>I1362*H1362</f>
        <v>2.7272727272727275</v>
      </c>
      <c r="K1362" s="9">
        <f>IFERROR(J1362*(D1362/C1362),0)</f>
        <v>67.181818181818187</v>
      </c>
    </row>
    <row r="1363" spans="1:11" x14ac:dyDescent="0.35">
      <c r="A1363" t="s">
        <v>1183</v>
      </c>
      <c r="B1363" t="s">
        <v>166</v>
      </c>
      <c r="C1363">
        <v>220</v>
      </c>
      <c r="D1363">
        <v>20935.2</v>
      </c>
      <c r="E1363">
        <v>1122</v>
      </c>
      <c r="F1363" s="2">
        <v>0.96078431372549022</v>
      </c>
      <c r="G1363" s="9">
        <f>E1363*F1363</f>
        <v>1078</v>
      </c>
      <c r="H1363" s="9">
        <f>E1363-G1363</f>
        <v>44</v>
      </c>
      <c r="I1363" s="9">
        <f>IFERROR(C1363/G1363,0)</f>
        <v>0.20408163265306123</v>
      </c>
      <c r="J1363" s="9">
        <f>I1363*H1363</f>
        <v>8.979591836734695</v>
      </c>
      <c r="K1363" s="9">
        <f>IFERROR(J1363*(D1363/C1363),0)</f>
        <v>854.49795918367352</v>
      </c>
    </row>
    <row r="1364" spans="1:11" x14ac:dyDescent="0.35">
      <c r="A1364" t="s">
        <v>1167</v>
      </c>
      <c r="B1364" t="s">
        <v>166</v>
      </c>
      <c r="C1364">
        <v>160</v>
      </c>
      <c r="D1364">
        <v>9833.6</v>
      </c>
      <c r="E1364">
        <v>1386</v>
      </c>
      <c r="F1364" s="2">
        <v>0.96825396825396826</v>
      </c>
      <c r="G1364" s="9">
        <f>E1364*F1364</f>
        <v>1342</v>
      </c>
      <c r="H1364" s="9">
        <f>E1364-G1364</f>
        <v>44</v>
      </c>
      <c r="I1364" s="9">
        <f>IFERROR(C1364/G1364,0)</f>
        <v>0.11922503725782414</v>
      </c>
      <c r="J1364" s="9">
        <f>I1364*H1364</f>
        <v>5.2459016393442619</v>
      </c>
      <c r="K1364" s="9">
        <f>IFERROR(J1364*(D1364/C1364),0)</f>
        <v>322.41311475409833</v>
      </c>
    </row>
    <row r="1365" spans="1:11" x14ac:dyDescent="0.35">
      <c r="A1365" t="s">
        <v>1182</v>
      </c>
      <c r="B1365" t="s">
        <v>166</v>
      </c>
      <c r="C1365">
        <v>140</v>
      </c>
      <c r="D1365">
        <v>8338.4</v>
      </c>
      <c r="E1365">
        <v>594</v>
      </c>
      <c r="F1365" s="2">
        <v>0.88888888888888884</v>
      </c>
      <c r="G1365" s="9">
        <f>E1365*F1365</f>
        <v>528</v>
      </c>
      <c r="H1365" s="9">
        <f>E1365-G1365</f>
        <v>66</v>
      </c>
      <c r="I1365" s="9">
        <f>IFERROR(C1365/G1365,0)</f>
        <v>0.26515151515151514</v>
      </c>
      <c r="J1365" s="9">
        <f>I1365*H1365</f>
        <v>17.5</v>
      </c>
      <c r="K1365" s="9">
        <f>IFERROR(J1365*(D1365/C1365),0)</f>
        <v>1042.3</v>
      </c>
    </row>
    <row r="1366" spans="1:11" x14ac:dyDescent="0.35">
      <c r="A1366" t="s">
        <v>1177</v>
      </c>
      <c r="B1366" t="s">
        <v>166</v>
      </c>
      <c r="C1366">
        <v>140</v>
      </c>
      <c r="D1366">
        <v>4509.3999999999996</v>
      </c>
      <c r="E1366">
        <v>1056</v>
      </c>
      <c r="F1366" s="2">
        <v>0.9375</v>
      </c>
      <c r="G1366" s="9">
        <f>E1366*F1366</f>
        <v>990</v>
      </c>
      <c r="H1366" s="9">
        <f>E1366-G1366</f>
        <v>66</v>
      </c>
      <c r="I1366" s="9">
        <f>IFERROR(C1366/G1366,0)</f>
        <v>0.14141414141414141</v>
      </c>
      <c r="J1366" s="9">
        <f>I1366*H1366</f>
        <v>9.3333333333333321</v>
      </c>
      <c r="K1366" s="9">
        <f>IFERROR(J1366*(D1366/C1366),0)</f>
        <v>300.62666666666661</v>
      </c>
    </row>
    <row r="1367" spans="1:11" x14ac:dyDescent="0.35">
      <c r="A1367" t="s">
        <v>1164</v>
      </c>
      <c r="B1367" t="s">
        <v>166</v>
      </c>
      <c r="C1367">
        <v>180</v>
      </c>
      <c r="D1367">
        <v>17128.800000000003</v>
      </c>
      <c r="E1367">
        <v>2948</v>
      </c>
      <c r="F1367" s="2">
        <v>0.95522388059701491</v>
      </c>
      <c r="G1367" s="9">
        <f>E1367*F1367</f>
        <v>2816</v>
      </c>
      <c r="H1367" s="9">
        <f>E1367-G1367</f>
        <v>132</v>
      </c>
      <c r="I1367" s="9">
        <f>IFERROR(C1367/G1367,0)</f>
        <v>6.3920454545454544E-2</v>
      </c>
      <c r="J1367" s="9">
        <f>I1367*H1367</f>
        <v>8.4375</v>
      </c>
      <c r="K1367" s="9">
        <f>IFERROR(J1367*(D1367/C1367),0)</f>
        <v>802.91250000000014</v>
      </c>
    </row>
    <row r="1368" spans="1:11" x14ac:dyDescent="0.35">
      <c r="A1368" t="s">
        <v>1190</v>
      </c>
      <c r="B1368" t="s">
        <v>166</v>
      </c>
      <c r="C1368">
        <v>100</v>
      </c>
      <c r="D1368">
        <v>6356</v>
      </c>
      <c r="E1368">
        <v>1364</v>
      </c>
      <c r="F1368" s="2">
        <v>0.91935483870967738</v>
      </c>
      <c r="G1368" s="9">
        <f>E1368*F1368</f>
        <v>1254</v>
      </c>
      <c r="H1368" s="9">
        <f>E1368-G1368</f>
        <v>110</v>
      </c>
      <c r="I1368" s="9">
        <f>IFERROR(C1368/G1368,0)</f>
        <v>7.9744816586921854E-2</v>
      </c>
      <c r="J1368" s="9">
        <f>I1368*H1368</f>
        <v>8.7719298245614041</v>
      </c>
      <c r="K1368" s="9">
        <f>IFERROR(J1368*(D1368/C1368),0)</f>
        <v>557.54385964912285</v>
      </c>
    </row>
    <row r="1369" spans="1:11" x14ac:dyDescent="0.35">
      <c r="A1369" t="s">
        <v>1173</v>
      </c>
      <c r="B1369" t="s">
        <v>166</v>
      </c>
      <c r="C1369">
        <v>100</v>
      </c>
      <c r="D1369">
        <v>14125</v>
      </c>
      <c r="E1369">
        <v>1980</v>
      </c>
      <c r="F1369" s="2">
        <v>0.76666666666666672</v>
      </c>
      <c r="G1369" s="9">
        <f>E1369*F1369</f>
        <v>1518</v>
      </c>
      <c r="H1369" s="9">
        <f>E1369-G1369</f>
        <v>462</v>
      </c>
      <c r="I1369" s="9">
        <f>IFERROR(C1369/G1369,0)</f>
        <v>6.5876152832674575E-2</v>
      </c>
      <c r="J1369" s="9">
        <f>I1369*H1369</f>
        <v>30.434782608695652</v>
      </c>
      <c r="K1369" s="9">
        <f>IFERROR(J1369*(D1369/C1369),0)</f>
        <v>4298.913043478261</v>
      </c>
    </row>
    <row r="1370" spans="1:11" x14ac:dyDescent="0.35">
      <c r="A1370" t="s">
        <v>1179</v>
      </c>
      <c r="B1370" t="s">
        <v>166</v>
      </c>
      <c r="C1370">
        <v>80</v>
      </c>
      <c r="D1370">
        <v>4916.8</v>
      </c>
      <c r="E1370">
        <v>660</v>
      </c>
      <c r="F1370" s="2">
        <v>0.93333333333333335</v>
      </c>
      <c r="G1370" s="9">
        <f>E1370*F1370</f>
        <v>616</v>
      </c>
      <c r="H1370" s="9">
        <f>E1370-G1370</f>
        <v>44</v>
      </c>
      <c r="I1370" s="9">
        <f>IFERROR(C1370/G1370,0)</f>
        <v>0.12987012987012986</v>
      </c>
      <c r="J1370" s="9">
        <f>I1370*H1370</f>
        <v>5.7142857142857135</v>
      </c>
      <c r="K1370" s="9">
        <f>IFERROR(J1370*(D1370/C1370),0)</f>
        <v>351.19999999999993</v>
      </c>
    </row>
    <row r="1371" spans="1:11" x14ac:dyDescent="0.35">
      <c r="A1371" t="s">
        <v>1169</v>
      </c>
      <c r="B1371" t="s">
        <v>166</v>
      </c>
      <c r="C1371">
        <v>60</v>
      </c>
      <c r="D1371">
        <v>2130</v>
      </c>
      <c r="E1371">
        <v>1342</v>
      </c>
      <c r="F1371" s="2">
        <v>1</v>
      </c>
      <c r="G1371" s="9">
        <f>E1371*F1371</f>
        <v>1342</v>
      </c>
      <c r="H1371" s="9">
        <f>E1371-G1371</f>
        <v>0</v>
      </c>
      <c r="I1371" s="9">
        <f>IFERROR(C1371/G1371,0)</f>
        <v>4.4709388971684055E-2</v>
      </c>
      <c r="J1371" s="9">
        <f>I1371*H1371</f>
        <v>0</v>
      </c>
      <c r="K1371" s="9">
        <f>IFERROR(J1371*(D1371/C1371),0)</f>
        <v>0</v>
      </c>
    </row>
    <row r="1372" spans="1:11" x14ac:dyDescent="0.35">
      <c r="A1372" t="s">
        <v>1176</v>
      </c>
      <c r="B1372" t="s">
        <v>166</v>
      </c>
      <c r="C1372">
        <v>40</v>
      </c>
      <c r="D1372">
        <v>2279.6</v>
      </c>
      <c r="E1372">
        <v>748</v>
      </c>
      <c r="F1372" s="2">
        <v>0.82352941176470584</v>
      </c>
      <c r="G1372" s="9">
        <f>E1372*F1372</f>
        <v>616</v>
      </c>
      <c r="H1372" s="9">
        <f>E1372-G1372</f>
        <v>132</v>
      </c>
      <c r="I1372" s="9">
        <f>IFERROR(C1372/G1372,0)</f>
        <v>6.4935064935064929E-2</v>
      </c>
      <c r="J1372" s="9">
        <f>I1372*H1372</f>
        <v>8.5714285714285712</v>
      </c>
      <c r="K1372" s="9">
        <f>IFERROR(J1372*(D1372/C1372),0)</f>
        <v>488.48571428571421</v>
      </c>
    </row>
    <row r="1373" spans="1:11" x14ac:dyDescent="0.35">
      <c r="A1373" t="s">
        <v>1163</v>
      </c>
      <c r="B1373" t="s">
        <v>166</v>
      </c>
      <c r="C1373">
        <v>20</v>
      </c>
      <c r="D1373">
        <v>1875</v>
      </c>
      <c r="E1373">
        <v>66</v>
      </c>
      <c r="F1373" s="2">
        <v>1</v>
      </c>
      <c r="G1373" s="9">
        <f>E1373*F1373</f>
        <v>66</v>
      </c>
      <c r="H1373" s="9">
        <f>E1373-G1373</f>
        <v>0</v>
      </c>
      <c r="I1373" s="9">
        <f>IFERROR(C1373/G1373,0)</f>
        <v>0.30303030303030304</v>
      </c>
      <c r="J1373" s="9">
        <f>I1373*H1373</f>
        <v>0</v>
      </c>
      <c r="K1373" s="9">
        <f>IFERROR(J1373*(D1373/C1373),0)</f>
        <v>0</v>
      </c>
    </row>
    <row r="1374" spans="1:11" x14ac:dyDescent="0.35">
      <c r="A1374" t="s">
        <v>1161</v>
      </c>
      <c r="B1374" t="s">
        <v>166</v>
      </c>
      <c r="C1374">
        <v>20</v>
      </c>
      <c r="D1374">
        <v>339</v>
      </c>
      <c r="E1374">
        <v>88</v>
      </c>
      <c r="F1374" s="2">
        <v>1</v>
      </c>
      <c r="G1374" s="9">
        <f>E1374*F1374</f>
        <v>88</v>
      </c>
      <c r="H1374" s="9">
        <f>E1374-G1374</f>
        <v>0</v>
      </c>
      <c r="I1374" s="9">
        <f>IFERROR(C1374/G1374,0)</f>
        <v>0.22727272727272727</v>
      </c>
      <c r="J1374" s="9">
        <f>I1374*H1374</f>
        <v>0</v>
      </c>
      <c r="K1374" s="9">
        <f>IFERROR(J1374*(D1374/C1374),0)</f>
        <v>0</v>
      </c>
    </row>
    <row r="1375" spans="1:11" x14ac:dyDescent="0.35">
      <c r="A1375" t="s">
        <v>1174</v>
      </c>
      <c r="B1375" t="s">
        <v>166</v>
      </c>
      <c r="C1375">
        <v>20</v>
      </c>
      <c r="D1375">
        <v>2203.6000000000004</v>
      </c>
      <c r="E1375">
        <v>792</v>
      </c>
      <c r="F1375" s="2">
        <v>1</v>
      </c>
      <c r="G1375" s="9">
        <f>E1375*F1375</f>
        <v>792</v>
      </c>
      <c r="H1375" s="9">
        <f>E1375-G1375</f>
        <v>0</v>
      </c>
      <c r="I1375" s="9">
        <f>IFERROR(C1375/G1375,0)</f>
        <v>2.5252525252525252E-2</v>
      </c>
      <c r="J1375" s="9">
        <f>I1375*H1375</f>
        <v>0</v>
      </c>
      <c r="K1375" s="9">
        <f>IFERROR(J1375*(D1375/C1375),0)</f>
        <v>0</v>
      </c>
    </row>
    <row r="1376" spans="1:11" x14ac:dyDescent="0.35">
      <c r="A1376" t="s">
        <v>1187</v>
      </c>
      <c r="B1376" t="s">
        <v>166</v>
      </c>
      <c r="C1376">
        <v>20</v>
      </c>
      <c r="D1376">
        <v>1447.6</v>
      </c>
      <c r="E1376">
        <v>660</v>
      </c>
      <c r="F1376" s="2">
        <v>0.8666666666666667</v>
      </c>
      <c r="G1376" s="9">
        <f>E1376*F1376</f>
        <v>572</v>
      </c>
      <c r="H1376" s="9">
        <f>E1376-G1376</f>
        <v>88</v>
      </c>
      <c r="I1376" s="9">
        <f>IFERROR(C1376/G1376,0)</f>
        <v>3.4965034965034968E-2</v>
      </c>
      <c r="J1376" s="9">
        <f>I1376*H1376</f>
        <v>3.0769230769230771</v>
      </c>
      <c r="K1376" s="9">
        <f>IFERROR(J1376*(D1376/C1376),0)</f>
        <v>222.7076923076923</v>
      </c>
    </row>
    <row r="1377" spans="1:11" x14ac:dyDescent="0.35">
      <c r="A1377" t="s">
        <v>1185</v>
      </c>
      <c r="B1377" t="s">
        <v>166</v>
      </c>
      <c r="C1377">
        <v>20</v>
      </c>
      <c r="D1377">
        <v>2900.6</v>
      </c>
      <c r="E1377">
        <v>176</v>
      </c>
      <c r="F1377" s="2">
        <v>0.875</v>
      </c>
      <c r="G1377" s="9">
        <f>E1377*F1377</f>
        <v>154</v>
      </c>
      <c r="H1377" s="9">
        <f>E1377-G1377</f>
        <v>22</v>
      </c>
      <c r="I1377" s="9">
        <f>IFERROR(C1377/G1377,0)</f>
        <v>0.12987012987012986</v>
      </c>
      <c r="J1377" s="9">
        <f>I1377*H1377</f>
        <v>2.8571428571428568</v>
      </c>
      <c r="K1377" s="9">
        <f>IFERROR(J1377*(D1377/C1377),0)</f>
        <v>414.37142857142851</v>
      </c>
    </row>
    <row r="1378" spans="1:11" x14ac:dyDescent="0.35">
      <c r="A1378" t="s">
        <v>1143</v>
      </c>
      <c r="B1378" t="s">
        <v>167</v>
      </c>
      <c r="C1378">
        <v>2380</v>
      </c>
      <c r="D1378">
        <v>56525</v>
      </c>
      <c r="E1378">
        <v>12628</v>
      </c>
      <c r="F1378" s="2">
        <v>0.94076655052264813</v>
      </c>
      <c r="G1378" s="9">
        <f>E1378*F1378</f>
        <v>11880</v>
      </c>
      <c r="H1378" s="9">
        <f>E1378-G1378</f>
        <v>748</v>
      </c>
      <c r="I1378" s="9">
        <f>IFERROR(C1378/G1378,0)</f>
        <v>0.20033670033670034</v>
      </c>
      <c r="J1378" s="9">
        <f>I1378*H1378</f>
        <v>149.85185185185185</v>
      </c>
      <c r="K1378" s="9">
        <f>IFERROR(J1378*(D1378/C1378),0)</f>
        <v>3558.9814814814813</v>
      </c>
    </row>
    <row r="1379" spans="1:11" x14ac:dyDescent="0.35">
      <c r="A1379" t="s">
        <v>1144</v>
      </c>
      <c r="B1379" t="s">
        <v>167</v>
      </c>
      <c r="C1379">
        <v>1520</v>
      </c>
      <c r="D1379">
        <v>41800</v>
      </c>
      <c r="E1379">
        <v>15026</v>
      </c>
      <c r="F1379" s="2">
        <v>0.97803806734992682</v>
      </c>
      <c r="G1379" s="9">
        <f>E1379*F1379</f>
        <v>14696</v>
      </c>
      <c r="H1379" s="9">
        <f>E1379-G1379</f>
        <v>330</v>
      </c>
      <c r="I1379" s="9">
        <f>IFERROR(C1379/G1379,0)</f>
        <v>0.10342950462710941</v>
      </c>
      <c r="J1379" s="9">
        <f>I1379*H1379</f>
        <v>34.131736526946106</v>
      </c>
      <c r="K1379" s="9">
        <f>IFERROR(J1379*(D1379/C1379),0)</f>
        <v>938.62275449101787</v>
      </c>
    </row>
    <row r="1380" spans="1:11" x14ac:dyDescent="0.35">
      <c r="A1380" t="s">
        <v>1145</v>
      </c>
      <c r="B1380" t="s">
        <v>167</v>
      </c>
      <c r="C1380">
        <v>1300</v>
      </c>
      <c r="D1380">
        <v>61750</v>
      </c>
      <c r="E1380">
        <v>4620</v>
      </c>
      <c r="F1380" s="2">
        <v>0.94285714285714284</v>
      </c>
      <c r="G1380" s="9">
        <f>E1380*F1380</f>
        <v>4356</v>
      </c>
      <c r="H1380" s="9">
        <f>E1380-G1380</f>
        <v>264</v>
      </c>
      <c r="I1380" s="9">
        <f>IFERROR(C1380/G1380,0)</f>
        <v>0.29843893480257117</v>
      </c>
      <c r="J1380" s="9">
        <f>I1380*H1380</f>
        <v>78.787878787878782</v>
      </c>
      <c r="K1380" s="9">
        <f>IFERROR(J1380*(D1380/C1380),0)</f>
        <v>3742.424242424242</v>
      </c>
    </row>
    <row r="1381" spans="1:11" x14ac:dyDescent="0.35">
      <c r="A1381" t="s">
        <v>1146</v>
      </c>
      <c r="B1381" t="s">
        <v>167</v>
      </c>
      <c r="C1381">
        <v>980</v>
      </c>
      <c r="D1381">
        <v>34290.199999999997</v>
      </c>
      <c r="E1381">
        <v>4906</v>
      </c>
      <c r="F1381" s="2">
        <v>0.68161434977578472</v>
      </c>
      <c r="G1381" s="9">
        <f>E1381*F1381</f>
        <v>3344</v>
      </c>
      <c r="H1381" s="9">
        <f>E1381-G1381</f>
        <v>1562</v>
      </c>
      <c r="I1381" s="9">
        <f>IFERROR(C1381/G1381,0)</f>
        <v>0.2930622009569378</v>
      </c>
      <c r="J1381" s="9">
        <f>I1381*H1381</f>
        <v>457.76315789473682</v>
      </c>
      <c r="K1381" s="9">
        <f>IFERROR(J1381*(D1381/C1381),0)</f>
        <v>16017.132894736838</v>
      </c>
    </row>
    <row r="1382" spans="1:11" x14ac:dyDescent="0.35">
      <c r="A1382" t="s">
        <v>1151</v>
      </c>
      <c r="B1382" t="s">
        <v>167</v>
      </c>
      <c r="C1382">
        <v>1140</v>
      </c>
      <c r="D1382">
        <v>27930</v>
      </c>
      <c r="E1382">
        <v>13002</v>
      </c>
      <c r="F1382" s="2">
        <v>0.9069373942470389</v>
      </c>
      <c r="G1382" s="9">
        <f>E1382*F1382</f>
        <v>11792</v>
      </c>
      <c r="H1382" s="9">
        <f>E1382-G1382</f>
        <v>1210</v>
      </c>
      <c r="I1382" s="9">
        <f>IFERROR(C1382/G1382,0)</f>
        <v>9.6675712347354142E-2</v>
      </c>
      <c r="J1382" s="9">
        <f>I1382*H1382</f>
        <v>116.97761194029852</v>
      </c>
      <c r="K1382" s="9">
        <f>IFERROR(J1382*(D1382/C1382),0)</f>
        <v>2865.9514925373137</v>
      </c>
    </row>
    <row r="1383" spans="1:11" x14ac:dyDescent="0.35">
      <c r="A1383" t="s">
        <v>1191</v>
      </c>
      <c r="B1383" t="s">
        <v>167</v>
      </c>
      <c r="C1383">
        <v>900</v>
      </c>
      <c r="D1383">
        <v>24750</v>
      </c>
      <c r="E1383">
        <v>5808</v>
      </c>
      <c r="F1383" s="2">
        <v>0.98106060606060608</v>
      </c>
      <c r="G1383" s="9">
        <f>E1383*F1383</f>
        <v>5698</v>
      </c>
      <c r="H1383" s="9">
        <f>E1383-G1383</f>
        <v>110</v>
      </c>
      <c r="I1383" s="9">
        <f>IFERROR(C1383/G1383,0)</f>
        <v>0.15795015795015796</v>
      </c>
      <c r="J1383" s="9">
        <f>I1383*H1383</f>
        <v>17.374517374517374</v>
      </c>
      <c r="K1383" s="9">
        <f>IFERROR(J1383*(D1383/C1383),0)</f>
        <v>477.79922779922782</v>
      </c>
    </row>
    <row r="1384" spans="1:11" x14ac:dyDescent="0.35">
      <c r="A1384" t="s">
        <v>1147</v>
      </c>
      <c r="B1384" t="s">
        <v>167</v>
      </c>
      <c r="C1384">
        <v>940</v>
      </c>
      <c r="D1384">
        <v>17390</v>
      </c>
      <c r="E1384">
        <v>6732</v>
      </c>
      <c r="F1384" s="2">
        <v>0.97385620915032678</v>
      </c>
      <c r="G1384" s="9">
        <f>E1384*F1384</f>
        <v>6556</v>
      </c>
      <c r="H1384" s="9">
        <f>E1384-G1384</f>
        <v>176</v>
      </c>
      <c r="I1384" s="9">
        <f>IFERROR(C1384/G1384,0)</f>
        <v>0.14338010982306285</v>
      </c>
      <c r="J1384" s="9">
        <f>I1384*H1384</f>
        <v>25.234899328859061</v>
      </c>
      <c r="K1384" s="9">
        <f>IFERROR(J1384*(D1384/C1384),0)</f>
        <v>466.84563758389265</v>
      </c>
    </row>
    <row r="1385" spans="1:11" x14ac:dyDescent="0.35">
      <c r="A1385" t="s">
        <v>1156</v>
      </c>
      <c r="B1385" t="s">
        <v>167</v>
      </c>
      <c r="C1385">
        <v>500</v>
      </c>
      <c r="D1385">
        <v>12500</v>
      </c>
      <c r="E1385">
        <v>2464</v>
      </c>
      <c r="F1385" s="2">
        <v>0.9732142857142857</v>
      </c>
      <c r="G1385" s="9">
        <f>E1385*F1385</f>
        <v>2398</v>
      </c>
      <c r="H1385" s="9">
        <f>E1385-G1385</f>
        <v>66</v>
      </c>
      <c r="I1385" s="9">
        <f>IFERROR(C1385/G1385,0)</f>
        <v>0.2085070892410342</v>
      </c>
      <c r="J1385" s="9">
        <f>I1385*H1385</f>
        <v>13.761467889908257</v>
      </c>
      <c r="K1385" s="9">
        <f>IFERROR(J1385*(D1385/C1385),0)</f>
        <v>344.0366972477064</v>
      </c>
    </row>
    <row r="1386" spans="1:11" x14ac:dyDescent="0.35">
      <c r="A1386" t="s">
        <v>1192</v>
      </c>
      <c r="B1386" t="s">
        <v>167</v>
      </c>
      <c r="C1386">
        <v>420</v>
      </c>
      <c r="D1386">
        <v>13860</v>
      </c>
      <c r="E1386">
        <v>5434</v>
      </c>
      <c r="F1386" s="2">
        <v>0.90283400809716596</v>
      </c>
      <c r="G1386" s="9">
        <f>E1386*F1386</f>
        <v>4906</v>
      </c>
      <c r="H1386" s="9">
        <f>E1386-G1386</f>
        <v>528</v>
      </c>
      <c r="I1386" s="9">
        <f>IFERROR(C1386/G1386,0)</f>
        <v>8.5609457806767222E-2</v>
      </c>
      <c r="J1386" s="9">
        <f>I1386*H1386</f>
        <v>45.201793721973097</v>
      </c>
      <c r="K1386" s="9">
        <f>IFERROR(J1386*(D1386/C1386),0)</f>
        <v>1491.6591928251121</v>
      </c>
    </row>
    <row r="1387" spans="1:11" x14ac:dyDescent="0.35">
      <c r="A1387" t="s">
        <v>1172</v>
      </c>
      <c r="B1387" t="s">
        <v>167</v>
      </c>
      <c r="C1387">
        <v>420</v>
      </c>
      <c r="D1387">
        <v>10000</v>
      </c>
      <c r="E1387">
        <v>2750</v>
      </c>
      <c r="F1387" s="2">
        <v>0.96799999999999997</v>
      </c>
      <c r="G1387" s="9">
        <f>E1387*F1387</f>
        <v>2662</v>
      </c>
      <c r="H1387" s="9">
        <f>E1387-G1387</f>
        <v>88</v>
      </c>
      <c r="I1387" s="9">
        <f>IFERROR(C1387/G1387,0)</f>
        <v>0.15777610818933133</v>
      </c>
      <c r="J1387" s="9">
        <f>I1387*H1387</f>
        <v>13.884297520661157</v>
      </c>
      <c r="K1387" s="9">
        <f>IFERROR(J1387*(D1387/C1387),0)</f>
        <v>330.57851239669424</v>
      </c>
    </row>
    <row r="1388" spans="1:11" x14ac:dyDescent="0.35">
      <c r="A1388" t="s">
        <v>1189</v>
      </c>
      <c r="B1388" t="s">
        <v>167</v>
      </c>
      <c r="C1388">
        <v>460</v>
      </c>
      <c r="D1388">
        <v>15180</v>
      </c>
      <c r="E1388">
        <v>2970</v>
      </c>
      <c r="F1388" s="2">
        <v>0.97037037037037033</v>
      </c>
      <c r="G1388" s="9">
        <f>E1388*F1388</f>
        <v>2882</v>
      </c>
      <c r="H1388" s="9">
        <f>E1388-G1388</f>
        <v>88</v>
      </c>
      <c r="I1388" s="9">
        <f>IFERROR(C1388/G1388,0)</f>
        <v>0.15961138098542679</v>
      </c>
      <c r="J1388" s="9">
        <f>I1388*H1388</f>
        <v>14.045801526717558</v>
      </c>
      <c r="K1388" s="9">
        <f>IFERROR(J1388*(D1388/C1388),0)</f>
        <v>463.51145038167942</v>
      </c>
    </row>
    <row r="1389" spans="1:11" x14ac:dyDescent="0.35">
      <c r="A1389" t="s">
        <v>1193</v>
      </c>
      <c r="B1389" t="s">
        <v>167</v>
      </c>
      <c r="C1389">
        <v>340</v>
      </c>
      <c r="D1389">
        <v>6630</v>
      </c>
      <c r="E1389">
        <v>1716</v>
      </c>
      <c r="F1389" s="2">
        <v>1</v>
      </c>
      <c r="G1389" s="9">
        <f>E1389*F1389</f>
        <v>1716</v>
      </c>
      <c r="H1389" s="9">
        <f>E1389-G1389</f>
        <v>0</v>
      </c>
      <c r="I1389" s="9">
        <f>IFERROR(C1389/G1389,0)</f>
        <v>0.19813519813519814</v>
      </c>
      <c r="J1389" s="9">
        <f>I1389*H1389</f>
        <v>0</v>
      </c>
      <c r="K1389" s="9">
        <f>IFERROR(J1389*(D1389/C1389),0)</f>
        <v>0</v>
      </c>
    </row>
    <row r="1390" spans="1:11" x14ac:dyDescent="0.35">
      <c r="A1390" t="s">
        <v>1164</v>
      </c>
      <c r="B1390" t="s">
        <v>167</v>
      </c>
      <c r="C1390">
        <v>340</v>
      </c>
      <c r="D1390">
        <v>32354.400000000001</v>
      </c>
      <c r="E1390">
        <v>2970</v>
      </c>
      <c r="F1390" s="2">
        <v>0.91851851851851851</v>
      </c>
      <c r="G1390" s="9">
        <f>E1390*F1390</f>
        <v>2728</v>
      </c>
      <c r="H1390" s="9">
        <f>E1390-G1390</f>
        <v>242</v>
      </c>
      <c r="I1390" s="9">
        <f>IFERROR(C1390/G1390,0)</f>
        <v>0.12463343108504399</v>
      </c>
      <c r="J1390" s="9">
        <f>I1390*H1390</f>
        <v>30.161290322580644</v>
      </c>
      <c r="K1390" s="9">
        <f>IFERROR(J1390*(D1390/C1390),0)</f>
        <v>2870.1483870967745</v>
      </c>
    </row>
    <row r="1391" spans="1:11" x14ac:dyDescent="0.35">
      <c r="A1391" t="s">
        <v>1150</v>
      </c>
      <c r="B1391" t="s">
        <v>167</v>
      </c>
      <c r="C1391">
        <v>260</v>
      </c>
      <c r="D1391">
        <v>4810</v>
      </c>
      <c r="E1391">
        <v>2266</v>
      </c>
      <c r="F1391" s="2">
        <v>1</v>
      </c>
      <c r="G1391" s="9">
        <f>E1391*F1391</f>
        <v>2266</v>
      </c>
      <c r="H1391" s="9">
        <f>E1391-G1391</f>
        <v>0</v>
      </c>
      <c r="I1391" s="9">
        <f>IFERROR(C1391/G1391,0)</f>
        <v>0.1147396293027361</v>
      </c>
      <c r="J1391" s="9">
        <f>I1391*H1391</f>
        <v>0</v>
      </c>
      <c r="K1391" s="9">
        <f>IFERROR(J1391*(D1391/C1391),0)</f>
        <v>0</v>
      </c>
    </row>
    <row r="1392" spans="1:11" x14ac:dyDescent="0.35">
      <c r="A1392" t="s">
        <v>1157</v>
      </c>
      <c r="B1392" t="s">
        <v>167</v>
      </c>
      <c r="C1392">
        <v>220</v>
      </c>
      <c r="D1392">
        <v>12097.8</v>
      </c>
      <c r="E1392">
        <v>2068</v>
      </c>
      <c r="F1392" s="2">
        <v>0.86170212765957444</v>
      </c>
      <c r="G1392" s="9">
        <f>E1392*F1392</f>
        <v>1782</v>
      </c>
      <c r="H1392" s="9">
        <f>E1392-G1392</f>
        <v>286</v>
      </c>
      <c r="I1392" s="9">
        <f>IFERROR(C1392/G1392,0)</f>
        <v>0.12345679012345678</v>
      </c>
      <c r="J1392" s="9">
        <f>I1392*H1392</f>
        <v>35.308641975308639</v>
      </c>
      <c r="K1392" s="9">
        <f>IFERROR(J1392*(D1392/C1392),0)</f>
        <v>1941.6222222222218</v>
      </c>
    </row>
    <row r="1393" spans="1:11" x14ac:dyDescent="0.35">
      <c r="A1393" t="s">
        <v>1186</v>
      </c>
      <c r="B1393" t="s">
        <v>167</v>
      </c>
      <c r="C1393">
        <v>200</v>
      </c>
      <c r="D1393">
        <v>25000</v>
      </c>
      <c r="E1393">
        <v>4378</v>
      </c>
      <c r="F1393" s="2">
        <v>0.84422110552763818</v>
      </c>
      <c r="G1393" s="9">
        <f>E1393*F1393</f>
        <v>3696</v>
      </c>
      <c r="H1393" s="9">
        <f>E1393-G1393</f>
        <v>682</v>
      </c>
      <c r="I1393" s="9">
        <f>IFERROR(C1393/G1393,0)</f>
        <v>5.4112554112554112E-2</v>
      </c>
      <c r="J1393" s="9">
        <f>I1393*H1393</f>
        <v>36.904761904761905</v>
      </c>
      <c r="K1393" s="9">
        <f>IFERROR(J1393*(D1393/C1393),0)</f>
        <v>4613.0952380952385</v>
      </c>
    </row>
    <row r="1394" spans="1:11" x14ac:dyDescent="0.35">
      <c r="A1394" t="s">
        <v>1183</v>
      </c>
      <c r="B1394" t="s">
        <v>167</v>
      </c>
      <c r="C1394">
        <v>200</v>
      </c>
      <c r="D1394">
        <v>19032</v>
      </c>
      <c r="E1394">
        <v>1100</v>
      </c>
      <c r="F1394" s="2">
        <v>0.98</v>
      </c>
      <c r="G1394" s="9">
        <f>E1394*F1394</f>
        <v>1078</v>
      </c>
      <c r="H1394" s="9">
        <f>E1394-G1394</f>
        <v>22</v>
      </c>
      <c r="I1394" s="9">
        <f>IFERROR(C1394/G1394,0)</f>
        <v>0.18552875695732837</v>
      </c>
      <c r="J1394" s="9">
        <f>I1394*H1394</f>
        <v>4.0816326530612246</v>
      </c>
      <c r="K1394" s="9">
        <f>IFERROR(J1394*(D1394/C1394),0)</f>
        <v>388.40816326530614</v>
      </c>
    </row>
    <row r="1395" spans="1:11" x14ac:dyDescent="0.35">
      <c r="A1395" t="s">
        <v>1173</v>
      </c>
      <c r="B1395" t="s">
        <v>167</v>
      </c>
      <c r="C1395">
        <v>280</v>
      </c>
      <c r="D1395">
        <v>39550</v>
      </c>
      <c r="E1395">
        <v>1936</v>
      </c>
      <c r="F1395" s="2">
        <v>0.82954545454545459</v>
      </c>
      <c r="G1395" s="9">
        <f>E1395*F1395</f>
        <v>1606</v>
      </c>
      <c r="H1395" s="9">
        <f>E1395-G1395</f>
        <v>330</v>
      </c>
      <c r="I1395" s="9">
        <f>IFERROR(C1395/G1395,0)</f>
        <v>0.17434620174346202</v>
      </c>
      <c r="J1395" s="9">
        <f>I1395*H1395</f>
        <v>57.534246575342465</v>
      </c>
      <c r="K1395" s="9">
        <f>IFERROR(J1395*(D1395/C1395),0)</f>
        <v>8126.7123287671229</v>
      </c>
    </row>
    <row r="1396" spans="1:11" x14ac:dyDescent="0.35">
      <c r="A1396" t="s">
        <v>1182</v>
      </c>
      <c r="B1396" t="s">
        <v>167</v>
      </c>
      <c r="C1396">
        <v>120</v>
      </c>
      <c r="D1396">
        <v>7147.2000000000007</v>
      </c>
      <c r="E1396">
        <v>462</v>
      </c>
      <c r="F1396" s="2">
        <v>0.8571428571428571</v>
      </c>
      <c r="G1396" s="9">
        <f>E1396*F1396</f>
        <v>396</v>
      </c>
      <c r="H1396" s="9">
        <f>E1396-G1396</f>
        <v>66</v>
      </c>
      <c r="I1396" s="9">
        <f>IFERROR(C1396/G1396,0)</f>
        <v>0.30303030303030304</v>
      </c>
      <c r="J1396" s="9">
        <f>I1396*H1396</f>
        <v>20</v>
      </c>
      <c r="K1396" s="9">
        <f>IFERROR(J1396*(D1396/C1396),0)</f>
        <v>1191.2000000000003</v>
      </c>
    </row>
    <row r="1397" spans="1:11" x14ac:dyDescent="0.35">
      <c r="A1397" t="s">
        <v>1177</v>
      </c>
      <c r="B1397" t="s">
        <v>167</v>
      </c>
      <c r="C1397">
        <v>120</v>
      </c>
      <c r="D1397">
        <v>3865.2</v>
      </c>
      <c r="E1397">
        <v>418</v>
      </c>
      <c r="F1397" s="2">
        <v>0.94736842105263153</v>
      </c>
      <c r="G1397" s="9">
        <f>E1397*F1397</f>
        <v>396</v>
      </c>
      <c r="H1397" s="9">
        <f>E1397-G1397</f>
        <v>22</v>
      </c>
      <c r="I1397" s="9">
        <f>IFERROR(C1397/G1397,0)</f>
        <v>0.30303030303030304</v>
      </c>
      <c r="J1397" s="9">
        <f>I1397*H1397</f>
        <v>6.666666666666667</v>
      </c>
      <c r="K1397" s="9">
        <f>IFERROR(J1397*(D1397/C1397),0)</f>
        <v>214.73333333333335</v>
      </c>
    </row>
    <row r="1398" spans="1:11" x14ac:dyDescent="0.35">
      <c r="A1398" t="s">
        <v>1174</v>
      </c>
      <c r="B1398" t="s">
        <v>167</v>
      </c>
      <c r="C1398">
        <v>100</v>
      </c>
      <c r="D1398">
        <v>11018</v>
      </c>
      <c r="E1398">
        <v>1056</v>
      </c>
      <c r="F1398" s="2">
        <v>0.97916666666666663</v>
      </c>
      <c r="G1398" s="9">
        <f>E1398*F1398</f>
        <v>1034</v>
      </c>
      <c r="H1398" s="9">
        <f>E1398-G1398</f>
        <v>22</v>
      </c>
      <c r="I1398" s="9">
        <f>IFERROR(C1398/G1398,0)</f>
        <v>9.6711798839458407E-2</v>
      </c>
      <c r="J1398" s="9">
        <f>I1398*H1398</f>
        <v>2.1276595744680851</v>
      </c>
      <c r="K1398" s="9">
        <f>IFERROR(J1398*(D1398/C1398),0)</f>
        <v>234.42553191489364</v>
      </c>
    </row>
    <row r="1399" spans="1:11" x14ac:dyDescent="0.35">
      <c r="A1399" t="s">
        <v>1190</v>
      </c>
      <c r="B1399" t="s">
        <v>167</v>
      </c>
      <c r="C1399">
        <v>100</v>
      </c>
      <c r="D1399">
        <v>6356</v>
      </c>
      <c r="E1399">
        <v>1034</v>
      </c>
      <c r="F1399" s="2">
        <v>0.91489361702127658</v>
      </c>
      <c r="G1399" s="9">
        <f>E1399*F1399</f>
        <v>946</v>
      </c>
      <c r="H1399" s="9">
        <f>E1399-G1399</f>
        <v>88</v>
      </c>
      <c r="I1399" s="9">
        <f>IFERROR(C1399/G1399,0)</f>
        <v>0.10570824524312897</v>
      </c>
      <c r="J1399" s="9">
        <f>I1399*H1399</f>
        <v>9.3023255813953494</v>
      </c>
      <c r="K1399" s="9">
        <f>IFERROR(J1399*(D1399/C1399),0)</f>
        <v>591.25581395348843</v>
      </c>
    </row>
    <row r="1400" spans="1:11" x14ac:dyDescent="0.35">
      <c r="A1400" t="s">
        <v>1167</v>
      </c>
      <c r="B1400" t="s">
        <v>167</v>
      </c>
      <c r="C1400">
        <v>80</v>
      </c>
      <c r="D1400">
        <v>4916.8</v>
      </c>
      <c r="E1400">
        <v>1408</v>
      </c>
      <c r="F1400" s="2">
        <v>0.9375</v>
      </c>
      <c r="G1400" s="9">
        <f>E1400*F1400</f>
        <v>1320</v>
      </c>
      <c r="H1400" s="9">
        <f>E1400-G1400</f>
        <v>88</v>
      </c>
      <c r="I1400" s="9">
        <f>IFERROR(C1400/G1400,0)</f>
        <v>6.0606060606060608E-2</v>
      </c>
      <c r="J1400" s="9">
        <f>I1400*H1400</f>
        <v>5.3333333333333339</v>
      </c>
      <c r="K1400" s="9">
        <f>IFERROR(J1400*(D1400/C1400),0)</f>
        <v>327.78666666666669</v>
      </c>
    </row>
    <row r="1401" spans="1:11" x14ac:dyDescent="0.35">
      <c r="A1401" t="s">
        <v>1176</v>
      </c>
      <c r="B1401" t="s">
        <v>167</v>
      </c>
      <c r="C1401">
        <v>80</v>
      </c>
      <c r="D1401">
        <v>4559.2</v>
      </c>
      <c r="E1401">
        <v>704</v>
      </c>
      <c r="F1401" s="2">
        <v>0.875</v>
      </c>
      <c r="G1401" s="9">
        <f>E1401*F1401</f>
        <v>616</v>
      </c>
      <c r="H1401" s="9">
        <f>E1401-G1401</f>
        <v>88</v>
      </c>
      <c r="I1401" s="9">
        <f>IFERROR(C1401/G1401,0)</f>
        <v>0.12987012987012986</v>
      </c>
      <c r="J1401" s="9">
        <f>I1401*H1401</f>
        <v>11.428571428571427</v>
      </c>
      <c r="K1401" s="9">
        <f>IFERROR(J1401*(D1401/C1401),0)</f>
        <v>651.31428571428557</v>
      </c>
    </row>
    <row r="1402" spans="1:11" x14ac:dyDescent="0.35">
      <c r="A1402" t="s">
        <v>1187</v>
      </c>
      <c r="B1402" t="s">
        <v>167</v>
      </c>
      <c r="C1402">
        <v>40</v>
      </c>
      <c r="D1402">
        <v>2798</v>
      </c>
      <c r="E1402">
        <v>660</v>
      </c>
      <c r="F1402" s="2">
        <v>0.8</v>
      </c>
      <c r="G1402" s="9">
        <f>E1402*F1402</f>
        <v>528</v>
      </c>
      <c r="H1402" s="9">
        <f>E1402-G1402</f>
        <v>132</v>
      </c>
      <c r="I1402" s="9">
        <f>IFERROR(C1402/G1402,0)</f>
        <v>7.575757575757576E-2</v>
      </c>
      <c r="J1402" s="9">
        <f>I1402*H1402</f>
        <v>10</v>
      </c>
      <c r="K1402" s="9">
        <f>IFERROR(J1402*(D1402/C1402),0)</f>
        <v>699.5</v>
      </c>
    </row>
    <row r="1403" spans="1:11" x14ac:dyDescent="0.35">
      <c r="A1403" t="s">
        <v>1180</v>
      </c>
      <c r="B1403" t="s">
        <v>167</v>
      </c>
      <c r="C1403">
        <v>40</v>
      </c>
      <c r="D1403">
        <v>338.8</v>
      </c>
      <c r="E1403">
        <v>264</v>
      </c>
      <c r="F1403" s="2">
        <v>0.58333333333333337</v>
      </c>
      <c r="G1403" s="9">
        <f>E1403*F1403</f>
        <v>154</v>
      </c>
      <c r="H1403" s="9">
        <f>E1403-G1403</f>
        <v>110</v>
      </c>
      <c r="I1403" s="9">
        <f>IFERROR(C1403/G1403,0)</f>
        <v>0.25974025974025972</v>
      </c>
      <c r="J1403" s="9">
        <f>I1403*H1403</f>
        <v>28.571428571428569</v>
      </c>
      <c r="K1403" s="9">
        <f>IFERROR(J1403*(D1403/C1403),0)</f>
        <v>242</v>
      </c>
    </row>
    <row r="1404" spans="1:11" x14ac:dyDescent="0.35">
      <c r="A1404" t="s">
        <v>1169</v>
      </c>
      <c r="B1404" t="s">
        <v>167</v>
      </c>
      <c r="C1404">
        <v>40</v>
      </c>
      <c r="D1404">
        <v>1420</v>
      </c>
      <c r="E1404">
        <v>836</v>
      </c>
      <c r="F1404" s="2">
        <v>0.94736842105263153</v>
      </c>
      <c r="G1404" s="9">
        <f>E1404*F1404</f>
        <v>792</v>
      </c>
      <c r="H1404" s="9">
        <f>E1404-G1404</f>
        <v>44</v>
      </c>
      <c r="I1404" s="9">
        <f>IFERROR(C1404/G1404,0)</f>
        <v>5.0505050505050504E-2</v>
      </c>
      <c r="J1404" s="9">
        <f>I1404*H1404</f>
        <v>2.2222222222222223</v>
      </c>
      <c r="K1404" s="9">
        <f>IFERROR(J1404*(D1404/C1404),0)</f>
        <v>78.888888888888886</v>
      </c>
    </row>
    <row r="1405" spans="1:11" x14ac:dyDescent="0.35">
      <c r="A1405" t="s">
        <v>1188</v>
      </c>
      <c r="B1405" t="s">
        <v>167</v>
      </c>
      <c r="C1405">
        <v>20</v>
      </c>
      <c r="D1405">
        <v>550</v>
      </c>
      <c r="E1405">
        <v>814</v>
      </c>
      <c r="F1405" s="2">
        <v>0.97297297297297303</v>
      </c>
      <c r="G1405" s="9">
        <f>E1405*F1405</f>
        <v>792</v>
      </c>
      <c r="H1405" s="9">
        <f>E1405-G1405</f>
        <v>22</v>
      </c>
      <c r="I1405" s="9">
        <f>IFERROR(C1405/G1405,0)</f>
        <v>2.5252525252525252E-2</v>
      </c>
      <c r="J1405" s="9">
        <f>I1405*H1405</f>
        <v>0.55555555555555558</v>
      </c>
      <c r="K1405" s="9">
        <f>IFERROR(J1405*(D1405/C1405),0)</f>
        <v>15.277777777777779</v>
      </c>
    </row>
    <row r="1406" spans="1:11" x14ac:dyDescent="0.35">
      <c r="A1406" t="s">
        <v>1179</v>
      </c>
      <c r="B1406" t="s">
        <v>167</v>
      </c>
      <c r="C1406">
        <v>20</v>
      </c>
      <c r="D1406">
        <v>1229.2</v>
      </c>
      <c r="E1406">
        <v>638</v>
      </c>
      <c r="F1406" s="2">
        <v>0.89655172413793105</v>
      </c>
      <c r="G1406" s="9">
        <f>E1406*F1406</f>
        <v>572</v>
      </c>
      <c r="H1406" s="9">
        <f>E1406-G1406</f>
        <v>66</v>
      </c>
      <c r="I1406" s="9">
        <f>IFERROR(C1406/G1406,0)</f>
        <v>3.4965034965034968E-2</v>
      </c>
      <c r="J1406" s="9">
        <f>I1406*H1406</f>
        <v>2.3076923076923079</v>
      </c>
      <c r="K1406" s="9">
        <f>IFERROR(J1406*(D1406/C1406),0)</f>
        <v>141.83076923076925</v>
      </c>
    </row>
    <row r="1407" spans="1:11" x14ac:dyDescent="0.35">
      <c r="A1407" t="s">
        <v>1143</v>
      </c>
      <c r="B1407" t="s">
        <v>168</v>
      </c>
      <c r="C1407">
        <v>2680</v>
      </c>
      <c r="D1407">
        <v>63650</v>
      </c>
      <c r="E1407">
        <v>14190</v>
      </c>
      <c r="F1407" s="2">
        <v>0.95348837209302328</v>
      </c>
      <c r="G1407" s="9">
        <f>E1407*F1407</f>
        <v>13530</v>
      </c>
      <c r="H1407" s="9">
        <f>E1407-G1407</f>
        <v>660</v>
      </c>
      <c r="I1407" s="9">
        <f>IFERROR(C1407/G1407,0)</f>
        <v>0.19807834441980784</v>
      </c>
      <c r="J1407" s="9">
        <f>I1407*H1407</f>
        <v>130.73170731707319</v>
      </c>
      <c r="K1407" s="9">
        <f>IFERROR(J1407*(D1407/C1407),0)</f>
        <v>3104.8780487804884</v>
      </c>
    </row>
    <row r="1408" spans="1:11" x14ac:dyDescent="0.35">
      <c r="A1408" t="s">
        <v>1145</v>
      </c>
      <c r="B1408" t="s">
        <v>168</v>
      </c>
      <c r="C1408">
        <v>1680</v>
      </c>
      <c r="D1408">
        <v>79800</v>
      </c>
      <c r="E1408">
        <v>5126</v>
      </c>
      <c r="F1408" s="2">
        <v>0.94420600858369097</v>
      </c>
      <c r="G1408" s="9">
        <f t="shared" ref="G1347:G1410" si="0">E1408*F1408</f>
        <v>4840</v>
      </c>
      <c r="H1408" s="9">
        <f t="shared" ref="H1347:H1410" si="1">E1408-G1408</f>
        <v>286</v>
      </c>
      <c r="I1408" s="9">
        <f t="shared" ref="I1347:I1410" si="2">IFERROR(C1408/G1408,0)</f>
        <v>0.34710743801652894</v>
      </c>
      <c r="J1408" s="9">
        <f t="shared" ref="J1347:J1410" si="3">I1408*H1408</f>
        <v>99.27272727272728</v>
      </c>
      <c r="K1408" s="9">
        <f t="shared" ref="K1347:K1410" si="4">IFERROR(J1408*(D1408/C1408),0)</f>
        <v>4715.454545454546</v>
      </c>
    </row>
    <row r="1409" spans="1:11" x14ac:dyDescent="0.35">
      <c r="A1409" t="s">
        <v>1144</v>
      </c>
      <c r="B1409" t="s">
        <v>168</v>
      </c>
      <c r="C1409">
        <v>1380</v>
      </c>
      <c r="D1409">
        <v>37950</v>
      </c>
      <c r="E1409">
        <v>14586</v>
      </c>
      <c r="F1409" s="2">
        <v>0.98944193061840124</v>
      </c>
      <c r="G1409" s="9">
        <f t="shared" si="0"/>
        <v>14432</v>
      </c>
      <c r="H1409" s="9">
        <f t="shared" si="1"/>
        <v>154</v>
      </c>
      <c r="I1409" s="9">
        <f t="shared" si="2"/>
        <v>9.562084257206209E-2</v>
      </c>
      <c r="J1409" s="9">
        <f t="shared" si="3"/>
        <v>14.725609756097562</v>
      </c>
      <c r="K1409" s="9">
        <f t="shared" si="4"/>
        <v>404.95426829268297</v>
      </c>
    </row>
    <row r="1410" spans="1:11" x14ac:dyDescent="0.35">
      <c r="A1410" t="s">
        <v>1191</v>
      </c>
      <c r="B1410" t="s">
        <v>168</v>
      </c>
      <c r="C1410">
        <v>1040</v>
      </c>
      <c r="D1410">
        <v>28600</v>
      </c>
      <c r="E1410">
        <v>5698</v>
      </c>
      <c r="F1410" s="2">
        <v>0.97297297297297303</v>
      </c>
      <c r="G1410" s="9">
        <f t="shared" si="0"/>
        <v>5544</v>
      </c>
      <c r="H1410" s="9">
        <f t="shared" si="1"/>
        <v>154</v>
      </c>
      <c r="I1410" s="9">
        <f t="shared" si="2"/>
        <v>0.18759018759018758</v>
      </c>
      <c r="J1410" s="9">
        <f t="shared" si="3"/>
        <v>28.888888888888889</v>
      </c>
      <c r="K1410" s="9">
        <f t="shared" si="4"/>
        <v>794.44444444444446</v>
      </c>
    </row>
    <row r="1411" spans="1:11" x14ac:dyDescent="0.35">
      <c r="A1411" t="s">
        <v>1147</v>
      </c>
      <c r="B1411" t="s">
        <v>168</v>
      </c>
      <c r="C1411">
        <v>1080</v>
      </c>
      <c r="D1411">
        <v>19980</v>
      </c>
      <c r="E1411">
        <v>6710</v>
      </c>
      <c r="F1411" s="2">
        <v>0.9770491803278688</v>
      </c>
      <c r="G1411" s="9">
        <f t="shared" ref="G1411:G1434" si="5">E1411*F1411</f>
        <v>6556</v>
      </c>
      <c r="H1411" s="9">
        <f t="shared" ref="H1411:H1434" si="6">E1411-G1411</f>
        <v>154</v>
      </c>
      <c r="I1411" s="9">
        <f t="shared" ref="I1411:I1434" si="7">IFERROR(C1411/G1411,0)</f>
        <v>0.16473459426479561</v>
      </c>
      <c r="J1411" s="9">
        <f t="shared" ref="J1411:J1434" si="8">I1411*H1411</f>
        <v>25.369127516778523</v>
      </c>
      <c r="K1411" s="9">
        <f t="shared" ref="K1411:K1434" si="9">IFERROR(J1411*(D1411/C1411),0)</f>
        <v>469.32885906040269</v>
      </c>
    </row>
    <row r="1412" spans="1:11" x14ac:dyDescent="0.35">
      <c r="A1412" t="s">
        <v>1151</v>
      </c>
      <c r="B1412" t="s">
        <v>168</v>
      </c>
      <c r="C1412">
        <v>860</v>
      </c>
      <c r="D1412">
        <v>21070</v>
      </c>
      <c r="E1412">
        <v>10450</v>
      </c>
      <c r="F1412" s="2">
        <v>0.85894736842105268</v>
      </c>
      <c r="G1412" s="9">
        <f t="shared" si="5"/>
        <v>8976</v>
      </c>
      <c r="H1412" s="9">
        <f t="shared" si="6"/>
        <v>1474</v>
      </c>
      <c r="I1412" s="9">
        <f t="shared" si="7"/>
        <v>9.5811051693404634E-2</v>
      </c>
      <c r="J1412" s="9">
        <f t="shared" si="8"/>
        <v>141.22549019607843</v>
      </c>
      <c r="K1412" s="9">
        <f t="shared" si="9"/>
        <v>3460.0245098039213</v>
      </c>
    </row>
    <row r="1413" spans="1:11" x14ac:dyDescent="0.35">
      <c r="A1413" t="s">
        <v>1192</v>
      </c>
      <c r="B1413" t="s">
        <v>168</v>
      </c>
      <c r="C1413">
        <v>440</v>
      </c>
      <c r="D1413">
        <v>14520</v>
      </c>
      <c r="E1413">
        <v>4510</v>
      </c>
      <c r="F1413" s="2">
        <v>0.92682926829268297</v>
      </c>
      <c r="G1413" s="9">
        <f t="shared" si="5"/>
        <v>4180</v>
      </c>
      <c r="H1413" s="9">
        <f t="shared" si="6"/>
        <v>330</v>
      </c>
      <c r="I1413" s="9">
        <f t="shared" si="7"/>
        <v>0.10526315789473684</v>
      </c>
      <c r="J1413" s="9">
        <f t="shared" si="8"/>
        <v>34.736842105263158</v>
      </c>
      <c r="K1413" s="9">
        <f t="shared" si="9"/>
        <v>1146.3157894736842</v>
      </c>
    </row>
    <row r="1414" spans="1:11" x14ac:dyDescent="0.35">
      <c r="A1414" t="s">
        <v>1150</v>
      </c>
      <c r="B1414" t="s">
        <v>168</v>
      </c>
      <c r="C1414">
        <v>440</v>
      </c>
      <c r="D1414">
        <v>8140</v>
      </c>
      <c r="E1414">
        <v>2574</v>
      </c>
      <c r="F1414" s="2">
        <v>0.98290598290598286</v>
      </c>
      <c r="G1414" s="9">
        <f t="shared" si="5"/>
        <v>2530</v>
      </c>
      <c r="H1414" s="9">
        <f t="shared" si="6"/>
        <v>44</v>
      </c>
      <c r="I1414" s="9">
        <f t="shared" si="7"/>
        <v>0.17391304347826086</v>
      </c>
      <c r="J1414" s="9">
        <f t="shared" si="8"/>
        <v>7.6521739130434785</v>
      </c>
      <c r="K1414" s="9">
        <f t="shared" si="9"/>
        <v>141.56521739130434</v>
      </c>
    </row>
    <row r="1415" spans="1:11" x14ac:dyDescent="0.35">
      <c r="A1415" t="s">
        <v>1146</v>
      </c>
      <c r="B1415" t="s">
        <v>168</v>
      </c>
      <c r="C1415">
        <v>420</v>
      </c>
      <c r="D1415">
        <v>14695.8</v>
      </c>
      <c r="E1415">
        <v>4928</v>
      </c>
      <c r="F1415" s="2">
        <v>0.5758928571428571</v>
      </c>
      <c r="G1415" s="9">
        <f t="shared" si="5"/>
        <v>2837.9999999999995</v>
      </c>
      <c r="H1415" s="9">
        <f t="shared" si="6"/>
        <v>2090.0000000000005</v>
      </c>
      <c r="I1415" s="9">
        <f t="shared" si="7"/>
        <v>0.14799154334038056</v>
      </c>
      <c r="J1415" s="9">
        <f t="shared" si="8"/>
        <v>309.30232558139545</v>
      </c>
      <c r="K1415" s="9">
        <f t="shared" si="9"/>
        <v>10822.488372093025</v>
      </c>
    </row>
    <row r="1416" spans="1:11" x14ac:dyDescent="0.35">
      <c r="A1416" t="s">
        <v>1156</v>
      </c>
      <c r="B1416" t="s">
        <v>168</v>
      </c>
      <c r="C1416">
        <v>480</v>
      </c>
      <c r="D1416">
        <v>12000</v>
      </c>
      <c r="E1416">
        <v>2926</v>
      </c>
      <c r="F1416" s="2">
        <v>0.97744360902255634</v>
      </c>
      <c r="G1416" s="9">
        <f t="shared" si="5"/>
        <v>2860</v>
      </c>
      <c r="H1416" s="9">
        <f t="shared" si="6"/>
        <v>66</v>
      </c>
      <c r="I1416" s="9">
        <f t="shared" si="7"/>
        <v>0.16783216783216784</v>
      </c>
      <c r="J1416" s="9">
        <f t="shared" si="8"/>
        <v>11.076923076923077</v>
      </c>
      <c r="K1416" s="9">
        <f t="shared" si="9"/>
        <v>276.92307692307691</v>
      </c>
    </row>
    <row r="1417" spans="1:11" x14ac:dyDescent="0.35">
      <c r="A1417" t="s">
        <v>1172</v>
      </c>
      <c r="B1417" t="s">
        <v>168</v>
      </c>
      <c r="C1417">
        <v>440</v>
      </c>
      <c r="D1417">
        <v>11000</v>
      </c>
      <c r="E1417">
        <v>3410</v>
      </c>
      <c r="F1417" s="2">
        <v>0.98709677419354835</v>
      </c>
      <c r="G1417" s="9">
        <f t="shared" si="5"/>
        <v>3366</v>
      </c>
      <c r="H1417" s="9">
        <f t="shared" si="6"/>
        <v>44</v>
      </c>
      <c r="I1417" s="9">
        <f t="shared" si="7"/>
        <v>0.13071895424836602</v>
      </c>
      <c r="J1417" s="9">
        <f t="shared" si="8"/>
        <v>5.7516339869281046</v>
      </c>
      <c r="K1417" s="9">
        <f t="shared" si="9"/>
        <v>143.79084967320262</v>
      </c>
    </row>
    <row r="1418" spans="1:11" x14ac:dyDescent="0.35">
      <c r="A1418" t="s">
        <v>1173</v>
      </c>
      <c r="B1418" t="s">
        <v>168</v>
      </c>
      <c r="C1418">
        <v>280</v>
      </c>
      <c r="D1418">
        <v>39550</v>
      </c>
      <c r="E1418">
        <v>2046</v>
      </c>
      <c r="F1418" s="2">
        <v>0.91397849462365588</v>
      </c>
      <c r="G1418" s="9">
        <f t="shared" si="5"/>
        <v>1870</v>
      </c>
      <c r="H1418" s="9">
        <f t="shared" si="6"/>
        <v>176</v>
      </c>
      <c r="I1418" s="9">
        <f t="shared" si="7"/>
        <v>0.1497326203208556</v>
      </c>
      <c r="J1418" s="9">
        <f t="shared" si="8"/>
        <v>26.352941176470587</v>
      </c>
      <c r="K1418" s="9">
        <f t="shared" si="9"/>
        <v>3722.3529411764703</v>
      </c>
    </row>
    <row r="1419" spans="1:11" x14ac:dyDescent="0.35">
      <c r="A1419" t="s">
        <v>1164</v>
      </c>
      <c r="B1419" t="s">
        <v>168</v>
      </c>
      <c r="C1419">
        <v>400</v>
      </c>
      <c r="D1419">
        <v>38064</v>
      </c>
      <c r="E1419">
        <v>3652</v>
      </c>
      <c r="F1419" s="2">
        <v>0.90963855421686746</v>
      </c>
      <c r="G1419" s="9">
        <f t="shared" si="5"/>
        <v>3322</v>
      </c>
      <c r="H1419" s="9">
        <f t="shared" si="6"/>
        <v>330</v>
      </c>
      <c r="I1419" s="9">
        <f t="shared" si="7"/>
        <v>0.12040939193257075</v>
      </c>
      <c r="J1419" s="9">
        <f t="shared" si="8"/>
        <v>39.735099337748345</v>
      </c>
      <c r="K1419" s="9">
        <f t="shared" si="9"/>
        <v>3781.1920529801323</v>
      </c>
    </row>
    <row r="1420" spans="1:11" x14ac:dyDescent="0.35">
      <c r="A1420" t="s">
        <v>1193</v>
      </c>
      <c r="B1420" t="s">
        <v>168</v>
      </c>
      <c r="C1420">
        <v>340</v>
      </c>
      <c r="D1420">
        <v>6630</v>
      </c>
      <c r="E1420">
        <v>2464</v>
      </c>
      <c r="F1420" s="2">
        <v>0.9821428571428571</v>
      </c>
      <c r="G1420" s="9">
        <f t="shared" si="5"/>
        <v>2420</v>
      </c>
      <c r="H1420" s="9">
        <f t="shared" si="6"/>
        <v>44</v>
      </c>
      <c r="I1420" s="9">
        <f t="shared" si="7"/>
        <v>0.14049586776859505</v>
      </c>
      <c r="J1420" s="9">
        <f t="shared" si="8"/>
        <v>6.1818181818181817</v>
      </c>
      <c r="K1420" s="9">
        <f t="shared" si="9"/>
        <v>120.54545454545455</v>
      </c>
    </row>
    <row r="1421" spans="1:11" x14ac:dyDescent="0.35">
      <c r="A1421" t="s">
        <v>1186</v>
      </c>
      <c r="B1421" t="s">
        <v>168</v>
      </c>
      <c r="C1421">
        <v>260</v>
      </c>
      <c r="D1421">
        <v>32500</v>
      </c>
      <c r="E1421">
        <v>5170</v>
      </c>
      <c r="F1421" s="2">
        <v>0.81702127659574464</v>
      </c>
      <c r="G1421" s="9">
        <f t="shared" si="5"/>
        <v>4224</v>
      </c>
      <c r="H1421" s="9">
        <f t="shared" si="6"/>
        <v>946</v>
      </c>
      <c r="I1421" s="9">
        <f t="shared" si="7"/>
        <v>6.1553030303030304E-2</v>
      </c>
      <c r="J1421" s="9">
        <f t="shared" si="8"/>
        <v>58.229166666666664</v>
      </c>
      <c r="K1421" s="9">
        <f t="shared" si="9"/>
        <v>7278.645833333333</v>
      </c>
    </row>
    <row r="1422" spans="1:11" x14ac:dyDescent="0.35">
      <c r="A1422" t="s">
        <v>1157</v>
      </c>
      <c r="B1422" t="s">
        <v>168</v>
      </c>
      <c r="C1422">
        <v>200</v>
      </c>
      <c r="D1422">
        <v>10998</v>
      </c>
      <c r="E1422">
        <v>1100</v>
      </c>
      <c r="F1422" s="2">
        <v>0.84</v>
      </c>
      <c r="G1422" s="9">
        <f t="shared" si="5"/>
        <v>924</v>
      </c>
      <c r="H1422" s="9">
        <f t="shared" si="6"/>
        <v>176</v>
      </c>
      <c r="I1422" s="9">
        <f t="shared" si="7"/>
        <v>0.21645021645021645</v>
      </c>
      <c r="J1422" s="9">
        <f t="shared" si="8"/>
        <v>38.095238095238095</v>
      </c>
      <c r="K1422" s="9">
        <f t="shared" si="9"/>
        <v>2094.8571428571431</v>
      </c>
    </row>
    <row r="1423" spans="1:11" x14ac:dyDescent="0.35">
      <c r="A1423" t="s">
        <v>1153</v>
      </c>
      <c r="B1423" t="s">
        <v>168</v>
      </c>
      <c r="C1423">
        <v>260</v>
      </c>
      <c r="D1423">
        <v>17625.400000000001</v>
      </c>
      <c r="E1423">
        <v>176</v>
      </c>
      <c r="F1423" s="2">
        <v>1</v>
      </c>
      <c r="G1423" s="9">
        <f t="shared" si="5"/>
        <v>176</v>
      </c>
      <c r="H1423" s="9">
        <f t="shared" si="6"/>
        <v>0</v>
      </c>
      <c r="I1423" s="9">
        <f t="shared" si="7"/>
        <v>1.4772727272727273</v>
      </c>
      <c r="J1423" s="9">
        <f t="shared" si="8"/>
        <v>0</v>
      </c>
      <c r="K1423" s="9">
        <f t="shared" si="9"/>
        <v>0</v>
      </c>
    </row>
    <row r="1424" spans="1:11" x14ac:dyDescent="0.35">
      <c r="A1424" t="s">
        <v>1189</v>
      </c>
      <c r="B1424" t="s">
        <v>168</v>
      </c>
      <c r="C1424">
        <v>160</v>
      </c>
      <c r="D1424">
        <v>5280</v>
      </c>
      <c r="E1424">
        <v>2728</v>
      </c>
      <c r="F1424" s="2">
        <v>0.9838709677419355</v>
      </c>
      <c r="G1424" s="9">
        <f t="shared" si="5"/>
        <v>2684</v>
      </c>
      <c r="H1424" s="9">
        <f t="shared" si="6"/>
        <v>44</v>
      </c>
      <c r="I1424" s="9">
        <f t="shared" si="7"/>
        <v>5.9612518628912071E-2</v>
      </c>
      <c r="J1424" s="9">
        <f t="shared" si="8"/>
        <v>2.622950819672131</v>
      </c>
      <c r="K1424" s="9">
        <f t="shared" si="9"/>
        <v>86.557377049180317</v>
      </c>
    </row>
    <row r="1425" spans="1:11" x14ac:dyDescent="0.35">
      <c r="A1425" t="s">
        <v>1155</v>
      </c>
      <c r="B1425" t="s">
        <v>168</v>
      </c>
      <c r="C1425">
        <v>120</v>
      </c>
      <c r="D1425">
        <v>2220</v>
      </c>
      <c r="E1425">
        <v>1078</v>
      </c>
      <c r="F1425" s="2">
        <v>0.97959183673469385</v>
      </c>
      <c r="G1425" s="9">
        <f t="shared" si="5"/>
        <v>1056</v>
      </c>
      <c r="H1425" s="9">
        <f t="shared" si="6"/>
        <v>22</v>
      </c>
      <c r="I1425" s="9">
        <f t="shared" si="7"/>
        <v>0.11363636363636363</v>
      </c>
      <c r="J1425" s="9">
        <f t="shared" si="8"/>
        <v>2.5</v>
      </c>
      <c r="K1425" s="9">
        <f t="shared" si="9"/>
        <v>46.25</v>
      </c>
    </row>
    <row r="1426" spans="1:11" x14ac:dyDescent="0.35">
      <c r="A1426" t="s">
        <v>1167</v>
      </c>
      <c r="B1426" t="s">
        <v>168</v>
      </c>
      <c r="C1426">
        <v>100</v>
      </c>
      <c r="D1426">
        <v>6146</v>
      </c>
      <c r="E1426">
        <v>1056</v>
      </c>
      <c r="F1426" s="2">
        <v>0.91666666666666663</v>
      </c>
      <c r="G1426" s="9">
        <f t="shared" si="5"/>
        <v>968</v>
      </c>
      <c r="H1426" s="9">
        <f t="shared" si="6"/>
        <v>88</v>
      </c>
      <c r="I1426" s="9">
        <f t="shared" si="7"/>
        <v>0.10330578512396695</v>
      </c>
      <c r="J1426" s="9">
        <f t="shared" si="8"/>
        <v>9.0909090909090917</v>
      </c>
      <c r="K1426" s="9">
        <f t="shared" si="9"/>
        <v>558.72727272727275</v>
      </c>
    </row>
    <row r="1427" spans="1:11" x14ac:dyDescent="0.35">
      <c r="A1427" t="s">
        <v>1179</v>
      </c>
      <c r="B1427" t="s">
        <v>168</v>
      </c>
      <c r="C1427">
        <v>60</v>
      </c>
      <c r="D1427">
        <v>3687.6</v>
      </c>
      <c r="E1427">
        <v>704</v>
      </c>
      <c r="F1427" s="2">
        <v>0.8125</v>
      </c>
      <c r="G1427" s="9">
        <f t="shared" si="5"/>
        <v>572</v>
      </c>
      <c r="H1427" s="9">
        <f t="shared" si="6"/>
        <v>132</v>
      </c>
      <c r="I1427" s="9">
        <f t="shared" si="7"/>
        <v>0.1048951048951049</v>
      </c>
      <c r="J1427" s="9">
        <f t="shared" si="8"/>
        <v>13.846153846153847</v>
      </c>
      <c r="K1427" s="9">
        <f t="shared" si="9"/>
        <v>850.98461538461538</v>
      </c>
    </row>
    <row r="1428" spans="1:11" x14ac:dyDescent="0.35">
      <c r="A1428" t="s">
        <v>1190</v>
      </c>
      <c r="B1428" t="s">
        <v>168</v>
      </c>
      <c r="C1428">
        <v>60</v>
      </c>
      <c r="D1428">
        <v>3813.6000000000004</v>
      </c>
      <c r="E1428">
        <v>1562</v>
      </c>
      <c r="F1428" s="2">
        <v>0.95774647887323938</v>
      </c>
      <c r="G1428" s="9">
        <f t="shared" si="5"/>
        <v>1496</v>
      </c>
      <c r="H1428" s="9">
        <f t="shared" si="6"/>
        <v>66</v>
      </c>
      <c r="I1428" s="9">
        <f t="shared" si="7"/>
        <v>4.0106951871657755E-2</v>
      </c>
      <c r="J1428" s="9">
        <f t="shared" si="8"/>
        <v>2.6470588235294117</v>
      </c>
      <c r="K1428" s="9">
        <f t="shared" si="9"/>
        <v>168.24705882352944</v>
      </c>
    </row>
    <row r="1429" spans="1:11" x14ac:dyDescent="0.35">
      <c r="A1429" t="s">
        <v>1180</v>
      </c>
      <c r="B1429" t="s">
        <v>168</v>
      </c>
      <c r="C1429">
        <v>40</v>
      </c>
      <c r="D1429">
        <v>338.8</v>
      </c>
      <c r="E1429">
        <v>242</v>
      </c>
      <c r="F1429" s="2">
        <v>0.54545454545454541</v>
      </c>
      <c r="G1429" s="9">
        <f t="shared" si="5"/>
        <v>132</v>
      </c>
      <c r="H1429" s="9">
        <f t="shared" si="6"/>
        <v>110</v>
      </c>
      <c r="I1429" s="9">
        <f t="shared" si="7"/>
        <v>0.30303030303030304</v>
      </c>
      <c r="J1429" s="9">
        <f t="shared" si="8"/>
        <v>33.333333333333336</v>
      </c>
      <c r="K1429" s="9">
        <f t="shared" si="9"/>
        <v>282.33333333333337</v>
      </c>
    </row>
    <row r="1430" spans="1:11" x14ac:dyDescent="0.35">
      <c r="A1430" t="s">
        <v>1185</v>
      </c>
      <c r="B1430" t="s">
        <v>168</v>
      </c>
      <c r="C1430">
        <v>40</v>
      </c>
      <c r="D1430">
        <v>5801.2</v>
      </c>
      <c r="E1430">
        <v>616</v>
      </c>
      <c r="F1430" s="2">
        <v>0.9642857142857143</v>
      </c>
      <c r="G1430" s="9">
        <f t="shared" si="5"/>
        <v>594</v>
      </c>
      <c r="H1430" s="9">
        <f t="shared" si="6"/>
        <v>22</v>
      </c>
      <c r="I1430" s="9">
        <f t="shared" si="7"/>
        <v>6.7340067340067339E-2</v>
      </c>
      <c r="J1430" s="9">
        <f t="shared" si="8"/>
        <v>1.4814814814814814</v>
      </c>
      <c r="K1430" s="9">
        <f t="shared" si="9"/>
        <v>214.85925925925926</v>
      </c>
    </row>
    <row r="1431" spans="1:11" x14ac:dyDescent="0.35">
      <c r="A1431" t="s">
        <v>1174</v>
      </c>
      <c r="B1431" t="s">
        <v>168</v>
      </c>
      <c r="C1431">
        <v>20</v>
      </c>
      <c r="D1431">
        <v>2203.6000000000004</v>
      </c>
      <c r="E1431">
        <v>1166</v>
      </c>
      <c r="F1431" s="2">
        <v>0.90566037735849059</v>
      </c>
      <c r="G1431" s="9">
        <f t="shared" si="5"/>
        <v>1056</v>
      </c>
      <c r="H1431" s="9">
        <f t="shared" si="6"/>
        <v>110</v>
      </c>
      <c r="I1431" s="9">
        <f t="shared" si="7"/>
        <v>1.893939393939394E-2</v>
      </c>
      <c r="J1431" s="9">
        <f t="shared" si="8"/>
        <v>2.0833333333333335</v>
      </c>
      <c r="K1431" s="9">
        <f t="shared" si="9"/>
        <v>229.54166666666671</v>
      </c>
    </row>
    <row r="1432" spans="1:11" x14ac:dyDescent="0.35">
      <c r="A1432" t="s">
        <v>1176</v>
      </c>
      <c r="B1432" t="s">
        <v>168</v>
      </c>
      <c r="C1432">
        <v>20</v>
      </c>
      <c r="D1432">
        <v>1139.8</v>
      </c>
      <c r="E1432">
        <v>594</v>
      </c>
      <c r="F1432" s="2">
        <v>0.85185185185185186</v>
      </c>
      <c r="G1432" s="9">
        <f t="shared" si="5"/>
        <v>506</v>
      </c>
      <c r="H1432" s="9">
        <f t="shared" si="6"/>
        <v>88</v>
      </c>
      <c r="I1432" s="9">
        <f t="shared" si="7"/>
        <v>3.9525691699604744E-2</v>
      </c>
      <c r="J1432" s="9">
        <f t="shared" si="8"/>
        <v>3.4782608695652173</v>
      </c>
      <c r="K1432" s="9">
        <f t="shared" si="9"/>
        <v>198.22608695652173</v>
      </c>
    </row>
    <row r="1433" spans="1:11" x14ac:dyDescent="0.35">
      <c r="A1433" t="s">
        <v>1182</v>
      </c>
      <c r="B1433" t="s">
        <v>168</v>
      </c>
      <c r="C1433">
        <v>20</v>
      </c>
      <c r="D1433">
        <v>1191.2</v>
      </c>
      <c r="E1433">
        <v>528</v>
      </c>
      <c r="F1433" s="2">
        <v>0.83333333333333337</v>
      </c>
      <c r="G1433" s="9">
        <f t="shared" si="5"/>
        <v>440</v>
      </c>
      <c r="H1433" s="9">
        <f t="shared" si="6"/>
        <v>88</v>
      </c>
      <c r="I1433" s="9">
        <f t="shared" si="7"/>
        <v>4.5454545454545456E-2</v>
      </c>
      <c r="J1433" s="9">
        <f t="shared" si="8"/>
        <v>4</v>
      </c>
      <c r="K1433" s="9">
        <f t="shared" si="9"/>
        <v>238.24</v>
      </c>
    </row>
    <row r="1434" spans="1:11" x14ac:dyDescent="0.35">
      <c r="A1434" t="s">
        <v>1177</v>
      </c>
      <c r="B1434" t="s">
        <v>168</v>
      </c>
      <c r="C1434">
        <v>20</v>
      </c>
      <c r="D1434">
        <v>644.20000000000005</v>
      </c>
      <c r="E1434">
        <v>44</v>
      </c>
      <c r="F1434" s="2">
        <v>1</v>
      </c>
      <c r="G1434" s="9">
        <f t="shared" si="5"/>
        <v>44</v>
      </c>
      <c r="H1434" s="9">
        <f t="shared" si="6"/>
        <v>0</v>
      </c>
      <c r="I1434" s="9">
        <f t="shared" si="7"/>
        <v>0.45454545454545453</v>
      </c>
      <c r="J1434" s="9">
        <f t="shared" si="8"/>
        <v>0</v>
      </c>
      <c r="K1434" s="9">
        <f t="shared" si="9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F178D-9A34-4A5F-B18B-6FBE0585A142}">
  <dimension ref="A1:N1434"/>
  <sheetViews>
    <sheetView topLeftCell="D1" zoomScale="91" workbookViewId="0">
      <selection activeCell="L4" sqref="L4"/>
    </sheetView>
  </sheetViews>
  <sheetFormatPr defaultRowHeight="14.5" x14ac:dyDescent="0.35"/>
  <cols>
    <col min="1" max="1" width="13.90625" customWidth="1"/>
    <col min="2" max="2" width="11.6328125" bestFit="1" customWidth="1"/>
    <col min="3" max="3" width="13.6328125" customWidth="1"/>
    <col min="4" max="4" width="21" customWidth="1"/>
    <col min="5" max="5" width="10.08984375" customWidth="1"/>
    <col min="7" max="7" width="9.453125" bestFit="1" customWidth="1"/>
    <col min="8" max="8" width="10.08984375" bestFit="1" customWidth="1"/>
    <col min="9" max="9" width="12.453125" customWidth="1"/>
    <col min="10" max="11" width="9.08984375" bestFit="1" customWidth="1"/>
    <col min="14" max="14" width="13.7265625" bestFit="1" customWidth="1"/>
  </cols>
  <sheetData>
    <row r="1" spans="1:14" s="14" customFormat="1" ht="41.5" customHeight="1" x14ac:dyDescent="0.35">
      <c r="A1" s="8" t="s">
        <v>1142</v>
      </c>
      <c r="B1" s="8" t="s">
        <v>3</v>
      </c>
      <c r="C1" s="8" t="s">
        <v>4</v>
      </c>
      <c r="D1" s="8" t="s">
        <v>5</v>
      </c>
      <c r="E1" s="8" t="s">
        <v>6</v>
      </c>
      <c r="F1" s="8" t="s">
        <v>8</v>
      </c>
      <c r="G1" s="17" t="s">
        <v>1205</v>
      </c>
      <c r="H1" s="17" t="s">
        <v>1206</v>
      </c>
      <c r="I1" s="17" t="s">
        <v>1207</v>
      </c>
      <c r="J1" s="17" t="s">
        <v>1208</v>
      </c>
      <c r="K1" s="18" t="s">
        <v>1209</v>
      </c>
      <c r="M1" s="18" t="s">
        <v>1203</v>
      </c>
      <c r="N1" s="19">
        <f>SUM(K2:K1434)</f>
        <v>1401445.9734258347</v>
      </c>
    </row>
    <row r="2" spans="1:14" x14ac:dyDescent="0.35">
      <c r="A2" t="s">
        <v>1143</v>
      </c>
      <c r="B2">
        <v>45291</v>
      </c>
      <c r="C2">
        <v>2340</v>
      </c>
      <c r="D2">
        <v>50041.8</v>
      </c>
      <c r="E2">
        <v>13508</v>
      </c>
      <c r="F2" s="2">
        <v>0.99511400651465798</v>
      </c>
      <c r="G2" s="9">
        <v>13442</v>
      </c>
      <c r="H2" s="9">
        <v>66</v>
      </c>
      <c r="I2" s="9">
        <v>0.17408123791102509</v>
      </c>
      <c r="J2" s="9">
        <v>11.48936170212766</v>
      </c>
      <c r="K2" s="9">
        <v>245.70441898527011</v>
      </c>
    </row>
    <row r="3" spans="1:14" x14ac:dyDescent="0.35">
      <c r="A3" t="s">
        <v>1144</v>
      </c>
      <c r="B3">
        <v>45291</v>
      </c>
      <c r="C3">
        <v>1960</v>
      </c>
      <c r="D3">
        <v>45250</v>
      </c>
      <c r="E3">
        <v>16500</v>
      </c>
      <c r="F3" s="2">
        <v>0.9986666666666667</v>
      </c>
      <c r="G3" s="9">
        <v>16478</v>
      </c>
      <c r="H3" s="9">
        <v>22</v>
      </c>
      <c r="I3" s="9">
        <v>0.11894647408666099</v>
      </c>
      <c r="J3" s="9">
        <v>2.6168224299065419</v>
      </c>
      <c r="K3" s="9">
        <v>60.413885180240328</v>
      </c>
    </row>
    <row r="4" spans="1:14" x14ac:dyDescent="0.35">
      <c r="A4" t="s">
        <v>1145</v>
      </c>
      <c r="B4">
        <v>45291</v>
      </c>
      <c r="C4">
        <v>1620</v>
      </c>
      <c r="D4">
        <v>69700</v>
      </c>
      <c r="E4">
        <v>8008</v>
      </c>
      <c r="F4" s="2">
        <v>0.99175824175824179</v>
      </c>
      <c r="G4" s="9">
        <v>7942</v>
      </c>
      <c r="H4" s="9">
        <v>66</v>
      </c>
      <c r="I4" s="9">
        <v>0.2039788466381264</v>
      </c>
      <c r="J4" s="9">
        <v>13.46260387811634</v>
      </c>
      <c r="K4" s="9">
        <v>579.22437673130185</v>
      </c>
    </row>
    <row r="5" spans="1:14" x14ac:dyDescent="0.35">
      <c r="A5" t="s">
        <v>1146</v>
      </c>
      <c r="B5">
        <v>45291</v>
      </c>
      <c r="C5">
        <v>620</v>
      </c>
      <c r="D5">
        <v>19509.8</v>
      </c>
      <c r="E5">
        <v>3058</v>
      </c>
      <c r="F5" s="2">
        <v>0.96402877697841727</v>
      </c>
      <c r="G5" s="9">
        <v>2948</v>
      </c>
      <c r="H5" s="9">
        <v>110</v>
      </c>
      <c r="I5" s="9">
        <v>0.21031207598371779</v>
      </c>
      <c r="J5" s="9">
        <v>23.134328358208951</v>
      </c>
      <c r="K5" s="9">
        <v>727.9776119402984</v>
      </c>
    </row>
    <row r="6" spans="1:14" x14ac:dyDescent="0.35">
      <c r="A6" t="s">
        <v>1147</v>
      </c>
      <c r="B6">
        <v>45291</v>
      </c>
      <c r="C6">
        <v>780</v>
      </c>
      <c r="D6">
        <v>12207</v>
      </c>
      <c r="E6">
        <v>6336</v>
      </c>
      <c r="F6" s="2">
        <v>0.99652777777777779</v>
      </c>
      <c r="G6" s="9">
        <v>6314</v>
      </c>
      <c r="H6" s="9">
        <v>22</v>
      </c>
      <c r="I6" s="9">
        <v>0.1235350015837821</v>
      </c>
      <c r="J6" s="9">
        <v>2.717770034843205</v>
      </c>
      <c r="K6" s="9">
        <v>42.533101045296164</v>
      </c>
    </row>
    <row r="7" spans="1:14" x14ac:dyDescent="0.35">
      <c r="A7" t="s">
        <v>1148</v>
      </c>
      <c r="B7">
        <v>45291</v>
      </c>
      <c r="C7">
        <v>680</v>
      </c>
      <c r="D7">
        <v>13941.2</v>
      </c>
      <c r="E7">
        <v>3278</v>
      </c>
      <c r="F7" s="2">
        <v>0.99328859060402686</v>
      </c>
      <c r="G7" s="9">
        <v>3256</v>
      </c>
      <c r="H7" s="9">
        <v>22</v>
      </c>
      <c r="I7" s="9">
        <v>0.20884520884520891</v>
      </c>
      <c r="J7" s="9">
        <v>4.5945945945945947</v>
      </c>
      <c r="K7" s="9">
        <v>94.197297297297297</v>
      </c>
    </row>
    <row r="8" spans="1:14" x14ac:dyDescent="0.35">
      <c r="A8" t="s">
        <v>1149</v>
      </c>
      <c r="B8">
        <v>45291</v>
      </c>
      <c r="C8">
        <v>660</v>
      </c>
      <c r="D8">
        <v>17920.8</v>
      </c>
      <c r="E8">
        <v>6138</v>
      </c>
      <c r="F8" s="2">
        <v>0.99283154121863804</v>
      </c>
      <c r="G8" s="9">
        <v>6094</v>
      </c>
      <c r="H8" s="9">
        <v>44</v>
      </c>
      <c r="I8" s="9">
        <v>0.1083032490974729</v>
      </c>
      <c r="J8" s="9">
        <v>4.7653429602888089</v>
      </c>
      <c r="K8" s="9">
        <v>129.39205776173279</v>
      </c>
    </row>
    <row r="9" spans="1:14" x14ac:dyDescent="0.35">
      <c r="A9" t="s">
        <v>1150</v>
      </c>
      <c r="B9">
        <v>45291</v>
      </c>
      <c r="C9">
        <v>480</v>
      </c>
      <c r="D9">
        <v>7460</v>
      </c>
      <c r="E9">
        <v>3454</v>
      </c>
      <c r="F9" s="2">
        <v>1</v>
      </c>
      <c r="G9" s="9">
        <v>3454</v>
      </c>
      <c r="H9" s="9">
        <v>0</v>
      </c>
      <c r="I9" s="9">
        <v>0.13896931094383319</v>
      </c>
      <c r="J9" s="9">
        <v>0</v>
      </c>
      <c r="K9" s="9">
        <v>0</v>
      </c>
    </row>
    <row r="10" spans="1:14" x14ac:dyDescent="0.35">
      <c r="A10" t="s">
        <v>1151</v>
      </c>
      <c r="B10">
        <v>45291</v>
      </c>
      <c r="C10">
        <v>400</v>
      </c>
      <c r="D10">
        <v>8048</v>
      </c>
      <c r="E10">
        <v>3806</v>
      </c>
      <c r="F10" s="2">
        <v>1</v>
      </c>
      <c r="G10" s="9">
        <v>3806</v>
      </c>
      <c r="H10" s="9">
        <v>0</v>
      </c>
      <c r="I10" s="9">
        <v>0.1050972149238045</v>
      </c>
      <c r="J10" s="9">
        <v>0</v>
      </c>
      <c r="K10" s="9">
        <v>0</v>
      </c>
    </row>
    <row r="11" spans="1:14" x14ac:dyDescent="0.35">
      <c r="A11" t="s">
        <v>1152</v>
      </c>
      <c r="B11">
        <v>45291</v>
      </c>
      <c r="C11">
        <v>480</v>
      </c>
      <c r="D11">
        <v>8080.2</v>
      </c>
      <c r="E11">
        <v>2574</v>
      </c>
      <c r="F11" s="2">
        <v>0.9145299145299145</v>
      </c>
      <c r="G11" s="9">
        <v>2354</v>
      </c>
      <c r="H11" s="9">
        <v>220</v>
      </c>
      <c r="I11" s="9">
        <v>0.20390824129141891</v>
      </c>
      <c r="J11" s="9">
        <v>44.859813084112147</v>
      </c>
      <c r="K11" s="9">
        <v>755.15887850467277</v>
      </c>
    </row>
    <row r="12" spans="1:14" x14ac:dyDescent="0.35">
      <c r="A12" t="s">
        <v>1153</v>
      </c>
      <c r="B12">
        <v>45291</v>
      </c>
      <c r="C12">
        <v>460</v>
      </c>
      <c r="D12">
        <v>29149.4</v>
      </c>
      <c r="E12">
        <v>1078</v>
      </c>
      <c r="F12" s="2">
        <v>1</v>
      </c>
      <c r="G12" s="9">
        <v>1078</v>
      </c>
      <c r="H12" s="9">
        <v>0</v>
      </c>
      <c r="I12" s="9">
        <v>0.42671614100185529</v>
      </c>
      <c r="J12" s="9">
        <v>0</v>
      </c>
      <c r="K12" s="9">
        <v>0</v>
      </c>
    </row>
    <row r="13" spans="1:14" x14ac:dyDescent="0.35">
      <c r="A13" t="s">
        <v>1154</v>
      </c>
      <c r="B13">
        <v>45291</v>
      </c>
      <c r="C13">
        <v>380</v>
      </c>
      <c r="D13">
        <v>10340.200000000001</v>
      </c>
      <c r="E13">
        <v>1914</v>
      </c>
      <c r="F13" s="2">
        <v>0.94252873563218387</v>
      </c>
      <c r="G13" s="9">
        <v>1804</v>
      </c>
      <c r="H13" s="9">
        <v>110</v>
      </c>
      <c r="I13" s="9">
        <v>0.21064301552106429</v>
      </c>
      <c r="J13" s="9">
        <v>23.170731707317071</v>
      </c>
      <c r="K13" s="9">
        <v>630.49999999999989</v>
      </c>
    </row>
    <row r="14" spans="1:14" x14ac:dyDescent="0.35">
      <c r="A14" t="s">
        <v>1155</v>
      </c>
      <c r="B14">
        <v>45291</v>
      </c>
      <c r="C14">
        <v>220</v>
      </c>
      <c r="D14">
        <v>3465</v>
      </c>
      <c r="E14">
        <v>2508</v>
      </c>
      <c r="F14" s="2">
        <v>0.98245614035087714</v>
      </c>
      <c r="G14" s="9">
        <v>2464</v>
      </c>
      <c r="H14" s="9">
        <v>44</v>
      </c>
      <c r="I14" s="9">
        <v>8.9285714285714288E-2</v>
      </c>
      <c r="J14" s="9">
        <v>3.9285714285714288</v>
      </c>
      <c r="K14" s="9">
        <v>61.875000000000007</v>
      </c>
    </row>
    <row r="15" spans="1:14" x14ac:dyDescent="0.35">
      <c r="A15" t="s">
        <v>1156</v>
      </c>
      <c r="B15">
        <v>45291</v>
      </c>
      <c r="C15">
        <v>220</v>
      </c>
      <c r="D15">
        <v>5047</v>
      </c>
      <c r="E15">
        <v>3080</v>
      </c>
      <c r="F15" s="2">
        <v>1</v>
      </c>
      <c r="G15" s="9">
        <v>3080</v>
      </c>
      <c r="H15" s="9">
        <v>0</v>
      </c>
      <c r="I15" s="9">
        <v>7.1428571428571425E-2</v>
      </c>
      <c r="J15" s="9">
        <v>0</v>
      </c>
      <c r="K15" s="9">
        <v>0</v>
      </c>
    </row>
    <row r="16" spans="1:14" x14ac:dyDescent="0.35">
      <c r="A16" t="s">
        <v>1157</v>
      </c>
      <c r="B16">
        <v>45291</v>
      </c>
      <c r="C16">
        <v>220</v>
      </c>
      <c r="D16">
        <v>11327.8</v>
      </c>
      <c r="E16">
        <v>484</v>
      </c>
      <c r="F16" s="2">
        <v>0.86363636363636365</v>
      </c>
      <c r="G16" s="9">
        <v>418</v>
      </c>
      <c r="H16" s="9">
        <v>66</v>
      </c>
      <c r="I16" s="9">
        <v>0.52631578947368418</v>
      </c>
      <c r="J16" s="9">
        <v>34.736842105263158</v>
      </c>
      <c r="K16" s="9">
        <v>1788.6</v>
      </c>
    </row>
    <row r="17" spans="1:11" x14ac:dyDescent="0.35">
      <c r="A17" t="s">
        <v>1158</v>
      </c>
      <c r="B17">
        <v>45291</v>
      </c>
      <c r="C17">
        <v>180</v>
      </c>
      <c r="D17">
        <v>3694.2</v>
      </c>
      <c r="E17">
        <v>1122</v>
      </c>
      <c r="F17" s="2">
        <v>0.98039215686274506</v>
      </c>
      <c r="G17" s="9">
        <v>1100</v>
      </c>
      <c r="H17" s="9">
        <v>22</v>
      </c>
      <c r="I17" s="9">
        <v>0.16363636363636361</v>
      </c>
      <c r="J17" s="9">
        <v>3.6</v>
      </c>
      <c r="K17" s="9">
        <v>73.884</v>
      </c>
    </row>
    <row r="18" spans="1:11" x14ac:dyDescent="0.35">
      <c r="A18" t="s">
        <v>1159</v>
      </c>
      <c r="B18">
        <v>45291</v>
      </c>
      <c r="C18">
        <v>140</v>
      </c>
      <c r="D18">
        <v>14294</v>
      </c>
      <c r="E18">
        <v>1166</v>
      </c>
      <c r="F18" s="2">
        <v>0.98113207547169812</v>
      </c>
      <c r="G18" s="9">
        <v>1144</v>
      </c>
      <c r="H18" s="9">
        <v>22</v>
      </c>
      <c r="I18" s="9">
        <v>0.1223776223776224</v>
      </c>
      <c r="J18" s="9">
        <v>2.692307692307693</v>
      </c>
      <c r="K18" s="9">
        <v>274.88461538461542</v>
      </c>
    </row>
    <row r="19" spans="1:11" x14ac:dyDescent="0.35">
      <c r="A19" t="s">
        <v>1160</v>
      </c>
      <c r="B19">
        <v>45291</v>
      </c>
      <c r="C19">
        <v>140</v>
      </c>
      <c r="D19">
        <v>2145</v>
      </c>
      <c r="E19">
        <v>1606</v>
      </c>
      <c r="F19" s="2">
        <v>1</v>
      </c>
      <c r="G19" s="9">
        <v>1606</v>
      </c>
      <c r="H19" s="9">
        <v>0</v>
      </c>
      <c r="I19" s="9">
        <v>8.717310087173101E-2</v>
      </c>
      <c r="J19" s="9">
        <v>0</v>
      </c>
      <c r="K19" s="9">
        <v>0</v>
      </c>
    </row>
    <row r="20" spans="1:11" x14ac:dyDescent="0.35">
      <c r="A20" t="s">
        <v>1161</v>
      </c>
      <c r="B20">
        <v>45291</v>
      </c>
      <c r="C20">
        <v>140</v>
      </c>
      <c r="D20">
        <v>2847.6</v>
      </c>
      <c r="E20">
        <v>1254</v>
      </c>
      <c r="F20" s="2">
        <v>0.98245614035087714</v>
      </c>
      <c r="G20" s="9">
        <v>1232</v>
      </c>
      <c r="H20" s="9">
        <v>22</v>
      </c>
      <c r="I20" s="9">
        <v>0.1136363636363636</v>
      </c>
      <c r="J20" s="9">
        <v>2.5</v>
      </c>
      <c r="K20" s="9">
        <v>50.85</v>
      </c>
    </row>
    <row r="21" spans="1:11" x14ac:dyDescent="0.35">
      <c r="A21" t="s">
        <v>1162</v>
      </c>
      <c r="B21">
        <v>45291</v>
      </c>
      <c r="C21">
        <v>140</v>
      </c>
      <c r="D21">
        <v>2442</v>
      </c>
      <c r="E21">
        <v>1188</v>
      </c>
      <c r="F21" s="2">
        <v>1</v>
      </c>
      <c r="G21" s="9">
        <v>1188</v>
      </c>
      <c r="H21" s="9">
        <v>0</v>
      </c>
      <c r="I21" s="9">
        <v>0.11784511784511779</v>
      </c>
      <c r="J21" s="9">
        <v>0</v>
      </c>
      <c r="K21" s="9">
        <v>0</v>
      </c>
    </row>
    <row r="22" spans="1:11" x14ac:dyDescent="0.35">
      <c r="A22" t="s">
        <v>1163</v>
      </c>
      <c r="B22">
        <v>45291</v>
      </c>
      <c r="C22">
        <v>160</v>
      </c>
      <c r="D22">
        <v>18250</v>
      </c>
      <c r="E22">
        <v>3432</v>
      </c>
      <c r="F22" s="2">
        <v>1</v>
      </c>
      <c r="G22" s="9">
        <v>3432</v>
      </c>
      <c r="H22" s="9">
        <v>0</v>
      </c>
      <c r="I22" s="9">
        <v>4.6620046620046617E-2</v>
      </c>
      <c r="J22" s="9">
        <v>0</v>
      </c>
      <c r="K22" s="9">
        <v>0</v>
      </c>
    </row>
    <row r="23" spans="1:11" x14ac:dyDescent="0.35">
      <c r="A23" t="s">
        <v>1164</v>
      </c>
      <c r="B23">
        <v>45291</v>
      </c>
      <c r="C23">
        <v>120</v>
      </c>
      <c r="D23">
        <v>16452.8</v>
      </c>
      <c r="E23">
        <v>2112</v>
      </c>
      <c r="F23" s="2">
        <v>1</v>
      </c>
      <c r="G23" s="9">
        <v>2112</v>
      </c>
      <c r="H23" s="9">
        <v>0</v>
      </c>
      <c r="I23" s="9">
        <v>5.6818181818181823E-2</v>
      </c>
      <c r="J23" s="9">
        <v>0</v>
      </c>
      <c r="K23" s="9">
        <v>0</v>
      </c>
    </row>
    <row r="24" spans="1:11" x14ac:dyDescent="0.35">
      <c r="A24" t="s">
        <v>1165</v>
      </c>
      <c r="B24">
        <v>45291</v>
      </c>
      <c r="C24">
        <v>100</v>
      </c>
      <c r="D24">
        <v>7797.4</v>
      </c>
      <c r="E24">
        <v>2200</v>
      </c>
      <c r="F24" s="2">
        <v>1</v>
      </c>
      <c r="G24" s="9">
        <v>2200</v>
      </c>
      <c r="H24" s="9">
        <v>0</v>
      </c>
      <c r="I24" s="9">
        <v>4.5454545454545463E-2</v>
      </c>
      <c r="J24" s="9">
        <v>0</v>
      </c>
      <c r="K24" s="9">
        <v>0</v>
      </c>
    </row>
    <row r="25" spans="1:11" x14ac:dyDescent="0.35">
      <c r="A25" t="s">
        <v>1166</v>
      </c>
      <c r="B25">
        <v>45291</v>
      </c>
      <c r="C25">
        <v>100</v>
      </c>
      <c r="D25">
        <v>6233.4000000000005</v>
      </c>
      <c r="E25">
        <v>704</v>
      </c>
      <c r="F25" s="2">
        <v>0.96875</v>
      </c>
      <c r="G25" s="9">
        <v>682</v>
      </c>
      <c r="H25" s="9">
        <v>22</v>
      </c>
      <c r="I25" s="9">
        <v>0.1466275659824047</v>
      </c>
      <c r="J25" s="9">
        <v>3.225806451612903</v>
      </c>
      <c r="K25" s="9">
        <v>201.0774193548387</v>
      </c>
    </row>
    <row r="26" spans="1:11" x14ac:dyDescent="0.35">
      <c r="A26" t="s">
        <v>1167</v>
      </c>
      <c r="B26">
        <v>45291</v>
      </c>
      <c r="C26">
        <v>80</v>
      </c>
      <c r="D26">
        <v>5900.8</v>
      </c>
      <c r="E26">
        <v>1012</v>
      </c>
      <c r="F26" s="2">
        <v>1</v>
      </c>
      <c r="G26" s="9">
        <v>1012</v>
      </c>
      <c r="H26" s="9">
        <v>0</v>
      </c>
      <c r="I26" s="9">
        <v>7.9051383399209488E-2</v>
      </c>
      <c r="J26" s="9">
        <v>0</v>
      </c>
      <c r="K26" s="9">
        <v>0</v>
      </c>
    </row>
    <row r="27" spans="1:11" x14ac:dyDescent="0.35">
      <c r="A27" t="s">
        <v>1168</v>
      </c>
      <c r="B27">
        <v>45291</v>
      </c>
      <c r="C27">
        <v>80</v>
      </c>
      <c r="D27">
        <v>7916.7999999999993</v>
      </c>
      <c r="E27">
        <v>880</v>
      </c>
      <c r="F27" s="2">
        <v>1</v>
      </c>
      <c r="G27" s="9">
        <v>880</v>
      </c>
      <c r="H27" s="9">
        <v>0</v>
      </c>
      <c r="I27" s="9">
        <v>9.0909090909090912E-2</v>
      </c>
      <c r="J27" s="9">
        <v>0</v>
      </c>
      <c r="K27" s="9">
        <v>0</v>
      </c>
    </row>
    <row r="28" spans="1:11" x14ac:dyDescent="0.35">
      <c r="A28" t="s">
        <v>1169</v>
      </c>
      <c r="B28">
        <v>45291</v>
      </c>
      <c r="C28">
        <v>80</v>
      </c>
      <c r="D28">
        <v>2627</v>
      </c>
      <c r="E28">
        <v>880</v>
      </c>
      <c r="F28" s="2">
        <v>0.97499999999999998</v>
      </c>
      <c r="G28" s="9">
        <v>858</v>
      </c>
      <c r="H28" s="9">
        <v>22</v>
      </c>
      <c r="I28" s="9">
        <v>9.3240093240093247E-2</v>
      </c>
      <c r="J28" s="9">
        <v>2.051282051282052</v>
      </c>
      <c r="K28" s="9">
        <v>67.358974358974365</v>
      </c>
    </row>
    <row r="29" spans="1:11" x14ac:dyDescent="0.35">
      <c r="A29" t="s">
        <v>1170</v>
      </c>
      <c r="B29">
        <v>45291</v>
      </c>
      <c r="C29">
        <v>60</v>
      </c>
      <c r="D29">
        <v>7000</v>
      </c>
      <c r="E29">
        <v>4488</v>
      </c>
      <c r="F29" s="2">
        <v>1</v>
      </c>
      <c r="G29" s="9">
        <v>4488</v>
      </c>
      <c r="H29" s="9">
        <v>0</v>
      </c>
      <c r="I29" s="9">
        <v>1.3368983957219249E-2</v>
      </c>
      <c r="J29" s="9">
        <v>0</v>
      </c>
      <c r="K29" s="9">
        <v>0</v>
      </c>
    </row>
    <row r="30" spans="1:11" x14ac:dyDescent="0.35">
      <c r="A30" t="s">
        <v>1171</v>
      </c>
      <c r="B30">
        <v>45291</v>
      </c>
      <c r="C30">
        <v>80</v>
      </c>
      <c r="D30">
        <v>7916.7999999999993</v>
      </c>
      <c r="E30">
        <v>836</v>
      </c>
      <c r="F30" s="2">
        <v>1</v>
      </c>
      <c r="G30" s="9">
        <v>836</v>
      </c>
      <c r="H30" s="9">
        <v>0</v>
      </c>
      <c r="I30" s="9">
        <v>9.569377990430622E-2</v>
      </c>
      <c r="J30" s="9">
        <v>0</v>
      </c>
      <c r="K30" s="9">
        <v>0</v>
      </c>
    </row>
    <row r="31" spans="1:11" x14ac:dyDescent="0.35">
      <c r="A31" t="s">
        <v>1172</v>
      </c>
      <c r="B31">
        <v>45291</v>
      </c>
      <c r="C31">
        <v>60</v>
      </c>
      <c r="D31">
        <v>1281.5999999999999</v>
      </c>
      <c r="E31">
        <v>1694</v>
      </c>
      <c r="F31" s="2">
        <v>1</v>
      </c>
      <c r="G31" s="9">
        <v>1694</v>
      </c>
      <c r="H31" s="9">
        <v>0</v>
      </c>
      <c r="I31" s="9">
        <v>3.541912632821724E-2</v>
      </c>
      <c r="J31" s="9">
        <v>0</v>
      </c>
      <c r="K31" s="9">
        <v>0</v>
      </c>
    </row>
    <row r="32" spans="1:11" x14ac:dyDescent="0.35">
      <c r="A32" t="s">
        <v>1173</v>
      </c>
      <c r="B32">
        <v>45291</v>
      </c>
      <c r="C32">
        <v>60</v>
      </c>
      <c r="D32">
        <v>7627.7999999999993</v>
      </c>
      <c r="E32">
        <v>704</v>
      </c>
      <c r="F32" s="2">
        <v>1</v>
      </c>
      <c r="G32" s="9">
        <v>704</v>
      </c>
      <c r="H32" s="9">
        <v>0</v>
      </c>
      <c r="I32" s="9">
        <v>8.5227272727272721E-2</v>
      </c>
      <c r="J32" s="9">
        <v>0</v>
      </c>
      <c r="K32" s="9">
        <v>0</v>
      </c>
    </row>
    <row r="33" spans="1:11" x14ac:dyDescent="0.35">
      <c r="A33" t="s">
        <v>1174</v>
      </c>
      <c r="B33">
        <v>45291</v>
      </c>
      <c r="C33">
        <v>40</v>
      </c>
      <c r="D33">
        <v>5288.4000000000005</v>
      </c>
      <c r="E33">
        <v>1518</v>
      </c>
      <c r="F33" s="2">
        <v>1</v>
      </c>
      <c r="G33" s="9">
        <v>1518</v>
      </c>
      <c r="H33" s="9">
        <v>0</v>
      </c>
      <c r="I33" s="9">
        <v>2.6350461133069832E-2</v>
      </c>
      <c r="J33" s="9">
        <v>0</v>
      </c>
      <c r="K33" s="9">
        <v>0</v>
      </c>
    </row>
    <row r="34" spans="1:11" x14ac:dyDescent="0.35">
      <c r="A34" t="s">
        <v>1175</v>
      </c>
      <c r="B34">
        <v>45291</v>
      </c>
      <c r="C34">
        <v>40</v>
      </c>
      <c r="D34">
        <v>588.6</v>
      </c>
      <c r="E34">
        <v>264</v>
      </c>
      <c r="F34" s="2">
        <v>1</v>
      </c>
      <c r="G34" s="9">
        <v>264</v>
      </c>
      <c r="H34" s="9">
        <v>0</v>
      </c>
      <c r="I34" s="9">
        <v>0.15151515151515149</v>
      </c>
      <c r="J34" s="9">
        <v>0</v>
      </c>
      <c r="K34" s="9">
        <v>0</v>
      </c>
    </row>
    <row r="35" spans="1:11" x14ac:dyDescent="0.35">
      <c r="A35" t="s">
        <v>1176</v>
      </c>
      <c r="B35">
        <v>45291</v>
      </c>
      <c r="C35">
        <v>40</v>
      </c>
      <c r="D35">
        <v>3114.2</v>
      </c>
      <c r="E35">
        <v>572</v>
      </c>
      <c r="F35" s="2">
        <v>0.96153846153846156</v>
      </c>
      <c r="G35" s="9">
        <v>550</v>
      </c>
      <c r="H35" s="9">
        <v>22</v>
      </c>
      <c r="I35" s="9">
        <v>7.2727272727272724E-2</v>
      </c>
      <c r="J35" s="9">
        <v>1.6</v>
      </c>
      <c r="K35" s="9">
        <v>124.568</v>
      </c>
    </row>
    <row r="36" spans="1:11" x14ac:dyDescent="0.35">
      <c r="A36" t="s">
        <v>1177</v>
      </c>
      <c r="B36">
        <v>45291</v>
      </c>
      <c r="C36">
        <v>40</v>
      </c>
      <c r="D36">
        <v>1546</v>
      </c>
      <c r="E36">
        <v>506</v>
      </c>
      <c r="F36" s="2">
        <v>1</v>
      </c>
      <c r="G36" s="9">
        <v>506</v>
      </c>
      <c r="H36" s="9">
        <v>0</v>
      </c>
      <c r="I36" s="9">
        <v>7.9051383399209488E-2</v>
      </c>
      <c r="J36" s="9">
        <v>0</v>
      </c>
      <c r="K36" s="9">
        <v>0</v>
      </c>
    </row>
    <row r="37" spans="1:11" x14ac:dyDescent="0.35">
      <c r="A37" t="s">
        <v>1178</v>
      </c>
      <c r="B37">
        <v>45291</v>
      </c>
      <c r="C37">
        <v>60</v>
      </c>
      <c r="D37">
        <v>915.6</v>
      </c>
      <c r="E37">
        <v>1166</v>
      </c>
      <c r="F37" s="2">
        <v>1</v>
      </c>
      <c r="G37" s="9">
        <v>1166</v>
      </c>
      <c r="H37" s="9">
        <v>0</v>
      </c>
      <c r="I37" s="9">
        <v>5.1457975986277868E-2</v>
      </c>
      <c r="J37" s="9">
        <v>0</v>
      </c>
      <c r="K37" s="9">
        <v>0</v>
      </c>
    </row>
    <row r="38" spans="1:11" x14ac:dyDescent="0.35">
      <c r="A38" t="s">
        <v>1179</v>
      </c>
      <c r="B38">
        <v>45291</v>
      </c>
      <c r="C38">
        <v>20</v>
      </c>
      <c r="D38">
        <v>1475.2</v>
      </c>
      <c r="E38">
        <v>924</v>
      </c>
      <c r="F38" s="2">
        <v>0.97619047619047616</v>
      </c>
      <c r="G38" s="9">
        <v>902</v>
      </c>
      <c r="H38" s="9">
        <v>22</v>
      </c>
      <c r="I38" s="9">
        <v>2.21729490022173E-2</v>
      </c>
      <c r="J38" s="9">
        <v>0.48780487804878048</v>
      </c>
      <c r="K38" s="9">
        <v>35.980487804878052</v>
      </c>
    </row>
    <row r="39" spans="1:11" x14ac:dyDescent="0.35">
      <c r="A39" t="s">
        <v>1180</v>
      </c>
      <c r="B39">
        <v>45291</v>
      </c>
      <c r="C39">
        <v>20</v>
      </c>
      <c r="D39">
        <v>179.8</v>
      </c>
      <c r="E39">
        <v>154</v>
      </c>
      <c r="F39" s="2">
        <v>1</v>
      </c>
      <c r="G39" s="9">
        <v>154</v>
      </c>
      <c r="H39" s="9">
        <v>0</v>
      </c>
      <c r="I39" s="9">
        <v>0.12987012987012991</v>
      </c>
      <c r="J39" s="9">
        <v>0</v>
      </c>
      <c r="K39" s="9">
        <v>0</v>
      </c>
    </row>
    <row r="40" spans="1:11" x14ac:dyDescent="0.35">
      <c r="A40" t="s">
        <v>1181</v>
      </c>
      <c r="B40">
        <v>45291</v>
      </c>
      <c r="C40">
        <v>20</v>
      </c>
      <c r="D40">
        <v>611.79999999999995</v>
      </c>
      <c r="E40">
        <v>1034</v>
      </c>
      <c r="F40" s="2">
        <v>0.97872340425531912</v>
      </c>
      <c r="G40" s="9">
        <v>1012</v>
      </c>
      <c r="H40" s="9">
        <v>22</v>
      </c>
      <c r="I40" s="9">
        <v>1.9762845849802368E-2</v>
      </c>
      <c r="J40" s="9">
        <v>0.43478260869565222</v>
      </c>
      <c r="K40" s="9">
        <v>13.3</v>
      </c>
    </row>
    <row r="41" spans="1:11" x14ac:dyDescent="0.35">
      <c r="A41" t="s">
        <v>1182</v>
      </c>
      <c r="B41">
        <v>45291</v>
      </c>
      <c r="C41">
        <v>20</v>
      </c>
      <c r="D41">
        <v>1525.6</v>
      </c>
      <c r="E41">
        <v>308</v>
      </c>
      <c r="F41" s="2">
        <v>1</v>
      </c>
      <c r="G41" s="9">
        <v>308</v>
      </c>
      <c r="H41" s="9">
        <v>0</v>
      </c>
      <c r="I41" s="9">
        <v>6.4935064935064929E-2</v>
      </c>
      <c r="J41" s="9">
        <v>0</v>
      </c>
      <c r="K41" s="9">
        <v>0</v>
      </c>
    </row>
    <row r="42" spans="1:11" x14ac:dyDescent="0.35">
      <c r="A42" t="s">
        <v>1143</v>
      </c>
      <c r="B42">
        <v>45298</v>
      </c>
      <c r="C42">
        <v>2280</v>
      </c>
      <c r="D42">
        <v>47538</v>
      </c>
      <c r="E42">
        <v>13574</v>
      </c>
      <c r="F42" s="2">
        <v>0.99189627228525123</v>
      </c>
      <c r="G42" s="9">
        <v>13464</v>
      </c>
      <c r="H42" s="9">
        <v>110</v>
      </c>
      <c r="I42" s="9">
        <v>0.16934046345811049</v>
      </c>
      <c r="J42" s="9">
        <v>18.627450980392162</v>
      </c>
      <c r="K42" s="9">
        <v>388.38235294117652</v>
      </c>
    </row>
    <row r="43" spans="1:11" x14ac:dyDescent="0.35">
      <c r="A43" t="s">
        <v>1144</v>
      </c>
      <c r="B43">
        <v>45298</v>
      </c>
      <c r="C43">
        <v>2240</v>
      </c>
      <c r="D43">
        <v>50400</v>
      </c>
      <c r="E43">
        <v>20504</v>
      </c>
      <c r="F43" s="2">
        <v>0.99678111587982832</v>
      </c>
      <c r="G43" s="9">
        <v>20438</v>
      </c>
      <c r="H43" s="9">
        <v>66</v>
      </c>
      <c r="I43" s="9">
        <v>0.10959976514336039</v>
      </c>
      <c r="J43" s="9">
        <v>7.2335844994617871</v>
      </c>
      <c r="K43" s="9">
        <v>162.75565123789019</v>
      </c>
    </row>
    <row r="44" spans="1:11" x14ac:dyDescent="0.35">
      <c r="A44" t="s">
        <v>1145</v>
      </c>
      <c r="B44">
        <v>45298</v>
      </c>
      <c r="C44">
        <v>1820</v>
      </c>
      <c r="D44">
        <v>75912.2</v>
      </c>
      <c r="E44">
        <v>8052</v>
      </c>
      <c r="F44" s="2">
        <v>0.97540983606557374</v>
      </c>
      <c r="G44" s="9">
        <v>7854</v>
      </c>
      <c r="H44" s="9">
        <v>198</v>
      </c>
      <c r="I44" s="9">
        <v>0.23172905525846699</v>
      </c>
      <c r="J44" s="9">
        <v>45.882352941176471</v>
      </c>
      <c r="K44" s="9">
        <v>1913.752941176471</v>
      </c>
    </row>
    <row r="45" spans="1:11" x14ac:dyDescent="0.35">
      <c r="A45" t="s">
        <v>1149</v>
      </c>
      <c r="B45">
        <v>45298</v>
      </c>
      <c r="C45">
        <v>940</v>
      </c>
      <c r="D45">
        <v>24853.599999999999</v>
      </c>
      <c r="E45">
        <v>6688</v>
      </c>
      <c r="F45" s="2">
        <v>1</v>
      </c>
      <c r="G45" s="9">
        <v>6688</v>
      </c>
      <c r="H45" s="9">
        <v>0</v>
      </c>
      <c r="I45" s="9">
        <v>0.14055023923444979</v>
      </c>
      <c r="J45" s="9">
        <v>0</v>
      </c>
      <c r="K45" s="9">
        <v>0</v>
      </c>
    </row>
    <row r="46" spans="1:11" x14ac:dyDescent="0.35">
      <c r="A46" t="s">
        <v>1147</v>
      </c>
      <c r="B46">
        <v>45298</v>
      </c>
      <c r="C46">
        <v>1020</v>
      </c>
      <c r="D46">
        <v>15565.2</v>
      </c>
      <c r="E46">
        <v>6996</v>
      </c>
      <c r="F46" s="2">
        <v>0.99685534591194969</v>
      </c>
      <c r="G46" s="9">
        <v>6974</v>
      </c>
      <c r="H46" s="9">
        <v>22</v>
      </c>
      <c r="I46" s="9">
        <v>0.146257527960998</v>
      </c>
      <c r="J46" s="9">
        <v>3.2176656151419558</v>
      </c>
      <c r="K46" s="9">
        <v>49.101577287066263</v>
      </c>
    </row>
    <row r="47" spans="1:11" x14ac:dyDescent="0.35">
      <c r="A47" t="s">
        <v>1151</v>
      </c>
      <c r="B47">
        <v>45298</v>
      </c>
      <c r="C47">
        <v>640</v>
      </c>
      <c r="D47">
        <v>12665.6</v>
      </c>
      <c r="E47">
        <v>5170</v>
      </c>
      <c r="F47" s="2">
        <v>0.99148936170212765</v>
      </c>
      <c r="G47" s="9">
        <v>5126</v>
      </c>
      <c r="H47" s="9">
        <v>44</v>
      </c>
      <c r="I47" s="9">
        <v>0.1248536870854467</v>
      </c>
      <c r="J47" s="9">
        <v>5.4935622317596566</v>
      </c>
      <c r="K47" s="9">
        <v>108.7175965665236</v>
      </c>
    </row>
    <row r="48" spans="1:11" x14ac:dyDescent="0.35">
      <c r="A48" t="s">
        <v>1146</v>
      </c>
      <c r="B48">
        <v>45298</v>
      </c>
      <c r="C48">
        <v>480</v>
      </c>
      <c r="D48">
        <v>14683.2</v>
      </c>
      <c r="E48">
        <v>2838</v>
      </c>
      <c r="F48" s="2">
        <v>0.96124031007751942</v>
      </c>
      <c r="G48" s="9">
        <v>2728</v>
      </c>
      <c r="H48" s="9">
        <v>110</v>
      </c>
      <c r="I48" s="9">
        <v>0.17595307917888561</v>
      </c>
      <c r="J48" s="9">
        <v>19.35483870967742</v>
      </c>
      <c r="K48" s="9">
        <v>592.0645161290322</v>
      </c>
    </row>
    <row r="49" spans="1:11" x14ac:dyDescent="0.35">
      <c r="A49" t="s">
        <v>1156</v>
      </c>
      <c r="B49">
        <v>45298</v>
      </c>
      <c r="C49">
        <v>500</v>
      </c>
      <c r="D49">
        <v>11025</v>
      </c>
      <c r="E49">
        <v>3718</v>
      </c>
      <c r="F49" s="2">
        <v>0.98816568047337283</v>
      </c>
      <c r="G49" s="9">
        <v>3674</v>
      </c>
      <c r="H49" s="9">
        <v>44</v>
      </c>
      <c r="I49" s="9">
        <v>0.13609145345672291</v>
      </c>
      <c r="J49" s="9">
        <v>5.9880239520958094</v>
      </c>
      <c r="K49" s="9">
        <v>132.0359281437126</v>
      </c>
    </row>
    <row r="50" spans="1:11" x14ac:dyDescent="0.35">
      <c r="A50" t="s">
        <v>1150</v>
      </c>
      <c r="B50">
        <v>45298</v>
      </c>
      <c r="C50">
        <v>500</v>
      </c>
      <c r="D50">
        <v>7630</v>
      </c>
      <c r="E50">
        <v>3828</v>
      </c>
      <c r="F50" s="2">
        <v>1</v>
      </c>
      <c r="G50" s="9">
        <v>3828</v>
      </c>
      <c r="H50" s="9">
        <v>0</v>
      </c>
      <c r="I50" s="9">
        <v>0.13061650992685481</v>
      </c>
      <c r="J50" s="9">
        <v>0</v>
      </c>
      <c r="K50" s="9">
        <v>0</v>
      </c>
    </row>
    <row r="51" spans="1:11" x14ac:dyDescent="0.35">
      <c r="A51" t="s">
        <v>1153</v>
      </c>
      <c r="B51">
        <v>45298</v>
      </c>
      <c r="C51">
        <v>420</v>
      </c>
      <c r="D51">
        <v>25624.2</v>
      </c>
      <c r="E51">
        <v>1826</v>
      </c>
      <c r="F51" s="2">
        <v>0.85542168674698793</v>
      </c>
      <c r="G51" s="9">
        <v>1562</v>
      </c>
      <c r="H51" s="9">
        <v>264</v>
      </c>
      <c r="I51" s="9">
        <v>0.26888604353393092</v>
      </c>
      <c r="J51" s="9">
        <v>70.985915492957744</v>
      </c>
      <c r="K51" s="9">
        <v>4330.8507042253523</v>
      </c>
    </row>
    <row r="52" spans="1:11" x14ac:dyDescent="0.35">
      <c r="A52" t="s">
        <v>1155</v>
      </c>
      <c r="B52">
        <v>45298</v>
      </c>
      <c r="C52">
        <v>300</v>
      </c>
      <c r="D52">
        <v>4455</v>
      </c>
      <c r="E52">
        <v>2728</v>
      </c>
      <c r="F52" s="2">
        <v>0.99193548387096775</v>
      </c>
      <c r="G52" s="9">
        <v>2706</v>
      </c>
      <c r="H52" s="9">
        <v>22</v>
      </c>
      <c r="I52" s="9">
        <v>0.11086474501108649</v>
      </c>
      <c r="J52" s="9">
        <v>2.4390243902439019</v>
      </c>
      <c r="K52" s="9">
        <v>36.219512195121951</v>
      </c>
    </row>
    <row r="53" spans="1:11" x14ac:dyDescent="0.35">
      <c r="A53" t="s">
        <v>1157</v>
      </c>
      <c r="B53">
        <v>45298</v>
      </c>
      <c r="C53">
        <v>280</v>
      </c>
      <c r="D53">
        <v>13857.2</v>
      </c>
      <c r="E53">
        <v>858</v>
      </c>
      <c r="F53" s="2">
        <v>0.97435897435897434</v>
      </c>
      <c r="G53" s="9">
        <v>836</v>
      </c>
      <c r="H53" s="9">
        <v>22</v>
      </c>
      <c r="I53" s="9">
        <v>0.3349282296650718</v>
      </c>
      <c r="J53" s="9">
        <v>7.3684210526315796</v>
      </c>
      <c r="K53" s="9">
        <v>364.66315789473691</v>
      </c>
    </row>
    <row r="54" spans="1:11" x14ac:dyDescent="0.35">
      <c r="A54" t="s">
        <v>1159</v>
      </c>
      <c r="B54">
        <v>45298</v>
      </c>
      <c r="C54">
        <v>220</v>
      </c>
      <c r="D54">
        <v>21771.200000000001</v>
      </c>
      <c r="E54">
        <v>2508</v>
      </c>
      <c r="F54" s="2">
        <v>0.98245614035087714</v>
      </c>
      <c r="G54" s="9">
        <v>2464</v>
      </c>
      <c r="H54" s="9">
        <v>44</v>
      </c>
      <c r="I54" s="9">
        <v>8.9285714285714288E-2</v>
      </c>
      <c r="J54" s="9">
        <v>3.9285714285714288</v>
      </c>
      <c r="K54" s="9">
        <v>388.77142857142849</v>
      </c>
    </row>
    <row r="55" spans="1:11" x14ac:dyDescent="0.35">
      <c r="A55" t="s">
        <v>1161</v>
      </c>
      <c r="B55">
        <v>45298</v>
      </c>
      <c r="C55">
        <v>160</v>
      </c>
      <c r="D55">
        <v>3254.4</v>
      </c>
      <c r="E55">
        <v>1452</v>
      </c>
      <c r="F55" s="2">
        <v>0.95454545454545459</v>
      </c>
      <c r="G55" s="9">
        <v>1386</v>
      </c>
      <c r="H55" s="9">
        <v>66</v>
      </c>
      <c r="I55" s="9">
        <v>0.1154401154401154</v>
      </c>
      <c r="J55" s="9">
        <v>7.6190476190476186</v>
      </c>
      <c r="K55" s="9">
        <v>154.97142857142859</v>
      </c>
    </row>
    <row r="56" spans="1:11" x14ac:dyDescent="0.35">
      <c r="A56" t="s">
        <v>1160</v>
      </c>
      <c r="B56">
        <v>45298</v>
      </c>
      <c r="C56">
        <v>120</v>
      </c>
      <c r="D56">
        <v>1782</v>
      </c>
      <c r="E56">
        <v>1474</v>
      </c>
      <c r="F56" s="2">
        <v>0.9850746268656716</v>
      </c>
      <c r="G56" s="9">
        <v>1452</v>
      </c>
      <c r="H56" s="9">
        <v>22</v>
      </c>
      <c r="I56" s="9">
        <v>8.2644628099173556E-2</v>
      </c>
      <c r="J56" s="9">
        <v>1.8181818181818179</v>
      </c>
      <c r="K56" s="9">
        <v>27</v>
      </c>
    </row>
    <row r="57" spans="1:11" x14ac:dyDescent="0.35">
      <c r="A57" t="s">
        <v>1174</v>
      </c>
      <c r="B57">
        <v>45298</v>
      </c>
      <c r="C57">
        <v>120</v>
      </c>
      <c r="D57">
        <v>15865.2</v>
      </c>
      <c r="E57">
        <v>1804</v>
      </c>
      <c r="F57" s="2">
        <v>1</v>
      </c>
      <c r="G57" s="9">
        <v>1804</v>
      </c>
      <c r="H57" s="9">
        <v>0</v>
      </c>
      <c r="I57" s="9">
        <v>6.6518847006651879E-2</v>
      </c>
      <c r="J57" s="9">
        <v>0</v>
      </c>
      <c r="K57" s="9">
        <v>0</v>
      </c>
    </row>
    <row r="58" spans="1:11" x14ac:dyDescent="0.35">
      <c r="A58" t="s">
        <v>1170</v>
      </c>
      <c r="B58">
        <v>45298</v>
      </c>
      <c r="C58">
        <v>100</v>
      </c>
      <c r="D58">
        <v>11250</v>
      </c>
      <c r="E58">
        <v>6688</v>
      </c>
      <c r="F58" s="2">
        <v>0.99671052631578949</v>
      </c>
      <c r="G58" s="9">
        <v>6666</v>
      </c>
      <c r="H58" s="9">
        <v>22</v>
      </c>
      <c r="I58" s="9">
        <v>1.5001500150015E-2</v>
      </c>
      <c r="J58" s="9">
        <v>0.33003300330032997</v>
      </c>
      <c r="K58" s="9">
        <v>37.128712871287128</v>
      </c>
    </row>
    <row r="59" spans="1:11" x14ac:dyDescent="0.35">
      <c r="A59" t="s">
        <v>1162</v>
      </c>
      <c r="B59">
        <v>45298</v>
      </c>
      <c r="C59">
        <v>140</v>
      </c>
      <c r="D59">
        <v>2331</v>
      </c>
      <c r="E59">
        <v>1474</v>
      </c>
      <c r="F59" s="2">
        <v>0.95522388059701491</v>
      </c>
      <c r="G59" s="9">
        <v>1408</v>
      </c>
      <c r="H59" s="9">
        <v>66</v>
      </c>
      <c r="I59" s="9">
        <v>9.9431818181818177E-2</v>
      </c>
      <c r="J59" s="9">
        <v>6.5625</v>
      </c>
      <c r="K59" s="9">
        <v>109.265625</v>
      </c>
    </row>
    <row r="60" spans="1:11" x14ac:dyDescent="0.35">
      <c r="A60" t="s">
        <v>1172</v>
      </c>
      <c r="B60">
        <v>45298</v>
      </c>
      <c r="C60">
        <v>100</v>
      </c>
      <c r="D60">
        <v>2136</v>
      </c>
      <c r="E60">
        <v>1672</v>
      </c>
      <c r="F60" s="2">
        <v>0.98684210526315785</v>
      </c>
      <c r="G60" s="9">
        <v>1650</v>
      </c>
      <c r="H60" s="9">
        <v>22</v>
      </c>
      <c r="I60" s="9">
        <v>6.0606060606060608E-2</v>
      </c>
      <c r="J60" s="9">
        <v>1.333333333333333</v>
      </c>
      <c r="K60" s="9">
        <v>28.48</v>
      </c>
    </row>
    <row r="61" spans="1:11" x14ac:dyDescent="0.35">
      <c r="A61" t="s">
        <v>1173</v>
      </c>
      <c r="B61">
        <v>45298</v>
      </c>
      <c r="C61">
        <v>100</v>
      </c>
      <c r="D61">
        <v>12713</v>
      </c>
      <c r="E61">
        <v>1166</v>
      </c>
      <c r="F61" s="2">
        <v>0.96226415094339623</v>
      </c>
      <c r="G61" s="9">
        <v>1122</v>
      </c>
      <c r="H61" s="9">
        <v>44</v>
      </c>
      <c r="I61" s="9">
        <v>8.9126559714795009E-2</v>
      </c>
      <c r="J61" s="9">
        <v>3.9215686274509798</v>
      </c>
      <c r="K61" s="9">
        <v>498.54901960784309</v>
      </c>
    </row>
    <row r="62" spans="1:11" x14ac:dyDescent="0.35">
      <c r="A62" t="s">
        <v>1178</v>
      </c>
      <c r="B62">
        <v>45298</v>
      </c>
      <c r="C62">
        <v>100</v>
      </c>
      <c r="D62">
        <v>1526</v>
      </c>
      <c r="E62">
        <v>1650</v>
      </c>
      <c r="F62" s="2">
        <v>1</v>
      </c>
      <c r="G62" s="9">
        <v>1650</v>
      </c>
      <c r="H62" s="9">
        <v>0</v>
      </c>
      <c r="I62" s="9">
        <v>6.0606060606060608E-2</v>
      </c>
      <c r="J62" s="9">
        <v>0</v>
      </c>
      <c r="K62" s="9">
        <v>0</v>
      </c>
    </row>
    <row r="63" spans="1:11" x14ac:dyDescent="0.35">
      <c r="A63" t="s">
        <v>1163</v>
      </c>
      <c r="B63">
        <v>45298</v>
      </c>
      <c r="C63">
        <v>80</v>
      </c>
      <c r="D63">
        <v>9000</v>
      </c>
      <c r="E63">
        <v>4752</v>
      </c>
      <c r="F63" s="2">
        <v>0.99537037037037035</v>
      </c>
      <c r="G63" s="9">
        <v>4730</v>
      </c>
      <c r="H63" s="9">
        <v>22</v>
      </c>
      <c r="I63" s="9">
        <v>1.6913319238900631E-2</v>
      </c>
      <c r="J63" s="9">
        <v>0.37209302325581389</v>
      </c>
      <c r="K63" s="9">
        <v>41.860465116279073</v>
      </c>
    </row>
    <row r="64" spans="1:11" x14ac:dyDescent="0.35">
      <c r="A64" t="s">
        <v>1167</v>
      </c>
      <c r="B64">
        <v>45298</v>
      </c>
      <c r="C64">
        <v>80</v>
      </c>
      <c r="D64">
        <v>5900.8</v>
      </c>
      <c r="E64">
        <v>660</v>
      </c>
      <c r="F64" s="2">
        <v>0.93333333333333335</v>
      </c>
      <c r="G64" s="9">
        <v>616</v>
      </c>
      <c r="H64" s="9">
        <v>44</v>
      </c>
      <c r="I64" s="9">
        <v>0.12987012987012991</v>
      </c>
      <c r="J64" s="9">
        <v>5.7142857142857144</v>
      </c>
      <c r="K64" s="9">
        <v>421.48571428571432</v>
      </c>
    </row>
    <row r="65" spans="1:11" x14ac:dyDescent="0.35">
      <c r="A65" t="s">
        <v>1165</v>
      </c>
      <c r="B65">
        <v>45298</v>
      </c>
      <c r="C65">
        <v>80</v>
      </c>
      <c r="D65">
        <v>6102.4</v>
      </c>
      <c r="E65">
        <v>2332</v>
      </c>
      <c r="F65" s="2">
        <v>0.97169811320754718</v>
      </c>
      <c r="G65" s="9">
        <v>2266</v>
      </c>
      <c r="H65" s="9">
        <v>66</v>
      </c>
      <c r="I65" s="9">
        <v>3.5304501323918797E-2</v>
      </c>
      <c r="J65" s="9">
        <v>2.3300970873786411</v>
      </c>
      <c r="K65" s="9">
        <v>177.73980582524271</v>
      </c>
    </row>
    <row r="66" spans="1:11" x14ac:dyDescent="0.35">
      <c r="A66" t="s">
        <v>1183</v>
      </c>
      <c r="B66">
        <v>45298</v>
      </c>
      <c r="C66">
        <v>80</v>
      </c>
      <c r="D66">
        <v>10576.8</v>
      </c>
      <c r="E66">
        <v>1914</v>
      </c>
      <c r="F66" s="2">
        <v>0.97701149425287359</v>
      </c>
      <c r="G66" s="9">
        <v>1870</v>
      </c>
      <c r="H66" s="9">
        <v>44</v>
      </c>
      <c r="I66" s="9">
        <v>4.2780748663101602E-2</v>
      </c>
      <c r="J66" s="9">
        <v>1.882352941176471</v>
      </c>
      <c r="K66" s="9">
        <v>248.86588235294121</v>
      </c>
    </row>
    <row r="67" spans="1:11" x14ac:dyDescent="0.35">
      <c r="A67" t="s">
        <v>1166</v>
      </c>
      <c r="B67">
        <v>45298</v>
      </c>
      <c r="C67">
        <v>100</v>
      </c>
      <c r="D67">
        <v>6098</v>
      </c>
      <c r="E67">
        <v>902</v>
      </c>
      <c r="F67" s="2">
        <v>0.97560975609756095</v>
      </c>
      <c r="G67" s="9">
        <v>880</v>
      </c>
      <c r="H67" s="9">
        <v>22</v>
      </c>
      <c r="I67" s="9">
        <v>0.1136363636363636</v>
      </c>
      <c r="J67" s="9">
        <v>2.5</v>
      </c>
      <c r="K67" s="9">
        <v>152.44999999999999</v>
      </c>
    </row>
    <row r="68" spans="1:11" x14ac:dyDescent="0.35">
      <c r="A68" t="s">
        <v>1184</v>
      </c>
      <c r="B68">
        <v>45298</v>
      </c>
      <c r="C68">
        <v>60</v>
      </c>
      <c r="D68">
        <v>6407.4</v>
      </c>
      <c r="E68">
        <v>1100</v>
      </c>
      <c r="F68" s="2">
        <v>1</v>
      </c>
      <c r="G68" s="9">
        <v>1100</v>
      </c>
      <c r="H68" s="9">
        <v>0</v>
      </c>
      <c r="I68" s="9">
        <v>5.4545454545454543E-2</v>
      </c>
      <c r="J68" s="9">
        <v>0</v>
      </c>
      <c r="K68" s="9">
        <v>0</v>
      </c>
    </row>
    <row r="69" spans="1:11" x14ac:dyDescent="0.35">
      <c r="A69" t="s">
        <v>1169</v>
      </c>
      <c r="B69">
        <v>45298</v>
      </c>
      <c r="C69">
        <v>60</v>
      </c>
      <c r="D69">
        <v>1917</v>
      </c>
      <c r="E69">
        <v>792</v>
      </c>
      <c r="F69" s="2">
        <v>0.97222222222222221</v>
      </c>
      <c r="G69" s="9">
        <v>770</v>
      </c>
      <c r="H69" s="9">
        <v>22</v>
      </c>
      <c r="I69" s="9">
        <v>7.792207792207792E-2</v>
      </c>
      <c r="J69" s="9">
        <v>1.714285714285714</v>
      </c>
      <c r="K69" s="9">
        <v>54.771428571428572</v>
      </c>
    </row>
    <row r="70" spans="1:11" x14ac:dyDescent="0.35">
      <c r="A70" t="s">
        <v>1164</v>
      </c>
      <c r="B70">
        <v>45298</v>
      </c>
      <c r="C70">
        <v>80</v>
      </c>
      <c r="D70">
        <v>10576.8</v>
      </c>
      <c r="E70">
        <v>1782</v>
      </c>
      <c r="F70" s="2">
        <v>0.98765432098765427</v>
      </c>
      <c r="G70" s="9">
        <v>1760</v>
      </c>
      <c r="H70" s="9">
        <v>22</v>
      </c>
      <c r="I70" s="9">
        <v>4.5454545454545463E-2</v>
      </c>
      <c r="J70" s="9">
        <v>1</v>
      </c>
      <c r="K70" s="9">
        <v>132.21</v>
      </c>
    </row>
    <row r="71" spans="1:11" x14ac:dyDescent="0.35">
      <c r="A71" t="s">
        <v>1154</v>
      </c>
      <c r="B71">
        <v>45298</v>
      </c>
      <c r="C71">
        <v>40</v>
      </c>
      <c r="D71">
        <v>1017.2</v>
      </c>
      <c r="E71">
        <v>66</v>
      </c>
      <c r="F71" s="2">
        <v>1</v>
      </c>
      <c r="G71" s="9">
        <v>66</v>
      </c>
      <c r="H71" s="9">
        <v>0</v>
      </c>
      <c r="I71" s="9">
        <v>0.60606060606060608</v>
      </c>
      <c r="J71" s="9">
        <v>0</v>
      </c>
      <c r="K71" s="9">
        <v>0</v>
      </c>
    </row>
    <row r="72" spans="1:11" x14ac:dyDescent="0.35">
      <c r="A72" t="s">
        <v>1177</v>
      </c>
      <c r="B72">
        <v>45298</v>
      </c>
      <c r="C72">
        <v>60</v>
      </c>
      <c r="D72">
        <v>2319</v>
      </c>
      <c r="E72">
        <v>836</v>
      </c>
      <c r="F72" s="2">
        <v>1</v>
      </c>
      <c r="G72" s="9">
        <v>836</v>
      </c>
      <c r="H72" s="9">
        <v>0</v>
      </c>
      <c r="I72" s="9">
        <v>7.1770334928229665E-2</v>
      </c>
      <c r="J72" s="9">
        <v>0</v>
      </c>
      <c r="K72" s="9">
        <v>0</v>
      </c>
    </row>
    <row r="73" spans="1:11" x14ac:dyDescent="0.35">
      <c r="A73" t="s">
        <v>1171</v>
      </c>
      <c r="B73">
        <v>45298</v>
      </c>
      <c r="C73">
        <v>20</v>
      </c>
      <c r="D73">
        <v>1979.2</v>
      </c>
      <c r="E73">
        <v>1716</v>
      </c>
      <c r="F73" s="2">
        <v>1</v>
      </c>
      <c r="G73" s="9">
        <v>1716</v>
      </c>
      <c r="H73" s="9">
        <v>0</v>
      </c>
      <c r="I73" s="9">
        <v>1.1655011655011659E-2</v>
      </c>
      <c r="J73" s="9">
        <v>0</v>
      </c>
      <c r="K73" s="9">
        <v>0</v>
      </c>
    </row>
    <row r="74" spans="1:11" x14ac:dyDescent="0.35">
      <c r="A74" t="s">
        <v>1175</v>
      </c>
      <c r="B74">
        <v>45298</v>
      </c>
      <c r="C74">
        <v>20</v>
      </c>
      <c r="D74">
        <v>278.8</v>
      </c>
      <c r="E74">
        <v>242</v>
      </c>
      <c r="F74" s="2">
        <v>1</v>
      </c>
      <c r="G74" s="9">
        <v>242</v>
      </c>
      <c r="H74" s="9">
        <v>0</v>
      </c>
      <c r="I74" s="9">
        <v>8.2644628099173556E-2</v>
      </c>
      <c r="J74" s="9">
        <v>0</v>
      </c>
      <c r="K74" s="9">
        <v>0</v>
      </c>
    </row>
    <row r="75" spans="1:11" x14ac:dyDescent="0.35">
      <c r="A75" t="s">
        <v>1180</v>
      </c>
      <c r="B75">
        <v>45298</v>
      </c>
      <c r="C75">
        <v>20</v>
      </c>
      <c r="D75">
        <v>161.80000000000001</v>
      </c>
      <c r="E75">
        <v>176</v>
      </c>
      <c r="F75" s="2">
        <v>1</v>
      </c>
      <c r="G75" s="9">
        <v>176</v>
      </c>
      <c r="H75" s="9">
        <v>0</v>
      </c>
      <c r="I75" s="9">
        <v>0.1136363636363636</v>
      </c>
      <c r="J75" s="9">
        <v>0</v>
      </c>
      <c r="K75" s="9">
        <v>0</v>
      </c>
    </row>
    <row r="76" spans="1:11" x14ac:dyDescent="0.35">
      <c r="A76" t="s">
        <v>1152</v>
      </c>
      <c r="B76">
        <v>45298</v>
      </c>
      <c r="C76">
        <v>20</v>
      </c>
      <c r="D76">
        <v>314.8</v>
      </c>
      <c r="E76">
        <v>308</v>
      </c>
      <c r="F76" s="2">
        <v>0.14285714285714279</v>
      </c>
      <c r="G76" s="9">
        <v>44</v>
      </c>
      <c r="H76" s="9">
        <v>264</v>
      </c>
      <c r="I76" s="9">
        <v>0.45454545454545447</v>
      </c>
      <c r="J76" s="9">
        <v>120</v>
      </c>
      <c r="K76" s="9">
        <v>1888.8</v>
      </c>
    </row>
    <row r="77" spans="1:11" x14ac:dyDescent="0.35">
      <c r="A77" t="s">
        <v>1168</v>
      </c>
      <c r="B77">
        <v>45298</v>
      </c>
      <c r="C77">
        <v>20</v>
      </c>
      <c r="D77">
        <v>1979.2</v>
      </c>
      <c r="E77">
        <v>1232</v>
      </c>
      <c r="F77" s="2">
        <v>1</v>
      </c>
      <c r="G77" s="9">
        <v>1232</v>
      </c>
      <c r="H77" s="9">
        <v>0</v>
      </c>
      <c r="I77" s="9">
        <v>1.6233766233766229E-2</v>
      </c>
      <c r="J77" s="9">
        <v>0</v>
      </c>
      <c r="K77" s="9">
        <v>0</v>
      </c>
    </row>
    <row r="78" spans="1:11" x14ac:dyDescent="0.35">
      <c r="A78" t="s">
        <v>1176</v>
      </c>
      <c r="B78">
        <v>45298</v>
      </c>
      <c r="C78">
        <v>20</v>
      </c>
      <c r="D78">
        <v>1475.2</v>
      </c>
      <c r="E78">
        <v>330</v>
      </c>
      <c r="F78" s="2">
        <v>0.8666666666666667</v>
      </c>
      <c r="G78" s="9">
        <v>286</v>
      </c>
      <c r="H78" s="9">
        <v>44</v>
      </c>
      <c r="I78" s="9">
        <v>6.9930069930069935E-2</v>
      </c>
      <c r="J78" s="9">
        <v>3.0769230769230771</v>
      </c>
      <c r="K78" s="9">
        <v>226.9538461538462</v>
      </c>
    </row>
    <row r="79" spans="1:11" x14ac:dyDescent="0.35">
      <c r="A79" t="s">
        <v>1182</v>
      </c>
      <c r="B79">
        <v>45298</v>
      </c>
      <c r="C79">
        <v>20</v>
      </c>
      <c r="D79">
        <v>1525.6</v>
      </c>
      <c r="E79">
        <v>352</v>
      </c>
      <c r="F79" s="2">
        <v>1</v>
      </c>
      <c r="G79" s="9">
        <v>352</v>
      </c>
      <c r="H79" s="9">
        <v>0</v>
      </c>
      <c r="I79" s="9">
        <v>5.6818181818181823E-2</v>
      </c>
      <c r="J79" s="9">
        <v>0</v>
      </c>
      <c r="K79" s="9">
        <v>0</v>
      </c>
    </row>
    <row r="80" spans="1:11" x14ac:dyDescent="0.35">
      <c r="A80" t="s">
        <v>1185</v>
      </c>
      <c r="B80">
        <v>45298</v>
      </c>
      <c r="C80">
        <v>20</v>
      </c>
      <c r="D80">
        <v>3864.6</v>
      </c>
      <c r="E80">
        <v>396</v>
      </c>
      <c r="F80" s="2">
        <v>1</v>
      </c>
      <c r="G80" s="9">
        <v>396</v>
      </c>
      <c r="H80" s="9">
        <v>0</v>
      </c>
      <c r="I80" s="9">
        <v>5.0505050505050497E-2</v>
      </c>
      <c r="J80" s="9">
        <v>0</v>
      </c>
      <c r="K80" s="9">
        <v>0</v>
      </c>
    </row>
    <row r="81" spans="1:11" x14ac:dyDescent="0.35">
      <c r="A81" t="s">
        <v>1143</v>
      </c>
      <c r="B81">
        <v>45305</v>
      </c>
      <c r="C81">
        <v>1980</v>
      </c>
      <c r="D81">
        <v>45876.6</v>
      </c>
      <c r="E81">
        <v>12386</v>
      </c>
      <c r="F81" s="2">
        <v>0.9982238010657194</v>
      </c>
      <c r="G81" s="9">
        <v>12364</v>
      </c>
      <c r="H81" s="9">
        <v>22</v>
      </c>
      <c r="I81" s="9">
        <v>0.16014234875444841</v>
      </c>
      <c r="J81" s="9">
        <v>3.5231316725978652</v>
      </c>
      <c r="K81" s="9">
        <v>81.630960854092535</v>
      </c>
    </row>
    <row r="82" spans="1:11" x14ac:dyDescent="0.35">
      <c r="A82" t="s">
        <v>1145</v>
      </c>
      <c r="B82">
        <v>45305</v>
      </c>
      <c r="C82">
        <v>1580</v>
      </c>
      <c r="D82">
        <v>73217.2</v>
      </c>
      <c r="E82">
        <v>8096</v>
      </c>
      <c r="F82" s="2">
        <v>0.98913043478260865</v>
      </c>
      <c r="G82" s="9">
        <v>8008</v>
      </c>
      <c r="H82" s="9">
        <v>88</v>
      </c>
      <c r="I82" s="9">
        <v>0.19730269730269731</v>
      </c>
      <c r="J82" s="9">
        <v>17.362637362637361</v>
      </c>
      <c r="K82" s="9">
        <v>804.5846153846154</v>
      </c>
    </row>
    <row r="83" spans="1:11" x14ac:dyDescent="0.35">
      <c r="A83" t="s">
        <v>1144</v>
      </c>
      <c r="B83">
        <v>45305</v>
      </c>
      <c r="C83">
        <v>1520</v>
      </c>
      <c r="D83">
        <v>38000</v>
      </c>
      <c r="E83">
        <v>19404</v>
      </c>
      <c r="F83" s="2">
        <v>0.99546485260770978</v>
      </c>
      <c r="G83" s="9">
        <v>19316</v>
      </c>
      <c r="H83" s="9">
        <v>88</v>
      </c>
      <c r="I83" s="9">
        <v>7.8691240422447711E-2</v>
      </c>
      <c r="J83" s="9">
        <v>6.9248291571753988</v>
      </c>
      <c r="K83" s="9">
        <v>173.120728929385</v>
      </c>
    </row>
    <row r="84" spans="1:11" x14ac:dyDescent="0.35">
      <c r="A84" t="s">
        <v>1147</v>
      </c>
      <c r="B84">
        <v>45305</v>
      </c>
      <c r="C84">
        <v>1040</v>
      </c>
      <c r="D84">
        <v>17628</v>
      </c>
      <c r="E84">
        <v>6688</v>
      </c>
      <c r="F84" s="2">
        <v>0.99671052631578949</v>
      </c>
      <c r="G84" s="9">
        <v>6666</v>
      </c>
      <c r="H84" s="9">
        <v>22</v>
      </c>
      <c r="I84" s="9">
        <v>0.15601560156015601</v>
      </c>
      <c r="J84" s="9">
        <v>3.4323432343234321</v>
      </c>
      <c r="K84" s="9">
        <v>58.178217821782169</v>
      </c>
    </row>
    <row r="85" spans="1:11" x14ac:dyDescent="0.35">
      <c r="A85" t="s">
        <v>1149</v>
      </c>
      <c r="B85">
        <v>45305</v>
      </c>
      <c r="C85">
        <v>780</v>
      </c>
      <c r="D85">
        <v>22916.400000000001</v>
      </c>
      <c r="E85">
        <v>6138</v>
      </c>
      <c r="F85" s="2">
        <v>0.99283154121863804</v>
      </c>
      <c r="G85" s="9">
        <v>6094</v>
      </c>
      <c r="H85" s="9">
        <v>44</v>
      </c>
      <c r="I85" s="9">
        <v>0.12799474893337709</v>
      </c>
      <c r="J85" s="9">
        <v>5.6317689530685922</v>
      </c>
      <c r="K85" s="9">
        <v>165.4613718411552</v>
      </c>
    </row>
    <row r="86" spans="1:11" x14ac:dyDescent="0.35">
      <c r="A86" t="s">
        <v>1151</v>
      </c>
      <c r="B86">
        <v>45305</v>
      </c>
      <c r="C86">
        <v>720</v>
      </c>
      <c r="D86">
        <v>15832.8</v>
      </c>
      <c r="E86">
        <v>5874</v>
      </c>
      <c r="F86" s="2">
        <v>0.98501872659176026</v>
      </c>
      <c r="G86" s="9">
        <v>5786</v>
      </c>
      <c r="H86" s="9">
        <v>88</v>
      </c>
      <c r="I86" s="9">
        <v>0.1244382993432423</v>
      </c>
      <c r="J86" s="9">
        <v>10.950570342205321</v>
      </c>
      <c r="K86" s="9">
        <v>240.80304182509499</v>
      </c>
    </row>
    <row r="87" spans="1:11" x14ac:dyDescent="0.35">
      <c r="A87" t="s">
        <v>1150</v>
      </c>
      <c r="B87">
        <v>45305</v>
      </c>
      <c r="C87">
        <v>540</v>
      </c>
      <c r="D87">
        <v>9153</v>
      </c>
      <c r="E87">
        <v>3476</v>
      </c>
      <c r="F87" s="2">
        <v>1</v>
      </c>
      <c r="G87" s="9">
        <v>3476</v>
      </c>
      <c r="H87" s="9">
        <v>0</v>
      </c>
      <c r="I87" s="9">
        <v>0.1553509781357883</v>
      </c>
      <c r="J87" s="9">
        <v>0</v>
      </c>
      <c r="K87" s="9">
        <v>0</v>
      </c>
    </row>
    <row r="88" spans="1:11" x14ac:dyDescent="0.35">
      <c r="A88" t="s">
        <v>1146</v>
      </c>
      <c r="B88">
        <v>45305</v>
      </c>
      <c r="C88">
        <v>460</v>
      </c>
      <c r="D88">
        <v>15635.4</v>
      </c>
      <c r="E88">
        <v>3234</v>
      </c>
      <c r="F88" s="2">
        <v>0.78911564625850339</v>
      </c>
      <c r="G88" s="9">
        <v>2552</v>
      </c>
      <c r="H88" s="9">
        <v>682</v>
      </c>
      <c r="I88" s="9">
        <v>0.18025078369905961</v>
      </c>
      <c r="J88" s="9">
        <v>122.93103448275861</v>
      </c>
      <c r="K88" s="9">
        <v>4178.4258620689661</v>
      </c>
    </row>
    <row r="89" spans="1:11" x14ac:dyDescent="0.35">
      <c r="A89" t="s">
        <v>1156</v>
      </c>
      <c r="B89">
        <v>45305</v>
      </c>
      <c r="C89">
        <v>320</v>
      </c>
      <c r="D89">
        <v>7840</v>
      </c>
      <c r="E89">
        <v>3740</v>
      </c>
      <c r="F89" s="2">
        <v>0.99411764705882355</v>
      </c>
      <c r="G89" s="9">
        <v>3718</v>
      </c>
      <c r="H89" s="9">
        <v>22</v>
      </c>
      <c r="I89" s="9">
        <v>8.606777837547068E-2</v>
      </c>
      <c r="J89" s="9">
        <v>1.8934911242603549</v>
      </c>
      <c r="K89" s="9">
        <v>46.390532544378686</v>
      </c>
    </row>
    <row r="90" spans="1:11" x14ac:dyDescent="0.35">
      <c r="A90" t="s">
        <v>1155</v>
      </c>
      <c r="B90">
        <v>45305</v>
      </c>
      <c r="C90">
        <v>280</v>
      </c>
      <c r="D90">
        <v>4620</v>
      </c>
      <c r="E90">
        <v>2794</v>
      </c>
      <c r="F90" s="2">
        <v>0.98425196850393704</v>
      </c>
      <c r="G90" s="9">
        <v>2750</v>
      </c>
      <c r="H90" s="9">
        <v>44</v>
      </c>
      <c r="I90" s="9">
        <v>0.10181818181818179</v>
      </c>
      <c r="J90" s="9">
        <v>4.4800000000000004</v>
      </c>
      <c r="K90" s="9">
        <v>73.92</v>
      </c>
    </row>
    <row r="91" spans="1:11" x14ac:dyDescent="0.35">
      <c r="A91" t="s">
        <v>1157</v>
      </c>
      <c r="B91">
        <v>45305</v>
      </c>
      <c r="C91">
        <v>320</v>
      </c>
      <c r="D91">
        <v>17596.8</v>
      </c>
      <c r="E91">
        <v>924</v>
      </c>
      <c r="F91" s="2">
        <v>0.9285714285714286</v>
      </c>
      <c r="G91" s="9">
        <v>858</v>
      </c>
      <c r="H91" s="9">
        <v>66</v>
      </c>
      <c r="I91" s="9">
        <v>0.37296037296037299</v>
      </c>
      <c r="J91" s="9">
        <v>24.61538461538462</v>
      </c>
      <c r="K91" s="9">
        <v>1353.6</v>
      </c>
    </row>
    <row r="92" spans="1:11" x14ac:dyDescent="0.35">
      <c r="A92" t="s">
        <v>1153</v>
      </c>
      <c r="B92">
        <v>45305</v>
      </c>
      <c r="C92">
        <v>260</v>
      </c>
      <c r="D92">
        <v>17625.400000000001</v>
      </c>
      <c r="E92">
        <v>1166</v>
      </c>
      <c r="F92" s="2">
        <v>0.94339622641509435</v>
      </c>
      <c r="G92" s="9">
        <v>1100</v>
      </c>
      <c r="H92" s="9">
        <v>66</v>
      </c>
      <c r="I92" s="9">
        <v>0.23636363636363639</v>
      </c>
      <c r="J92" s="9">
        <v>15.6</v>
      </c>
      <c r="K92" s="9">
        <v>1057.5239999999999</v>
      </c>
    </row>
    <row r="93" spans="1:11" x14ac:dyDescent="0.35">
      <c r="A93" t="s">
        <v>1159</v>
      </c>
      <c r="B93">
        <v>45305</v>
      </c>
      <c r="C93">
        <v>220</v>
      </c>
      <c r="D93">
        <v>24189</v>
      </c>
      <c r="E93">
        <v>2662</v>
      </c>
      <c r="F93" s="2">
        <v>1</v>
      </c>
      <c r="G93" s="9">
        <v>2662</v>
      </c>
      <c r="H93" s="9">
        <v>0</v>
      </c>
      <c r="I93" s="9">
        <v>8.2644628099173556E-2</v>
      </c>
      <c r="J93" s="9">
        <v>0</v>
      </c>
      <c r="K93" s="9">
        <v>0</v>
      </c>
    </row>
    <row r="94" spans="1:11" x14ac:dyDescent="0.35">
      <c r="A94" t="s">
        <v>1162</v>
      </c>
      <c r="B94">
        <v>45305</v>
      </c>
      <c r="C94">
        <v>160</v>
      </c>
      <c r="D94">
        <v>2960</v>
      </c>
      <c r="E94">
        <v>1254</v>
      </c>
      <c r="F94" s="2">
        <v>1</v>
      </c>
      <c r="G94" s="9">
        <v>1254</v>
      </c>
      <c r="H94" s="9">
        <v>0</v>
      </c>
      <c r="I94" s="9">
        <v>0.12759170653907501</v>
      </c>
      <c r="J94" s="9">
        <v>0</v>
      </c>
      <c r="K94" s="9">
        <v>0</v>
      </c>
    </row>
    <row r="95" spans="1:11" x14ac:dyDescent="0.35">
      <c r="A95" t="s">
        <v>1177</v>
      </c>
      <c r="B95">
        <v>45305</v>
      </c>
      <c r="C95">
        <v>120</v>
      </c>
      <c r="D95">
        <v>5152.7999999999993</v>
      </c>
      <c r="E95">
        <v>1078</v>
      </c>
      <c r="F95" s="2">
        <v>1</v>
      </c>
      <c r="G95" s="9">
        <v>1078</v>
      </c>
      <c r="H95" s="9">
        <v>0</v>
      </c>
      <c r="I95" s="9">
        <v>0.111317254174397</v>
      </c>
      <c r="J95" s="9">
        <v>0</v>
      </c>
      <c r="K95" s="9">
        <v>0</v>
      </c>
    </row>
    <row r="96" spans="1:11" x14ac:dyDescent="0.35">
      <c r="A96" t="s">
        <v>1163</v>
      </c>
      <c r="B96">
        <v>45305</v>
      </c>
      <c r="C96">
        <v>100</v>
      </c>
      <c r="D96">
        <v>12500</v>
      </c>
      <c r="E96">
        <v>4092</v>
      </c>
      <c r="F96" s="2">
        <v>0.989247311827957</v>
      </c>
      <c r="G96" s="9">
        <v>4048</v>
      </c>
      <c r="H96" s="9">
        <v>44</v>
      </c>
      <c r="I96" s="9">
        <v>2.4703557312252961E-2</v>
      </c>
      <c r="J96" s="9">
        <v>1.0869565217391299</v>
      </c>
      <c r="K96" s="9">
        <v>135.86956521739131</v>
      </c>
    </row>
    <row r="97" spans="1:11" x14ac:dyDescent="0.35">
      <c r="A97" t="s">
        <v>1161</v>
      </c>
      <c r="B97">
        <v>45305</v>
      </c>
      <c r="C97">
        <v>100</v>
      </c>
      <c r="D97">
        <v>2260</v>
      </c>
      <c r="E97">
        <v>1298</v>
      </c>
      <c r="F97" s="2">
        <v>1</v>
      </c>
      <c r="G97" s="9">
        <v>1298</v>
      </c>
      <c r="H97" s="9">
        <v>0</v>
      </c>
      <c r="I97" s="9">
        <v>7.7041602465331274E-2</v>
      </c>
      <c r="J97" s="9">
        <v>0</v>
      </c>
      <c r="K97" s="9">
        <v>0</v>
      </c>
    </row>
    <row r="98" spans="1:11" x14ac:dyDescent="0.35">
      <c r="A98" t="s">
        <v>1148</v>
      </c>
      <c r="B98">
        <v>45305</v>
      </c>
      <c r="C98">
        <v>100</v>
      </c>
      <c r="D98">
        <v>2199</v>
      </c>
      <c r="E98">
        <v>242</v>
      </c>
      <c r="F98" s="2">
        <v>0.90909090909090906</v>
      </c>
      <c r="G98" s="9">
        <v>220</v>
      </c>
      <c r="H98" s="9">
        <v>22</v>
      </c>
      <c r="I98" s="9">
        <v>0.45454545454545447</v>
      </c>
      <c r="J98" s="9">
        <v>10</v>
      </c>
      <c r="K98" s="9">
        <v>219.9</v>
      </c>
    </row>
    <row r="99" spans="1:11" x14ac:dyDescent="0.35">
      <c r="A99" t="s">
        <v>1160</v>
      </c>
      <c r="B99">
        <v>45305</v>
      </c>
      <c r="C99">
        <v>80</v>
      </c>
      <c r="D99">
        <v>1320</v>
      </c>
      <c r="E99">
        <v>1254</v>
      </c>
      <c r="F99" s="2">
        <v>1</v>
      </c>
      <c r="G99" s="9">
        <v>1254</v>
      </c>
      <c r="H99" s="9">
        <v>0</v>
      </c>
      <c r="I99" s="9">
        <v>6.3795853269537475E-2</v>
      </c>
      <c r="J99" s="9">
        <v>0</v>
      </c>
      <c r="K99" s="9">
        <v>0</v>
      </c>
    </row>
    <row r="100" spans="1:11" x14ac:dyDescent="0.35">
      <c r="A100" t="s">
        <v>1167</v>
      </c>
      <c r="B100">
        <v>45305</v>
      </c>
      <c r="C100">
        <v>80</v>
      </c>
      <c r="D100">
        <v>6556</v>
      </c>
      <c r="E100">
        <v>880</v>
      </c>
      <c r="F100" s="2">
        <v>0.95</v>
      </c>
      <c r="G100" s="9">
        <v>836</v>
      </c>
      <c r="H100" s="9">
        <v>44</v>
      </c>
      <c r="I100" s="9">
        <v>9.569377990430622E-2</v>
      </c>
      <c r="J100" s="9">
        <v>4.2105263157894726</v>
      </c>
      <c r="K100" s="9">
        <v>345.05263157894728</v>
      </c>
    </row>
    <row r="101" spans="1:11" x14ac:dyDescent="0.35">
      <c r="A101" t="s">
        <v>1172</v>
      </c>
      <c r="B101">
        <v>45305</v>
      </c>
      <c r="C101">
        <v>80</v>
      </c>
      <c r="D101">
        <v>1898.4</v>
      </c>
      <c r="E101">
        <v>2156</v>
      </c>
      <c r="F101" s="2">
        <v>1</v>
      </c>
      <c r="G101" s="9">
        <v>2156</v>
      </c>
      <c r="H101" s="9">
        <v>0</v>
      </c>
      <c r="I101" s="9">
        <v>3.7105751391465679E-2</v>
      </c>
      <c r="J101" s="9">
        <v>0</v>
      </c>
      <c r="K101" s="9">
        <v>0</v>
      </c>
    </row>
    <row r="102" spans="1:11" x14ac:dyDescent="0.35">
      <c r="A102" t="s">
        <v>1169</v>
      </c>
      <c r="B102">
        <v>45305</v>
      </c>
      <c r="C102">
        <v>80</v>
      </c>
      <c r="D102">
        <v>2840</v>
      </c>
      <c r="E102">
        <v>1012</v>
      </c>
      <c r="F102" s="2">
        <v>0.93478260869565222</v>
      </c>
      <c r="G102" s="9">
        <v>946</v>
      </c>
      <c r="H102" s="9">
        <v>66</v>
      </c>
      <c r="I102" s="9">
        <v>8.4566596194503171E-2</v>
      </c>
      <c r="J102" s="9">
        <v>5.5813953488372086</v>
      </c>
      <c r="K102" s="9">
        <v>198.1395348837209</v>
      </c>
    </row>
    <row r="103" spans="1:11" x14ac:dyDescent="0.35">
      <c r="A103" t="s">
        <v>1170</v>
      </c>
      <c r="B103">
        <v>45305</v>
      </c>
      <c r="C103">
        <v>60</v>
      </c>
      <c r="D103">
        <v>7500</v>
      </c>
      <c r="E103">
        <v>5016</v>
      </c>
      <c r="F103" s="2">
        <v>0.97807017543859653</v>
      </c>
      <c r="G103" s="9">
        <v>4906</v>
      </c>
      <c r="H103" s="9">
        <v>110</v>
      </c>
      <c r="I103" s="9">
        <v>1.2229922543823889E-2</v>
      </c>
      <c r="J103" s="9">
        <v>1.3452914798206279</v>
      </c>
      <c r="K103" s="9">
        <v>168.16143497757849</v>
      </c>
    </row>
    <row r="104" spans="1:11" x14ac:dyDescent="0.35">
      <c r="A104" t="s">
        <v>1165</v>
      </c>
      <c r="B104">
        <v>45305</v>
      </c>
      <c r="C104">
        <v>60</v>
      </c>
      <c r="D104">
        <v>4746.2</v>
      </c>
      <c r="E104">
        <v>2486</v>
      </c>
      <c r="F104" s="2">
        <v>1</v>
      </c>
      <c r="G104" s="9">
        <v>2486</v>
      </c>
      <c r="H104" s="9">
        <v>0</v>
      </c>
      <c r="I104" s="9">
        <v>2.413515687851971E-2</v>
      </c>
      <c r="J104" s="9">
        <v>0</v>
      </c>
      <c r="K104" s="9">
        <v>0</v>
      </c>
    </row>
    <row r="105" spans="1:11" x14ac:dyDescent="0.35">
      <c r="A105" t="s">
        <v>1184</v>
      </c>
      <c r="B105">
        <v>45305</v>
      </c>
      <c r="C105">
        <v>60</v>
      </c>
      <c r="D105">
        <v>6644.6</v>
      </c>
      <c r="E105">
        <v>1122</v>
      </c>
      <c r="F105" s="2">
        <v>0.98039215686274506</v>
      </c>
      <c r="G105" s="9">
        <v>1100</v>
      </c>
      <c r="H105" s="9">
        <v>22</v>
      </c>
      <c r="I105" s="9">
        <v>5.4545454545454543E-2</v>
      </c>
      <c r="J105" s="9">
        <v>1.2</v>
      </c>
      <c r="K105" s="9">
        <v>132.892</v>
      </c>
    </row>
    <row r="106" spans="1:11" x14ac:dyDescent="0.35">
      <c r="A106" t="s">
        <v>1166</v>
      </c>
      <c r="B106">
        <v>45305</v>
      </c>
      <c r="C106">
        <v>60</v>
      </c>
      <c r="D106">
        <v>4065</v>
      </c>
      <c r="E106">
        <v>704</v>
      </c>
      <c r="F106" s="2">
        <v>0.96875</v>
      </c>
      <c r="G106" s="9">
        <v>682</v>
      </c>
      <c r="H106" s="9">
        <v>22</v>
      </c>
      <c r="I106" s="9">
        <v>8.797653958944282E-2</v>
      </c>
      <c r="J106" s="9">
        <v>1.935483870967742</v>
      </c>
      <c r="K106" s="9">
        <v>131.12903225806451</v>
      </c>
    </row>
    <row r="107" spans="1:11" x14ac:dyDescent="0.35">
      <c r="A107" t="s">
        <v>1164</v>
      </c>
      <c r="B107">
        <v>45305</v>
      </c>
      <c r="C107">
        <v>60</v>
      </c>
      <c r="D107">
        <v>8814</v>
      </c>
      <c r="E107">
        <v>1386</v>
      </c>
      <c r="F107" s="2">
        <v>1</v>
      </c>
      <c r="G107" s="9">
        <v>1386</v>
      </c>
      <c r="H107" s="9">
        <v>0</v>
      </c>
      <c r="I107" s="9">
        <v>4.3290043290043288E-2</v>
      </c>
      <c r="J107" s="9">
        <v>0</v>
      </c>
      <c r="K107" s="9">
        <v>0</v>
      </c>
    </row>
    <row r="108" spans="1:11" x14ac:dyDescent="0.35">
      <c r="A108" t="s">
        <v>1186</v>
      </c>
      <c r="B108">
        <v>45305</v>
      </c>
      <c r="C108">
        <v>60</v>
      </c>
      <c r="D108">
        <v>7500</v>
      </c>
      <c r="E108">
        <v>1782</v>
      </c>
      <c r="F108" s="2">
        <v>0.97530864197530864</v>
      </c>
      <c r="G108" s="9">
        <v>1738</v>
      </c>
      <c r="H108" s="9">
        <v>44</v>
      </c>
      <c r="I108" s="9">
        <v>3.4522439585730723E-2</v>
      </c>
      <c r="J108" s="9">
        <v>1.518987341772152</v>
      </c>
      <c r="K108" s="9">
        <v>189.87341772151899</v>
      </c>
    </row>
    <row r="109" spans="1:11" x14ac:dyDescent="0.35">
      <c r="A109" t="s">
        <v>1173</v>
      </c>
      <c r="B109">
        <v>45305</v>
      </c>
      <c r="C109">
        <v>60</v>
      </c>
      <c r="D109">
        <v>8475</v>
      </c>
      <c r="E109">
        <v>968</v>
      </c>
      <c r="F109" s="2">
        <v>1</v>
      </c>
      <c r="G109" s="9">
        <v>968</v>
      </c>
      <c r="H109" s="9">
        <v>0</v>
      </c>
      <c r="I109" s="9">
        <v>6.1983471074380167E-2</v>
      </c>
      <c r="J109" s="9">
        <v>0</v>
      </c>
      <c r="K109" s="9">
        <v>0</v>
      </c>
    </row>
    <row r="110" spans="1:11" x14ac:dyDescent="0.35">
      <c r="A110" t="s">
        <v>1178</v>
      </c>
      <c r="B110">
        <v>45305</v>
      </c>
      <c r="C110">
        <v>60</v>
      </c>
      <c r="D110">
        <v>1017</v>
      </c>
      <c r="E110">
        <v>1430</v>
      </c>
      <c r="F110" s="2">
        <v>1</v>
      </c>
      <c r="G110" s="9">
        <v>1430</v>
      </c>
      <c r="H110" s="9">
        <v>0</v>
      </c>
      <c r="I110" s="9">
        <v>4.195804195804196E-2</v>
      </c>
      <c r="J110" s="9">
        <v>0</v>
      </c>
      <c r="K110" s="9">
        <v>0</v>
      </c>
    </row>
    <row r="111" spans="1:11" x14ac:dyDescent="0.35">
      <c r="A111" t="s">
        <v>1179</v>
      </c>
      <c r="B111">
        <v>45305</v>
      </c>
      <c r="C111">
        <v>40</v>
      </c>
      <c r="D111">
        <v>3114.2</v>
      </c>
      <c r="E111">
        <v>704</v>
      </c>
      <c r="F111" s="2">
        <v>0.96875</v>
      </c>
      <c r="G111" s="9">
        <v>682</v>
      </c>
      <c r="H111" s="9">
        <v>22</v>
      </c>
      <c r="I111" s="9">
        <v>5.865102639296188E-2</v>
      </c>
      <c r="J111" s="9">
        <v>1.290322580645161</v>
      </c>
      <c r="K111" s="9">
        <v>100.4580645161291</v>
      </c>
    </row>
    <row r="112" spans="1:11" x14ac:dyDescent="0.35">
      <c r="A112" t="s">
        <v>1183</v>
      </c>
      <c r="B112">
        <v>45305</v>
      </c>
      <c r="C112">
        <v>40</v>
      </c>
      <c r="D112">
        <v>5582.2000000000007</v>
      </c>
      <c r="E112">
        <v>1848</v>
      </c>
      <c r="F112" s="2">
        <v>0.9285714285714286</v>
      </c>
      <c r="G112" s="9">
        <v>1716</v>
      </c>
      <c r="H112" s="9">
        <v>132</v>
      </c>
      <c r="I112" s="9">
        <v>2.3310023310023308E-2</v>
      </c>
      <c r="J112" s="9">
        <v>3.0769230769230771</v>
      </c>
      <c r="K112" s="9">
        <v>429.4</v>
      </c>
    </row>
    <row r="113" spans="1:11" x14ac:dyDescent="0.35">
      <c r="A113" t="s">
        <v>1168</v>
      </c>
      <c r="B113">
        <v>45305</v>
      </c>
      <c r="C113">
        <v>40</v>
      </c>
      <c r="D113">
        <v>4398</v>
      </c>
      <c r="E113">
        <v>1320</v>
      </c>
      <c r="F113" s="2">
        <v>0.98333333333333328</v>
      </c>
      <c r="G113" s="9">
        <v>1298</v>
      </c>
      <c r="H113" s="9">
        <v>22</v>
      </c>
      <c r="I113" s="9">
        <v>3.0816640986132508E-2</v>
      </c>
      <c r="J113" s="9">
        <v>0.67796610169491522</v>
      </c>
      <c r="K113" s="9">
        <v>74.542372881355931</v>
      </c>
    </row>
    <row r="114" spans="1:11" x14ac:dyDescent="0.35">
      <c r="A114" t="s">
        <v>1174</v>
      </c>
      <c r="B114">
        <v>45305</v>
      </c>
      <c r="C114">
        <v>20</v>
      </c>
      <c r="D114">
        <v>2938</v>
      </c>
      <c r="E114">
        <v>1408</v>
      </c>
      <c r="F114" s="2">
        <v>0.984375</v>
      </c>
      <c r="G114" s="9">
        <v>1386</v>
      </c>
      <c r="H114" s="9">
        <v>22</v>
      </c>
      <c r="I114" s="9">
        <v>1.443001443001443E-2</v>
      </c>
      <c r="J114" s="9">
        <v>0.31746031746031739</v>
      </c>
      <c r="K114" s="9">
        <v>46.634920634920633</v>
      </c>
    </row>
    <row r="115" spans="1:11" x14ac:dyDescent="0.35">
      <c r="A115" t="s">
        <v>1187</v>
      </c>
      <c r="B115">
        <v>45305</v>
      </c>
      <c r="C115">
        <v>20</v>
      </c>
      <c r="D115">
        <v>2090</v>
      </c>
      <c r="E115">
        <v>484</v>
      </c>
      <c r="F115" s="2">
        <v>1</v>
      </c>
      <c r="G115" s="9">
        <v>484</v>
      </c>
      <c r="H115" s="9">
        <v>0</v>
      </c>
      <c r="I115" s="9">
        <v>4.1322314049586778E-2</v>
      </c>
      <c r="J115" s="9">
        <v>0</v>
      </c>
      <c r="K115" s="9">
        <v>0</v>
      </c>
    </row>
    <row r="116" spans="1:11" x14ac:dyDescent="0.35">
      <c r="A116" t="s">
        <v>1152</v>
      </c>
      <c r="B116">
        <v>45305</v>
      </c>
      <c r="C116">
        <v>20</v>
      </c>
      <c r="D116">
        <v>349.8</v>
      </c>
      <c r="E116">
        <v>66</v>
      </c>
      <c r="F116" s="2">
        <v>0.33333333333333331</v>
      </c>
      <c r="G116" s="9">
        <v>22</v>
      </c>
      <c r="H116" s="9">
        <v>44</v>
      </c>
      <c r="I116" s="9">
        <v>0.90909090909090906</v>
      </c>
      <c r="J116" s="9">
        <v>40</v>
      </c>
      <c r="K116" s="9">
        <v>699.59999999999991</v>
      </c>
    </row>
    <row r="117" spans="1:11" x14ac:dyDescent="0.35">
      <c r="A117" t="s">
        <v>1176</v>
      </c>
      <c r="B117">
        <v>45305</v>
      </c>
      <c r="C117">
        <v>20</v>
      </c>
      <c r="D117">
        <v>1639</v>
      </c>
      <c r="E117">
        <v>352</v>
      </c>
      <c r="F117" s="2">
        <v>1</v>
      </c>
      <c r="G117" s="9">
        <v>352</v>
      </c>
      <c r="H117" s="9">
        <v>0</v>
      </c>
      <c r="I117" s="9">
        <v>5.6818181818181823E-2</v>
      </c>
      <c r="J117" s="9">
        <v>0</v>
      </c>
      <c r="K117" s="9">
        <v>0</v>
      </c>
    </row>
    <row r="118" spans="1:11" x14ac:dyDescent="0.35">
      <c r="A118" t="s">
        <v>1145</v>
      </c>
      <c r="B118">
        <v>45312</v>
      </c>
      <c r="C118">
        <v>1540</v>
      </c>
      <c r="D118">
        <v>71363.599999999991</v>
      </c>
      <c r="E118">
        <v>7480</v>
      </c>
      <c r="F118" s="2">
        <v>0.96470588235294119</v>
      </c>
      <c r="G118" s="9">
        <v>7216</v>
      </c>
      <c r="H118" s="9">
        <v>264</v>
      </c>
      <c r="I118" s="9">
        <v>0.21341463414634149</v>
      </c>
      <c r="J118" s="9">
        <v>56.341463414634148</v>
      </c>
      <c r="K118" s="9">
        <v>2610.863414634146</v>
      </c>
    </row>
    <row r="119" spans="1:11" x14ac:dyDescent="0.35">
      <c r="A119" t="s">
        <v>1143</v>
      </c>
      <c r="B119">
        <v>45312</v>
      </c>
      <c r="C119">
        <v>1320</v>
      </c>
      <c r="D119">
        <v>30584.400000000001</v>
      </c>
      <c r="E119">
        <v>6908</v>
      </c>
      <c r="F119" s="2">
        <v>0.99044585987261147</v>
      </c>
      <c r="G119" s="9">
        <v>6842</v>
      </c>
      <c r="H119" s="9">
        <v>66</v>
      </c>
      <c r="I119" s="9">
        <v>0.19292604501607721</v>
      </c>
      <c r="J119" s="9">
        <v>12.73311897106109</v>
      </c>
      <c r="K119" s="9">
        <v>295.02636655948561</v>
      </c>
    </row>
    <row r="120" spans="1:11" x14ac:dyDescent="0.35">
      <c r="A120" t="s">
        <v>1147</v>
      </c>
      <c r="B120">
        <v>45312</v>
      </c>
      <c r="C120">
        <v>1100</v>
      </c>
      <c r="D120">
        <v>18645</v>
      </c>
      <c r="E120">
        <v>6490</v>
      </c>
      <c r="F120" s="2">
        <v>0.99661016949152548</v>
      </c>
      <c r="G120" s="9">
        <v>6468</v>
      </c>
      <c r="H120" s="9">
        <v>22</v>
      </c>
      <c r="I120" s="9">
        <v>0.17006802721088429</v>
      </c>
      <c r="J120" s="9">
        <v>3.7414965986394551</v>
      </c>
      <c r="K120" s="9">
        <v>63.418367346938773</v>
      </c>
    </row>
    <row r="121" spans="1:11" x14ac:dyDescent="0.35">
      <c r="A121" t="s">
        <v>1149</v>
      </c>
      <c r="B121">
        <v>45312</v>
      </c>
      <c r="C121">
        <v>880</v>
      </c>
      <c r="D121">
        <v>25854.400000000001</v>
      </c>
      <c r="E121">
        <v>6864</v>
      </c>
      <c r="F121" s="2">
        <v>1</v>
      </c>
      <c r="G121" s="9">
        <v>6864</v>
      </c>
      <c r="H121" s="9">
        <v>0</v>
      </c>
      <c r="I121" s="9">
        <v>0.12820512820512819</v>
      </c>
      <c r="J121" s="9">
        <v>0</v>
      </c>
      <c r="K121" s="9">
        <v>0</v>
      </c>
    </row>
    <row r="122" spans="1:11" x14ac:dyDescent="0.35">
      <c r="A122" t="s">
        <v>1151</v>
      </c>
      <c r="B122">
        <v>45312</v>
      </c>
      <c r="C122">
        <v>900</v>
      </c>
      <c r="D122">
        <v>19791</v>
      </c>
      <c r="E122">
        <v>6644</v>
      </c>
      <c r="F122" s="2">
        <v>0.98013245033112584</v>
      </c>
      <c r="G122" s="9">
        <v>6512</v>
      </c>
      <c r="H122" s="9">
        <v>132</v>
      </c>
      <c r="I122" s="9">
        <v>0.1382063882063882</v>
      </c>
      <c r="J122" s="9">
        <v>18.243243243243239</v>
      </c>
      <c r="K122" s="9">
        <v>401.16891891891879</v>
      </c>
    </row>
    <row r="123" spans="1:11" x14ac:dyDescent="0.35">
      <c r="A123" t="s">
        <v>1144</v>
      </c>
      <c r="B123">
        <v>45312</v>
      </c>
      <c r="C123">
        <v>600</v>
      </c>
      <c r="D123">
        <v>15000</v>
      </c>
      <c r="E123">
        <v>7194</v>
      </c>
      <c r="F123" s="2">
        <v>0.98776758409785936</v>
      </c>
      <c r="G123" s="9">
        <v>7106</v>
      </c>
      <c r="H123" s="9">
        <v>88</v>
      </c>
      <c r="I123" s="9">
        <v>8.4435688150858432E-2</v>
      </c>
      <c r="J123" s="9">
        <v>7.4303405572755423</v>
      </c>
      <c r="K123" s="9">
        <v>185.75851393188859</v>
      </c>
    </row>
    <row r="124" spans="1:11" x14ac:dyDescent="0.35">
      <c r="A124" t="s">
        <v>1146</v>
      </c>
      <c r="B124">
        <v>45312</v>
      </c>
      <c r="C124">
        <v>440</v>
      </c>
      <c r="D124">
        <v>14955.6</v>
      </c>
      <c r="E124">
        <v>2486</v>
      </c>
      <c r="F124" s="2">
        <v>0.93805309734513276</v>
      </c>
      <c r="G124" s="9">
        <v>2332</v>
      </c>
      <c r="H124" s="9">
        <v>154</v>
      </c>
      <c r="I124" s="9">
        <v>0.18867924528301891</v>
      </c>
      <c r="J124" s="9">
        <v>29.056603773584911</v>
      </c>
      <c r="K124" s="9">
        <v>987.6339622641508</v>
      </c>
    </row>
    <row r="125" spans="1:11" x14ac:dyDescent="0.35">
      <c r="A125" t="s">
        <v>1150</v>
      </c>
      <c r="B125">
        <v>45312</v>
      </c>
      <c r="C125">
        <v>420</v>
      </c>
      <c r="D125">
        <v>7119</v>
      </c>
      <c r="E125">
        <v>3454</v>
      </c>
      <c r="F125" s="2">
        <v>1</v>
      </c>
      <c r="G125" s="9">
        <v>3454</v>
      </c>
      <c r="H125" s="9">
        <v>0</v>
      </c>
      <c r="I125" s="9">
        <v>0.1215981470758541</v>
      </c>
      <c r="J125" s="9">
        <v>0</v>
      </c>
      <c r="K125" s="9">
        <v>0</v>
      </c>
    </row>
    <row r="126" spans="1:11" x14ac:dyDescent="0.35">
      <c r="A126" t="s">
        <v>1155</v>
      </c>
      <c r="B126">
        <v>45312</v>
      </c>
      <c r="C126">
        <v>340</v>
      </c>
      <c r="D126">
        <v>5610</v>
      </c>
      <c r="E126">
        <v>3366</v>
      </c>
      <c r="F126" s="2">
        <v>0.99346405228758172</v>
      </c>
      <c r="G126" s="9">
        <v>3344</v>
      </c>
      <c r="H126" s="9">
        <v>22</v>
      </c>
      <c r="I126" s="9">
        <v>0.1016746411483254</v>
      </c>
      <c r="J126" s="9">
        <v>2.236842105263158</v>
      </c>
      <c r="K126" s="9">
        <v>36.90789473684211</v>
      </c>
    </row>
    <row r="127" spans="1:11" x14ac:dyDescent="0.35">
      <c r="A127" t="s">
        <v>1188</v>
      </c>
      <c r="B127">
        <v>45312</v>
      </c>
      <c r="C127">
        <v>280</v>
      </c>
      <c r="D127">
        <v>7000</v>
      </c>
      <c r="E127">
        <v>4862</v>
      </c>
      <c r="F127" s="2">
        <v>0.99095022624434392</v>
      </c>
      <c r="G127" s="9">
        <v>4818</v>
      </c>
      <c r="H127" s="9">
        <v>44</v>
      </c>
      <c r="I127" s="9">
        <v>5.8115400581153998E-2</v>
      </c>
      <c r="J127" s="9">
        <v>2.5570776255707761</v>
      </c>
      <c r="K127" s="9">
        <v>63.926940639269397</v>
      </c>
    </row>
    <row r="128" spans="1:11" x14ac:dyDescent="0.35">
      <c r="A128" t="s">
        <v>1156</v>
      </c>
      <c r="B128">
        <v>45312</v>
      </c>
      <c r="C128">
        <v>280</v>
      </c>
      <c r="D128">
        <v>6860</v>
      </c>
      <c r="E128">
        <v>3014</v>
      </c>
      <c r="F128" s="2">
        <v>0.99270072992700731</v>
      </c>
      <c r="G128" s="9">
        <v>2992</v>
      </c>
      <c r="H128" s="9">
        <v>22</v>
      </c>
      <c r="I128" s="9">
        <v>9.3582887700534759E-2</v>
      </c>
      <c r="J128" s="9">
        <v>2.0588235294117641</v>
      </c>
      <c r="K128" s="9">
        <v>50.441176470588232</v>
      </c>
    </row>
    <row r="129" spans="1:11" x14ac:dyDescent="0.35">
      <c r="A129" t="s">
        <v>1153</v>
      </c>
      <c r="B129">
        <v>45312</v>
      </c>
      <c r="C129">
        <v>220</v>
      </c>
      <c r="D129">
        <v>14913.8</v>
      </c>
      <c r="E129">
        <v>1078</v>
      </c>
      <c r="F129" s="2">
        <v>0.87755102040816324</v>
      </c>
      <c r="G129" s="9">
        <v>946</v>
      </c>
      <c r="H129" s="9">
        <v>132</v>
      </c>
      <c r="I129" s="9">
        <v>0.23255813953488369</v>
      </c>
      <c r="J129" s="9">
        <v>30.697674418604649</v>
      </c>
      <c r="K129" s="9">
        <v>2080.9953488372098</v>
      </c>
    </row>
    <row r="130" spans="1:11" x14ac:dyDescent="0.35">
      <c r="A130" t="s">
        <v>1159</v>
      </c>
      <c r="B130">
        <v>45312</v>
      </c>
      <c r="C130">
        <v>200</v>
      </c>
      <c r="D130">
        <v>21990</v>
      </c>
      <c r="E130">
        <v>2200</v>
      </c>
      <c r="F130" s="2">
        <v>0.99</v>
      </c>
      <c r="G130" s="9">
        <v>2178</v>
      </c>
      <c r="H130" s="9">
        <v>22</v>
      </c>
      <c r="I130" s="9">
        <v>9.1827364554637275E-2</v>
      </c>
      <c r="J130" s="9">
        <v>2.0202020202020199</v>
      </c>
      <c r="K130" s="9">
        <v>222.1212121212121</v>
      </c>
    </row>
    <row r="131" spans="1:11" x14ac:dyDescent="0.35">
      <c r="A131" t="s">
        <v>1160</v>
      </c>
      <c r="B131">
        <v>45312</v>
      </c>
      <c r="C131">
        <v>200</v>
      </c>
      <c r="D131">
        <v>3300</v>
      </c>
      <c r="E131">
        <v>1540</v>
      </c>
      <c r="F131" s="2">
        <v>1</v>
      </c>
      <c r="G131" s="9">
        <v>1540</v>
      </c>
      <c r="H131" s="9">
        <v>0</v>
      </c>
      <c r="I131" s="9">
        <v>0.12987012987012991</v>
      </c>
      <c r="J131" s="9">
        <v>0</v>
      </c>
      <c r="K131" s="9">
        <v>0</v>
      </c>
    </row>
    <row r="132" spans="1:11" x14ac:dyDescent="0.35">
      <c r="A132" t="s">
        <v>1157</v>
      </c>
      <c r="B132">
        <v>45312</v>
      </c>
      <c r="C132">
        <v>180</v>
      </c>
      <c r="D132">
        <v>9898.2000000000007</v>
      </c>
      <c r="E132">
        <v>726</v>
      </c>
      <c r="F132" s="2">
        <v>0.96969696969696972</v>
      </c>
      <c r="G132" s="9">
        <v>704</v>
      </c>
      <c r="H132" s="9">
        <v>22</v>
      </c>
      <c r="I132" s="9">
        <v>0.25568181818181818</v>
      </c>
      <c r="J132" s="9">
        <v>5.625</v>
      </c>
      <c r="K132" s="9">
        <v>309.31875000000002</v>
      </c>
    </row>
    <row r="133" spans="1:11" x14ac:dyDescent="0.35">
      <c r="A133" t="s">
        <v>1170</v>
      </c>
      <c r="B133">
        <v>45312</v>
      </c>
      <c r="C133">
        <v>160</v>
      </c>
      <c r="D133">
        <v>20000</v>
      </c>
      <c r="E133">
        <v>4400</v>
      </c>
      <c r="F133" s="2">
        <v>0.98499999999999999</v>
      </c>
      <c r="G133" s="9">
        <v>4334</v>
      </c>
      <c r="H133" s="9">
        <v>66</v>
      </c>
      <c r="I133" s="9">
        <v>3.6917397323488692E-2</v>
      </c>
      <c r="J133" s="9">
        <v>2.436548223350254</v>
      </c>
      <c r="K133" s="9">
        <v>304.56852791878168</v>
      </c>
    </row>
    <row r="134" spans="1:11" x14ac:dyDescent="0.35">
      <c r="A134" t="s">
        <v>1163</v>
      </c>
      <c r="B134">
        <v>45312</v>
      </c>
      <c r="C134">
        <v>140</v>
      </c>
      <c r="D134">
        <v>17500</v>
      </c>
      <c r="E134">
        <v>4906</v>
      </c>
      <c r="F134" s="2">
        <v>0.96860986547085204</v>
      </c>
      <c r="G134" s="9">
        <v>4752</v>
      </c>
      <c r="H134" s="9">
        <v>154</v>
      </c>
      <c r="I134" s="9">
        <v>2.9461279461279459E-2</v>
      </c>
      <c r="J134" s="9">
        <v>4.5370370370370372</v>
      </c>
      <c r="K134" s="9">
        <v>567.12962962962968</v>
      </c>
    </row>
    <row r="135" spans="1:11" x14ac:dyDescent="0.35">
      <c r="A135" t="s">
        <v>1161</v>
      </c>
      <c r="B135">
        <v>45312</v>
      </c>
      <c r="C135">
        <v>140</v>
      </c>
      <c r="D135">
        <v>3164</v>
      </c>
      <c r="E135">
        <v>1210</v>
      </c>
      <c r="F135" s="2">
        <v>1</v>
      </c>
      <c r="G135" s="9">
        <v>1210</v>
      </c>
      <c r="H135" s="9">
        <v>0</v>
      </c>
      <c r="I135" s="9">
        <v>0.11570247933884301</v>
      </c>
      <c r="J135" s="9">
        <v>0</v>
      </c>
      <c r="K135" s="9">
        <v>0</v>
      </c>
    </row>
    <row r="136" spans="1:11" x14ac:dyDescent="0.35">
      <c r="A136" t="s">
        <v>1162</v>
      </c>
      <c r="B136">
        <v>45312</v>
      </c>
      <c r="C136">
        <v>160</v>
      </c>
      <c r="D136">
        <v>2960</v>
      </c>
      <c r="E136">
        <v>1276</v>
      </c>
      <c r="F136" s="2">
        <v>0.98275862068965514</v>
      </c>
      <c r="G136" s="9">
        <v>1254</v>
      </c>
      <c r="H136" s="9">
        <v>22</v>
      </c>
      <c r="I136" s="9">
        <v>0.12759170653907501</v>
      </c>
      <c r="J136" s="9">
        <v>2.807017543859649</v>
      </c>
      <c r="K136" s="9">
        <v>51.929824561403507</v>
      </c>
    </row>
    <row r="137" spans="1:11" x14ac:dyDescent="0.35">
      <c r="A137" t="s">
        <v>1166</v>
      </c>
      <c r="B137">
        <v>45312</v>
      </c>
      <c r="C137">
        <v>100</v>
      </c>
      <c r="D137">
        <v>6775</v>
      </c>
      <c r="E137">
        <v>484</v>
      </c>
      <c r="F137" s="2">
        <v>0.77272727272727271</v>
      </c>
      <c r="G137" s="9">
        <v>374</v>
      </c>
      <c r="H137" s="9">
        <v>110</v>
      </c>
      <c r="I137" s="9">
        <v>0.26737967914438499</v>
      </c>
      <c r="J137" s="9">
        <v>29.411764705882359</v>
      </c>
      <c r="K137" s="9">
        <v>1992.64705882353</v>
      </c>
    </row>
    <row r="138" spans="1:11" x14ac:dyDescent="0.35">
      <c r="A138" t="s">
        <v>1171</v>
      </c>
      <c r="B138">
        <v>45312</v>
      </c>
      <c r="C138">
        <v>80</v>
      </c>
      <c r="D138">
        <v>7916.7999999999993</v>
      </c>
      <c r="E138">
        <v>1606</v>
      </c>
      <c r="F138" s="2">
        <v>1</v>
      </c>
      <c r="G138" s="9">
        <v>1606</v>
      </c>
      <c r="H138" s="9">
        <v>0</v>
      </c>
      <c r="I138" s="9">
        <v>4.9813200498132003E-2</v>
      </c>
      <c r="J138" s="9">
        <v>0</v>
      </c>
      <c r="K138" s="9">
        <v>0</v>
      </c>
    </row>
    <row r="139" spans="1:11" x14ac:dyDescent="0.35">
      <c r="A139" t="s">
        <v>1165</v>
      </c>
      <c r="B139">
        <v>45312</v>
      </c>
      <c r="C139">
        <v>80</v>
      </c>
      <c r="D139">
        <v>6102.4</v>
      </c>
      <c r="E139">
        <v>1584</v>
      </c>
      <c r="F139" s="2">
        <v>1</v>
      </c>
      <c r="G139" s="9">
        <v>1584</v>
      </c>
      <c r="H139" s="9">
        <v>0</v>
      </c>
      <c r="I139" s="9">
        <v>5.0505050505050497E-2</v>
      </c>
      <c r="J139" s="9">
        <v>0</v>
      </c>
      <c r="K139" s="9">
        <v>0</v>
      </c>
    </row>
    <row r="140" spans="1:11" x14ac:dyDescent="0.35">
      <c r="A140" t="s">
        <v>1168</v>
      </c>
      <c r="B140">
        <v>45312</v>
      </c>
      <c r="C140">
        <v>80</v>
      </c>
      <c r="D140">
        <v>8796</v>
      </c>
      <c r="E140">
        <v>1320</v>
      </c>
      <c r="F140" s="2">
        <v>0.98333333333333328</v>
      </c>
      <c r="G140" s="9">
        <v>1298</v>
      </c>
      <c r="H140" s="9">
        <v>22</v>
      </c>
      <c r="I140" s="9">
        <v>6.1633281972265017E-2</v>
      </c>
      <c r="J140" s="9">
        <v>1.35593220338983</v>
      </c>
      <c r="K140" s="9">
        <v>149.08474576271189</v>
      </c>
    </row>
    <row r="141" spans="1:11" x14ac:dyDescent="0.35">
      <c r="A141" t="s">
        <v>1178</v>
      </c>
      <c r="B141">
        <v>45312</v>
      </c>
      <c r="C141">
        <v>160</v>
      </c>
      <c r="D141">
        <v>2712</v>
      </c>
      <c r="E141">
        <v>1518</v>
      </c>
      <c r="F141" s="2">
        <v>1</v>
      </c>
      <c r="G141" s="9">
        <v>1518</v>
      </c>
      <c r="H141" s="9">
        <v>0</v>
      </c>
      <c r="I141" s="9">
        <v>0.1054018445322793</v>
      </c>
      <c r="J141" s="9">
        <v>0</v>
      </c>
      <c r="K141" s="9">
        <v>0</v>
      </c>
    </row>
    <row r="142" spans="1:11" x14ac:dyDescent="0.35">
      <c r="A142" t="s">
        <v>1179</v>
      </c>
      <c r="B142">
        <v>45312</v>
      </c>
      <c r="C142">
        <v>60</v>
      </c>
      <c r="D142">
        <v>4425.6000000000004</v>
      </c>
      <c r="E142">
        <v>616</v>
      </c>
      <c r="F142" s="2">
        <v>0.9642857142857143</v>
      </c>
      <c r="G142" s="9">
        <v>594</v>
      </c>
      <c r="H142" s="9">
        <v>22</v>
      </c>
      <c r="I142" s="9">
        <v>0.10101010101010099</v>
      </c>
      <c r="J142" s="9">
        <v>2.2222222222222219</v>
      </c>
      <c r="K142" s="9">
        <v>163.9111111111111</v>
      </c>
    </row>
    <row r="143" spans="1:11" x14ac:dyDescent="0.35">
      <c r="A143" t="s">
        <v>1164</v>
      </c>
      <c r="B143">
        <v>45312</v>
      </c>
      <c r="C143">
        <v>80</v>
      </c>
      <c r="D143">
        <v>10576.8</v>
      </c>
      <c r="E143">
        <v>1364</v>
      </c>
      <c r="F143" s="2">
        <v>1</v>
      </c>
      <c r="G143" s="9">
        <v>1364</v>
      </c>
      <c r="H143" s="9">
        <v>0</v>
      </c>
      <c r="I143" s="9">
        <v>5.865102639296188E-2</v>
      </c>
      <c r="J143" s="9">
        <v>0</v>
      </c>
      <c r="K143" s="9">
        <v>0</v>
      </c>
    </row>
    <row r="144" spans="1:11" x14ac:dyDescent="0.35">
      <c r="A144" t="s">
        <v>1186</v>
      </c>
      <c r="B144">
        <v>45312</v>
      </c>
      <c r="C144">
        <v>80</v>
      </c>
      <c r="D144">
        <v>10000</v>
      </c>
      <c r="E144">
        <v>2530</v>
      </c>
      <c r="F144" s="2">
        <v>0.97391304347826091</v>
      </c>
      <c r="G144" s="9">
        <v>2464</v>
      </c>
      <c r="H144" s="9">
        <v>66</v>
      </c>
      <c r="I144" s="9">
        <v>3.2467532467532458E-2</v>
      </c>
      <c r="J144" s="9">
        <v>2.1428571428571428</v>
      </c>
      <c r="K144" s="9">
        <v>267.85714285714278</v>
      </c>
    </row>
    <row r="145" spans="1:11" x14ac:dyDescent="0.35">
      <c r="A145" t="s">
        <v>1177</v>
      </c>
      <c r="B145">
        <v>45312</v>
      </c>
      <c r="C145">
        <v>60</v>
      </c>
      <c r="D145">
        <v>2576.4</v>
      </c>
      <c r="E145">
        <v>858</v>
      </c>
      <c r="F145" s="2">
        <v>1</v>
      </c>
      <c r="G145" s="9">
        <v>858</v>
      </c>
      <c r="H145" s="9">
        <v>0</v>
      </c>
      <c r="I145" s="9">
        <v>6.9930069930069935E-2</v>
      </c>
      <c r="J145" s="9">
        <v>0</v>
      </c>
      <c r="K145" s="9">
        <v>0</v>
      </c>
    </row>
    <row r="146" spans="1:11" x14ac:dyDescent="0.35">
      <c r="A146" t="s">
        <v>1183</v>
      </c>
      <c r="B146">
        <v>45312</v>
      </c>
      <c r="C146">
        <v>40</v>
      </c>
      <c r="D146">
        <v>5288.4000000000005</v>
      </c>
      <c r="E146">
        <v>1254</v>
      </c>
      <c r="F146" s="2">
        <v>0.96491228070175439</v>
      </c>
      <c r="G146" s="9">
        <v>1210</v>
      </c>
      <c r="H146" s="9">
        <v>44</v>
      </c>
      <c r="I146" s="9">
        <v>3.3057851239669422E-2</v>
      </c>
      <c r="J146" s="9">
        <v>1.454545454545455</v>
      </c>
      <c r="K146" s="9">
        <v>192.30545454545461</v>
      </c>
    </row>
    <row r="147" spans="1:11" x14ac:dyDescent="0.35">
      <c r="A147" t="s">
        <v>1180</v>
      </c>
      <c r="B147">
        <v>45312</v>
      </c>
      <c r="C147">
        <v>40</v>
      </c>
      <c r="D147">
        <v>323.60000000000002</v>
      </c>
      <c r="E147">
        <v>220</v>
      </c>
      <c r="F147" s="2">
        <v>1</v>
      </c>
      <c r="G147" s="9">
        <v>220</v>
      </c>
      <c r="H147" s="9">
        <v>0</v>
      </c>
      <c r="I147" s="9">
        <v>0.1818181818181818</v>
      </c>
      <c r="J147" s="9">
        <v>0</v>
      </c>
      <c r="K147" s="9">
        <v>0</v>
      </c>
    </row>
    <row r="148" spans="1:11" x14ac:dyDescent="0.35">
      <c r="A148" t="s">
        <v>1172</v>
      </c>
      <c r="B148">
        <v>45312</v>
      </c>
      <c r="C148">
        <v>40</v>
      </c>
      <c r="D148">
        <v>949.2</v>
      </c>
      <c r="E148">
        <v>1980</v>
      </c>
      <c r="F148" s="2">
        <v>0.97777777777777775</v>
      </c>
      <c r="G148" s="9">
        <v>1936</v>
      </c>
      <c r="H148" s="9">
        <v>44</v>
      </c>
      <c r="I148" s="9">
        <v>2.0661157024793389E-2</v>
      </c>
      <c r="J148" s="9">
        <v>0.90909090909090917</v>
      </c>
      <c r="K148" s="9">
        <v>21.572727272727271</v>
      </c>
    </row>
    <row r="149" spans="1:11" x14ac:dyDescent="0.35">
      <c r="A149" t="s">
        <v>1184</v>
      </c>
      <c r="B149">
        <v>45312</v>
      </c>
      <c r="C149">
        <v>40</v>
      </c>
      <c r="D149">
        <v>4271.6000000000004</v>
      </c>
      <c r="E149">
        <v>1320</v>
      </c>
      <c r="F149" s="2">
        <v>0.98333333333333328</v>
      </c>
      <c r="G149" s="9">
        <v>1298</v>
      </c>
      <c r="H149" s="9">
        <v>22</v>
      </c>
      <c r="I149" s="9">
        <v>3.0816640986132508E-2</v>
      </c>
      <c r="J149" s="9">
        <v>0.67796610169491522</v>
      </c>
      <c r="K149" s="9">
        <v>72.400000000000006</v>
      </c>
    </row>
    <row r="150" spans="1:11" x14ac:dyDescent="0.35">
      <c r="A150" t="s">
        <v>1169</v>
      </c>
      <c r="B150">
        <v>45312</v>
      </c>
      <c r="C150">
        <v>40</v>
      </c>
      <c r="D150">
        <v>1420</v>
      </c>
      <c r="E150">
        <v>880</v>
      </c>
      <c r="F150" s="2">
        <v>0.97499999999999998</v>
      </c>
      <c r="G150" s="9">
        <v>858</v>
      </c>
      <c r="H150" s="9">
        <v>22</v>
      </c>
      <c r="I150" s="9">
        <v>4.6620046620046617E-2</v>
      </c>
      <c r="J150" s="9">
        <v>1.025641025641026</v>
      </c>
      <c r="K150" s="9">
        <v>36.410256410256423</v>
      </c>
    </row>
    <row r="151" spans="1:11" x14ac:dyDescent="0.35">
      <c r="A151" t="s">
        <v>1173</v>
      </c>
      <c r="B151">
        <v>45312</v>
      </c>
      <c r="C151">
        <v>40</v>
      </c>
      <c r="D151">
        <v>5650</v>
      </c>
      <c r="E151">
        <v>902</v>
      </c>
      <c r="F151" s="2">
        <v>1</v>
      </c>
      <c r="G151" s="9">
        <v>902</v>
      </c>
      <c r="H151" s="9">
        <v>0</v>
      </c>
      <c r="I151" s="9">
        <v>4.4345898004434593E-2</v>
      </c>
      <c r="J151" s="9">
        <v>0</v>
      </c>
      <c r="K151" s="9">
        <v>0</v>
      </c>
    </row>
    <row r="152" spans="1:11" x14ac:dyDescent="0.35">
      <c r="A152" t="s">
        <v>1174</v>
      </c>
      <c r="B152">
        <v>45312</v>
      </c>
      <c r="C152">
        <v>20</v>
      </c>
      <c r="D152">
        <v>2644.2</v>
      </c>
      <c r="E152">
        <v>968</v>
      </c>
      <c r="F152" s="2">
        <v>1</v>
      </c>
      <c r="G152" s="9">
        <v>968</v>
      </c>
      <c r="H152" s="9">
        <v>0</v>
      </c>
      <c r="I152" s="9">
        <v>2.0661157024793389E-2</v>
      </c>
      <c r="J152" s="9">
        <v>0</v>
      </c>
      <c r="K152" s="9">
        <v>0</v>
      </c>
    </row>
    <row r="153" spans="1:11" x14ac:dyDescent="0.35">
      <c r="A153" t="s">
        <v>1187</v>
      </c>
      <c r="B153">
        <v>45312</v>
      </c>
      <c r="C153">
        <v>20</v>
      </c>
      <c r="D153">
        <v>1881</v>
      </c>
      <c r="E153">
        <v>330</v>
      </c>
      <c r="F153" s="2">
        <v>1</v>
      </c>
      <c r="G153" s="9">
        <v>330</v>
      </c>
      <c r="H153" s="9">
        <v>0</v>
      </c>
      <c r="I153" s="9">
        <v>6.0606060606060608E-2</v>
      </c>
      <c r="J153" s="9">
        <v>0</v>
      </c>
      <c r="K153" s="9">
        <v>0</v>
      </c>
    </row>
    <row r="154" spans="1:11" x14ac:dyDescent="0.35">
      <c r="A154" t="s">
        <v>1189</v>
      </c>
      <c r="B154">
        <v>45312</v>
      </c>
      <c r="C154">
        <v>20</v>
      </c>
      <c r="D154">
        <v>587.6</v>
      </c>
      <c r="E154">
        <v>22</v>
      </c>
      <c r="F154" s="2">
        <v>1</v>
      </c>
      <c r="G154" s="9">
        <v>22</v>
      </c>
      <c r="H154" s="9">
        <v>0</v>
      </c>
      <c r="I154" s="9">
        <v>0.90909090909090906</v>
      </c>
      <c r="J154" s="9">
        <v>0</v>
      </c>
      <c r="K154" s="9">
        <v>0</v>
      </c>
    </row>
    <row r="155" spans="1:11" x14ac:dyDescent="0.35">
      <c r="A155" t="s">
        <v>1176</v>
      </c>
      <c r="B155">
        <v>45312</v>
      </c>
      <c r="C155">
        <v>20</v>
      </c>
      <c r="D155">
        <v>1475.2</v>
      </c>
      <c r="E155">
        <v>462</v>
      </c>
      <c r="F155" s="2">
        <v>0.76190476190476186</v>
      </c>
      <c r="G155" s="9">
        <v>352</v>
      </c>
      <c r="H155" s="9">
        <v>110</v>
      </c>
      <c r="I155" s="9">
        <v>5.6818181818181823E-2</v>
      </c>
      <c r="J155" s="9">
        <v>6.25</v>
      </c>
      <c r="K155" s="9">
        <v>461.00000000000011</v>
      </c>
    </row>
    <row r="156" spans="1:11" x14ac:dyDescent="0.35">
      <c r="A156" t="s">
        <v>1145</v>
      </c>
      <c r="B156">
        <v>45319</v>
      </c>
      <c r="C156">
        <v>2620</v>
      </c>
      <c r="D156">
        <v>121410.8</v>
      </c>
      <c r="E156">
        <v>9900</v>
      </c>
      <c r="F156" s="2">
        <v>0.94444444444444442</v>
      </c>
      <c r="G156" s="9">
        <v>9350</v>
      </c>
      <c r="H156" s="9">
        <v>550</v>
      </c>
      <c r="I156" s="9">
        <v>0.28021390374331551</v>
      </c>
      <c r="J156" s="9">
        <v>154.11764705882351</v>
      </c>
      <c r="K156" s="9">
        <v>7141.8117647058834</v>
      </c>
    </row>
    <row r="157" spans="1:11" x14ac:dyDescent="0.35">
      <c r="A157" t="s">
        <v>1147</v>
      </c>
      <c r="B157">
        <v>45319</v>
      </c>
      <c r="C157">
        <v>1260</v>
      </c>
      <c r="D157">
        <v>21357</v>
      </c>
      <c r="E157">
        <v>6380</v>
      </c>
      <c r="F157" s="2">
        <v>1</v>
      </c>
      <c r="G157" s="9">
        <v>6380</v>
      </c>
      <c r="H157" s="9">
        <v>0</v>
      </c>
      <c r="I157" s="9">
        <v>0.19749216300940439</v>
      </c>
      <c r="J157" s="9">
        <v>0</v>
      </c>
      <c r="K157" s="9">
        <v>0</v>
      </c>
    </row>
    <row r="158" spans="1:11" x14ac:dyDescent="0.35">
      <c r="A158" t="s">
        <v>1151</v>
      </c>
      <c r="B158">
        <v>45319</v>
      </c>
      <c r="C158">
        <v>860</v>
      </c>
      <c r="D158">
        <v>18911.400000000001</v>
      </c>
      <c r="E158">
        <v>8492</v>
      </c>
      <c r="F158" s="2">
        <v>0.97409326424870468</v>
      </c>
      <c r="G158" s="9">
        <v>8272</v>
      </c>
      <c r="H158" s="9">
        <v>220</v>
      </c>
      <c r="I158" s="9">
        <v>0.1039651837524178</v>
      </c>
      <c r="J158" s="9">
        <v>22.87234042553192</v>
      </c>
      <c r="K158" s="9">
        <v>502.96276595744689</v>
      </c>
    </row>
    <row r="159" spans="1:11" x14ac:dyDescent="0.35">
      <c r="A159" t="s">
        <v>1149</v>
      </c>
      <c r="B159">
        <v>45319</v>
      </c>
      <c r="C159">
        <v>680</v>
      </c>
      <c r="D159">
        <v>19978.400000000001</v>
      </c>
      <c r="E159">
        <v>7678</v>
      </c>
      <c r="F159" s="2">
        <v>0.99713467048710602</v>
      </c>
      <c r="G159" s="9">
        <v>7656</v>
      </c>
      <c r="H159" s="9">
        <v>22</v>
      </c>
      <c r="I159" s="9">
        <v>8.8819226750261229E-2</v>
      </c>
      <c r="J159" s="9">
        <v>1.954022988505747</v>
      </c>
      <c r="K159" s="9">
        <v>57.409195402298828</v>
      </c>
    </row>
    <row r="160" spans="1:11" x14ac:dyDescent="0.35">
      <c r="A160" t="s">
        <v>1150</v>
      </c>
      <c r="B160">
        <v>45319</v>
      </c>
      <c r="C160">
        <v>640</v>
      </c>
      <c r="D160">
        <v>10848</v>
      </c>
      <c r="E160">
        <v>4004</v>
      </c>
      <c r="F160" s="2">
        <v>0.99450549450549453</v>
      </c>
      <c r="G160" s="9">
        <v>3982</v>
      </c>
      <c r="H160" s="9">
        <v>22</v>
      </c>
      <c r="I160" s="9">
        <v>0.16072325464590659</v>
      </c>
      <c r="J160" s="9">
        <v>3.535911602209945</v>
      </c>
      <c r="K160" s="9">
        <v>59.933701657458563</v>
      </c>
    </row>
    <row r="161" spans="1:11" x14ac:dyDescent="0.35">
      <c r="A161" t="s">
        <v>1146</v>
      </c>
      <c r="B161">
        <v>45319</v>
      </c>
      <c r="C161">
        <v>520</v>
      </c>
      <c r="D161">
        <v>17674.8</v>
      </c>
      <c r="E161">
        <v>2926</v>
      </c>
      <c r="F161" s="2">
        <v>0.89473684210526316</v>
      </c>
      <c r="G161" s="9">
        <v>2618</v>
      </c>
      <c r="H161" s="9">
        <v>308</v>
      </c>
      <c r="I161" s="9">
        <v>0.19862490450725739</v>
      </c>
      <c r="J161" s="9">
        <v>61.176470588235297</v>
      </c>
      <c r="K161" s="9">
        <v>2079.3882352941182</v>
      </c>
    </row>
    <row r="162" spans="1:11" x14ac:dyDescent="0.35">
      <c r="A162" t="s">
        <v>1156</v>
      </c>
      <c r="B162">
        <v>45319</v>
      </c>
      <c r="C162">
        <v>480</v>
      </c>
      <c r="D162">
        <v>11760</v>
      </c>
      <c r="E162">
        <v>3542</v>
      </c>
      <c r="F162" s="2">
        <v>0.99378881987577639</v>
      </c>
      <c r="G162" s="9">
        <v>3520</v>
      </c>
      <c r="H162" s="9">
        <v>22</v>
      </c>
      <c r="I162" s="9">
        <v>0.13636363636363641</v>
      </c>
      <c r="J162" s="9">
        <v>3</v>
      </c>
      <c r="K162" s="9">
        <v>73.5</v>
      </c>
    </row>
    <row r="163" spans="1:11" x14ac:dyDescent="0.35">
      <c r="A163" t="s">
        <v>1188</v>
      </c>
      <c r="B163">
        <v>45319</v>
      </c>
      <c r="C163">
        <v>440</v>
      </c>
      <c r="D163">
        <v>11000</v>
      </c>
      <c r="E163">
        <v>7898</v>
      </c>
      <c r="F163" s="2">
        <v>0.99442896935933145</v>
      </c>
      <c r="G163" s="9">
        <v>7854</v>
      </c>
      <c r="H163" s="9">
        <v>44</v>
      </c>
      <c r="I163" s="9">
        <v>5.6022408963585443E-2</v>
      </c>
      <c r="J163" s="9">
        <v>2.4649859943977588</v>
      </c>
      <c r="K163" s="9">
        <v>61.624649859943979</v>
      </c>
    </row>
    <row r="164" spans="1:11" x14ac:dyDescent="0.35">
      <c r="A164" t="s">
        <v>1155</v>
      </c>
      <c r="B164">
        <v>45319</v>
      </c>
      <c r="C164">
        <v>420</v>
      </c>
      <c r="D164">
        <v>6930</v>
      </c>
      <c r="E164">
        <v>2882</v>
      </c>
      <c r="F164" s="2">
        <v>0.99236641221374045</v>
      </c>
      <c r="G164" s="9">
        <v>2860</v>
      </c>
      <c r="H164" s="9">
        <v>22</v>
      </c>
      <c r="I164" s="9">
        <v>0.14685314685314679</v>
      </c>
      <c r="J164" s="9">
        <v>3.2307692307692308</v>
      </c>
      <c r="K164" s="9">
        <v>53.307692307692307</v>
      </c>
    </row>
    <row r="165" spans="1:11" x14ac:dyDescent="0.35">
      <c r="A165" t="s">
        <v>1157</v>
      </c>
      <c r="B165">
        <v>45319</v>
      </c>
      <c r="C165">
        <v>440</v>
      </c>
      <c r="D165">
        <v>24195.599999999999</v>
      </c>
      <c r="E165">
        <v>1078</v>
      </c>
      <c r="F165" s="2">
        <v>0.97959183673469385</v>
      </c>
      <c r="G165" s="9">
        <v>1056</v>
      </c>
      <c r="H165" s="9">
        <v>22</v>
      </c>
      <c r="I165" s="9">
        <v>0.41666666666666669</v>
      </c>
      <c r="J165" s="9">
        <v>9.1666666666666679</v>
      </c>
      <c r="K165" s="9">
        <v>504.07499999999999</v>
      </c>
    </row>
    <row r="166" spans="1:11" x14ac:dyDescent="0.35">
      <c r="A166" t="s">
        <v>1153</v>
      </c>
      <c r="B166">
        <v>45319</v>
      </c>
      <c r="C166">
        <v>340</v>
      </c>
      <c r="D166">
        <v>23048.6</v>
      </c>
      <c r="E166">
        <v>1100</v>
      </c>
      <c r="F166" s="2">
        <v>0.94</v>
      </c>
      <c r="G166" s="9">
        <v>1034</v>
      </c>
      <c r="H166" s="9">
        <v>66</v>
      </c>
      <c r="I166" s="9">
        <v>0.32882011605415862</v>
      </c>
      <c r="J166" s="9">
        <v>21.702127659574469</v>
      </c>
      <c r="K166" s="9">
        <v>1471.187234042553</v>
      </c>
    </row>
    <row r="167" spans="1:11" x14ac:dyDescent="0.35">
      <c r="A167" t="s">
        <v>1160</v>
      </c>
      <c r="B167">
        <v>45319</v>
      </c>
      <c r="C167">
        <v>160</v>
      </c>
      <c r="D167">
        <v>2640</v>
      </c>
      <c r="E167">
        <v>1320</v>
      </c>
      <c r="F167" s="2">
        <v>1</v>
      </c>
      <c r="G167" s="9">
        <v>1320</v>
      </c>
      <c r="H167" s="9">
        <v>0</v>
      </c>
      <c r="I167" s="9">
        <v>0.1212121212121212</v>
      </c>
      <c r="J167" s="9">
        <v>0</v>
      </c>
      <c r="K167" s="9">
        <v>0</v>
      </c>
    </row>
    <row r="168" spans="1:11" x14ac:dyDescent="0.35">
      <c r="A168" t="s">
        <v>1163</v>
      </c>
      <c r="B168">
        <v>45319</v>
      </c>
      <c r="C168">
        <v>140</v>
      </c>
      <c r="D168">
        <v>17500</v>
      </c>
      <c r="E168">
        <v>5038</v>
      </c>
      <c r="F168" s="2">
        <v>0.99563318777292575</v>
      </c>
      <c r="G168" s="9">
        <v>5016</v>
      </c>
      <c r="H168" s="9">
        <v>22</v>
      </c>
      <c r="I168" s="9">
        <v>2.791068580542265E-2</v>
      </c>
      <c r="J168" s="9">
        <v>0.61403508771929827</v>
      </c>
      <c r="K168" s="9">
        <v>76.754385964912288</v>
      </c>
    </row>
    <row r="169" spans="1:11" x14ac:dyDescent="0.35">
      <c r="A169" t="s">
        <v>1165</v>
      </c>
      <c r="B169">
        <v>45319</v>
      </c>
      <c r="C169">
        <v>120</v>
      </c>
      <c r="D169">
        <v>9153.6</v>
      </c>
      <c r="E169">
        <v>2134</v>
      </c>
      <c r="F169" s="2">
        <v>1</v>
      </c>
      <c r="G169" s="9">
        <v>2134</v>
      </c>
      <c r="H169" s="9">
        <v>0</v>
      </c>
      <c r="I169" s="9">
        <v>5.6232427366447978E-2</v>
      </c>
      <c r="J169" s="9">
        <v>0</v>
      </c>
      <c r="K169" s="9">
        <v>0</v>
      </c>
    </row>
    <row r="170" spans="1:11" x14ac:dyDescent="0.35">
      <c r="A170" t="s">
        <v>1168</v>
      </c>
      <c r="B170">
        <v>45319</v>
      </c>
      <c r="C170">
        <v>120</v>
      </c>
      <c r="D170">
        <v>13194</v>
      </c>
      <c r="E170">
        <v>1298</v>
      </c>
      <c r="F170" s="2">
        <v>0.96610169491525422</v>
      </c>
      <c r="G170" s="9">
        <v>1254</v>
      </c>
      <c r="H170" s="9">
        <v>44</v>
      </c>
      <c r="I170" s="9">
        <v>9.569377990430622E-2</v>
      </c>
      <c r="J170" s="9">
        <v>4.2105263157894726</v>
      </c>
      <c r="K170" s="9">
        <v>462.9473684210526</v>
      </c>
    </row>
    <row r="171" spans="1:11" x14ac:dyDescent="0.35">
      <c r="A171" t="s">
        <v>1170</v>
      </c>
      <c r="B171">
        <v>45319</v>
      </c>
      <c r="C171">
        <v>140</v>
      </c>
      <c r="D171">
        <v>17500</v>
      </c>
      <c r="E171">
        <v>4752</v>
      </c>
      <c r="F171" s="2">
        <v>0.9907407407407407</v>
      </c>
      <c r="G171" s="9">
        <v>4708</v>
      </c>
      <c r="H171" s="9">
        <v>44</v>
      </c>
      <c r="I171" s="9">
        <v>2.9736618521665249E-2</v>
      </c>
      <c r="J171" s="9">
        <v>1.308411214953271</v>
      </c>
      <c r="K171" s="9">
        <v>163.55140186915889</v>
      </c>
    </row>
    <row r="172" spans="1:11" x14ac:dyDescent="0.35">
      <c r="A172" t="s">
        <v>1172</v>
      </c>
      <c r="B172">
        <v>45319</v>
      </c>
      <c r="C172">
        <v>80</v>
      </c>
      <c r="D172">
        <v>1898.4</v>
      </c>
      <c r="E172">
        <v>1826</v>
      </c>
      <c r="F172" s="2">
        <v>1</v>
      </c>
      <c r="G172" s="9">
        <v>1826</v>
      </c>
      <c r="H172" s="9">
        <v>0</v>
      </c>
      <c r="I172" s="9">
        <v>4.3811610076670317E-2</v>
      </c>
      <c r="J172" s="9">
        <v>0</v>
      </c>
      <c r="K172" s="9">
        <v>0</v>
      </c>
    </row>
    <row r="173" spans="1:11" x14ac:dyDescent="0.35">
      <c r="A173" t="s">
        <v>1164</v>
      </c>
      <c r="B173">
        <v>45319</v>
      </c>
      <c r="C173">
        <v>80</v>
      </c>
      <c r="D173">
        <v>10576.8</v>
      </c>
      <c r="E173">
        <v>1386</v>
      </c>
      <c r="F173" s="2">
        <v>1</v>
      </c>
      <c r="G173" s="9">
        <v>1386</v>
      </c>
      <c r="H173" s="9">
        <v>0</v>
      </c>
      <c r="I173" s="9">
        <v>5.772005772005772E-2</v>
      </c>
      <c r="J173" s="9">
        <v>0</v>
      </c>
      <c r="K173" s="9">
        <v>0</v>
      </c>
    </row>
    <row r="174" spans="1:11" x14ac:dyDescent="0.35">
      <c r="A174" t="s">
        <v>1159</v>
      </c>
      <c r="B174">
        <v>45319</v>
      </c>
      <c r="C174">
        <v>60</v>
      </c>
      <c r="D174">
        <v>6597</v>
      </c>
      <c r="E174">
        <v>2684</v>
      </c>
      <c r="F174" s="2">
        <v>0.97540983606557374</v>
      </c>
      <c r="G174" s="9">
        <v>2618</v>
      </c>
      <c r="H174" s="9">
        <v>66</v>
      </c>
      <c r="I174" s="9">
        <v>2.291825821237586E-2</v>
      </c>
      <c r="J174" s="9">
        <v>1.5126050420168069</v>
      </c>
      <c r="K174" s="9">
        <v>166.31092436974791</v>
      </c>
    </row>
    <row r="175" spans="1:11" x14ac:dyDescent="0.35">
      <c r="A175" t="s">
        <v>1161</v>
      </c>
      <c r="B175">
        <v>45319</v>
      </c>
      <c r="C175">
        <v>80</v>
      </c>
      <c r="D175">
        <v>1808</v>
      </c>
      <c r="E175">
        <v>1276</v>
      </c>
      <c r="F175" s="2">
        <v>1</v>
      </c>
      <c r="G175" s="9">
        <v>1276</v>
      </c>
      <c r="H175" s="9">
        <v>0</v>
      </c>
      <c r="I175" s="9">
        <v>6.2695924764890276E-2</v>
      </c>
      <c r="J175" s="9">
        <v>0</v>
      </c>
      <c r="K175" s="9">
        <v>0</v>
      </c>
    </row>
    <row r="176" spans="1:11" x14ac:dyDescent="0.35">
      <c r="A176" t="s">
        <v>1174</v>
      </c>
      <c r="B176">
        <v>45319</v>
      </c>
      <c r="C176">
        <v>60</v>
      </c>
      <c r="D176">
        <v>7932.6</v>
      </c>
      <c r="E176">
        <v>1276</v>
      </c>
      <c r="F176" s="2">
        <v>0.96551724137931039</v>
      </c>
      <c r="G176" s="9">
        <v>1232</v>
      </c>
      <c r="H176" s="9">
        <v>44</v>
      </c>
      <c r="I176" s="9">
        <v>4.8701298701298697E-2</v>
      </c>
      <c r="J176" s="9">
        <v>2.1428571428571428</v>
      </c>
      <c r="K176" s="9">
        <v>283.30714285714288</v>
      </c>
    </row>
    <row r="177" spans="1:11" x14ac:dyDescent="0.35">
      <c r="A177" t="s">
        <v>1162</v>
      </c>
      <c r="B177">
        <v>45319</v>
      </c>
      <c r="C177">
        <v>60</v>
      </c>
      <c r="D177">
        <v>1110</v>
      </c>
      <c r="E177">
        <v>1122</v>
      </c>
      <c r="F177" s="2">
        <v>0.98039215686274506</v>
      </c>
      <c r="G177" s="9">
        <v>1100</v>
      </c>
      <c r="H177" s="9">
        <v>22</v>
      </c>
      <c r="I177" s="9">
        <v>5.4545454545454543E-2</v>
      </c>
      <c r="J177" s="9">
        <v>1.2</v>
      </c>
      <c r="K177" s="9">
        <v>22.2</v>
      </c>
    </row>
    <row r="178" spans="1:11" x14ac:dyDescent="0.35">
      <c r="A178" t="s">
        <v>1186</v>
      </c>
      <c r="B178">
        <v>45319</v>
      </c>
      <c r="C178">
        <v>60</v>
      </c>
      <c r="D178">
        <v>7500</v>
      </c>
      <c r="E178">
        <v>4158</v>
      </c>
      <c r="F178" s="2">
        <v>0.97354497354497349</v>
      </c>
      <c r="G178" s="9">
        <v>4048</v>
      </c>
      <c r="H178" s="9">
        <v>110</v>
      </c>
      <c r="I178" s="9">
        <v>1.482213438735178E-2</v>
      </c>
      <c r="J178" s="9">
        <v>1.630434782608696</v>
      </c>
      <c r="K178" s="9">
        <v>203.80434782608691</v>
      </c>
    </row>
    <row r="179" spans="1:11" x14ac:dyDescent="0.35">
      <c r="A179" t="s">
        <v>1179</v>
      </c>
      <c r="B179">
        <v>45319</v>
      </c>
      <c r="C179">
        <v>40</v>
      </c>
      <c r="D179">
        <v>2950.4</v>
      </c>
      <c r="E179">
        <v>792</v>
      </c>
      <c r="F179" s="2">
        <v>1</v>
      </c>
      <c r="G179" s="9">
        <v>792</v>
      </c>
      <c r="H179" s="9">
        <v>0</v>
      </c>
      <c r="I179" s="9">
        <v>5.0505050505050497E-2</v>
      </c>
      <c r="J179" s="9">
        <v>0</v>
      </c>
      <c r="K179" s="9">
        <v>0</v>
      </c>
    </row>
    <row r="180" spans="1:11" x14ac:dyDescent="0.35">
      <c r="A180" t="s">
        <v>1180</v>
      </c>
      <c r="B180">
        <v>45319</v>
      </c>
      <c r="C180">
        <v>40</v>
      </c>
      <c r="D180">
        <v>323.60000000000002</v>
      </c>
      <c r="E180">
        <v>132</v>
      </c>
      <c r="F180" s="2">
        <v>1</v>
      </c>
      <c r="G180" s="9">
        <v>132</v>
      </c>
      <c r="H180" s="9">
        <v>0</v>
      </c>
      <c r="I180" s="9">
        <v>0.30303030303030298</v>
      </c>
      <c r="J180" s="9">
        <v>0</v>
      </c>
      <c r="K180" s="9">
        <v>0</v>
      </c>
    </row>
    <row r="181" spans="1:11" x14ac:dyDescent="0.35">
      <c r="A181" t="s">
        <v>1166</v>
      </c>
      <c r="B181">
        <v>45319</v>
      </c>
      <c r="C181">
        <v>40</v>
      </c>
      <c r="D181">
        <v>2710</v>
      </c>
      <c r="E181">
        <v>704</v>
      </c>
      <c r="F181" s="2">
        <v>0.9375</v>
      </c>
      <c r="G181" s="9">
        <v>660</v>
      </c>
      <c r="H181" s="9">
        <v>44</v>
      </c>
      <c r="I181" s="9">
        <v>6.0606060606060608E-2</v>
      </c>
      <c r="J181" s="9">
        <v>2.666666666666667</v>
      </c>
      <c r="K181" s="9">
        <v>180.66666666666671</v>
      </c>
    </row>
    <row r="182" spans="1:11" x14ac:dyDescent="0.35">
      <c r="A182" t="s">
        <v>1190</v>
      </c>
      <c r="B182">
        <v>45319</v>
      </c>
      <c r="C182">
        <v>40</v>
      </c>
      <c r="D182">
        <v>3051.2</v>
      </c>
      <c r="E182">
        <v>286</v>
      </c>
      <c r="F182" s="2">
        <v>0.76923076923076927</v>
      </c>
      <c r="G182" s="9">
        <v>220</v>
      </c>
      <c r="H182" s="9">
        <v>66</v>
      </c>
      <c r="I182" s="9">
        <v>0.1818181818181818</v>
      </c>
      <c r="J182" s="9">
        <v>12</v>
      </c>
      <c r="K182" s="9">
        <v>915.36</v>
      </c>
    </row>
    <row r="183" spans="1:11" x14ac:dyDescent="0.35">
      <c r="A183" t="s">
        <v>1178</v>
      </c>
      <c r="B183">
        <v>45319</v>
      </c>
      <c r="C183">
        <v>80</v>
      </c>
      <c r="D183">
        <v>1356</v>
      </c>
      <c r="E183">
        <v>1188</v>
      </c>
      <c r="F183" s="2">
        <v>1</v>
      </c>
      <c r="G183" s="9">
        <v>1188</v>
      </c>
      <c r="H183" s="9">
        <v>0</v>
      </c>
      <c r="I183" s="9">
        <v>6.7340067340067339E-2</v>
      </c>
      <c r="J183" s="9">
        <v>0</v>
      </c>
      <c r="K183" s="9">
        <v>0</v>
      </c>
    </row>
    <row r="184" spans="1:11" x14ac:dyDescent="0.35">
      <c r="A184" t="s">
        <v>1171</v>
      </c>
      <c r="B184">
        <v>45319</v>
      </c>
      <c r="C184">
        <v>20</v>
      </c>
      <c r="D184">
        <v>1979.2</v>
      </c>
      <c r="E184">
        <v>2266</v>
      </c>
      <c r="F184" s="2">
        <v>0.98058252427184467</v>
      </c>
      <c r="G184" s="9">
        <v>2222</v>
      </c>
      <c r="H184" s="9">
        <v>44</v>
      </c>
      <c r="I184" s="9">
        <v>9.0009000900090012E-3</v>
      </c>
      <c r="J184" s="9">
        <v>0.39603960396039611</v>
      </c>
      <c r="K184" s="9">
        <v>39.192079207920791</v>
      </c>
    </row>
    <row r="185" spans="1:11" x14ac:dyDescent="0.35">
      <c r="A185" t="s">
        <v>1167</v>
      </c>
      <c r="B185">
        <v>45319</v>
      </c>
      <c r="C185">
        <v>20</v>
      </c>
      <c r="D185">
        <v>1475.2</v>
      </c>
      <c r="E185">
        <v>836</v>
      </c>
      <c r="F185" s="2">
        <v>1</v>
      </c>
      <c r="G185" s="9">
        <v>836</v>
      </c>
      <c r="H185" s="9">
        <v>0</v>
      </c>
      <c r="I185" s="9">
        <v>2.3923444976076551E-2</v>
      </c>
      <c r="J185" s="9">
        <v>0</v>
      </c>
      <c r="K185" s="9">
        <v>0</v>
      </c>
    </row>
    <row r="186" spans="1:11" x14ac:dyDescent="0.35">
      <c r="A186" t="s">
        <v>1144</v>
      </c>
      <c r="B186">
        <v>45319</v>
      </c>
      <c r="C186">
        <v>20</v>
      </c>
      <c r="D186">
        <v>500</v>
      </c>
      <c r="E186">
        <v>198</v>
      </c>
      <c r="F186" s="2">
        <v>1</v>
      </c>
      <c r="G186" s="9">
        <v>198</v>
      </c>
      <c r="H186" s="9">
        <v>0</v>
      </c>
      <c r="I186" s="9">
        <v>0.10101010101010099</v>
      </c>
      <c r="J186" s="9">
        <v>0</v>
      </c>
      <c r="K186" s="9">
        <v>0</v>
      </c>
    </row>
    <row r="187" spans="1:11" x14ac:dyDescent="0.35">
      <c r="A187" t="s">
        <v>1183</v>
      </c>
      <c r="B187">
        <v>45319</v>
      </c>
      <c r="C187">
        <v>20</v>
      </c>
      <c r="D187">
        <v>2644.2</v>
      </c>
      <c r="E187">
        <v>1694</v>
      </c>
      <c r="F187" s="2">
        <v>1</v>
      </c>
      <c r="G187" s="9">
        <v>1694</v>
      </c>
      <c r="H187" s="9">
        <v>0</v>
      </c>
      <c r="I187" s="9">
        <v>1.1806375442739081E-2</v>
      </c>
      <c r="J187" s="9">
        <v>0</v>
      </c>
      <c r="K187" s="9">
        <v>0</v>
      </c>
    </row>
    <row r="188" spans="1:11" x14ac:dyDescent="0.35">
      <c r="A188" t="s">
        <v>1181</v>
      </c>
      <c r="B188">
        <v>45319</v>
      </c>
      <c r="C188">
        <v>20</v>
      </c>
      <c r="D188">
        <v>679.80000000000007</v>
      </c>
      <c r="E188">
        <v>462</v>
      </c>
      <c r="F188" s="2">
        <v>0.8571428571428571</v>
      </c>
      <c r="G188" s="9">
        <v>396</v>
      </c>
      <c r="H188" s="9">
        <v>66</v>
      </c>
      <c r="I188" s="9">
        <v>5.0505050505050497E-2</v>
      </c>
      <c r="J188" s="9">
        <v>3.333333333333333</v>
      </c>
      <c r="K188" s="9">
        <v>113.3</v>
      </c>
    </row>
    <row r="189" spans="1:11" x14ac:dyDescent="0.35">
      <c r="A189" t="s">
        <v>1176</v>
      </c>
      <c r="B189">
        <v>45319</v>
      </c>
      <c r="C189">
        <v>20</v>
      </c>
      <c r="D189">
        <v>1475.2</v>
      </c>
      <c r="E189">
        <v>462</v>
      </c>
      <c r="F189" s="2">
        <v>1</v>
      </c>
      <c r="G189" s="9">
        <v>462</v>
      </c>
      <c r="H189" s="9">
        <v>0</v>
      </c>
      <c r="I189" s="9">
        <v>4.3290043290043288E-2</v>
      </c>
      <c r="J189" s="9">
        <v>0</v>
      </c>
      <c r="K189" s="9">
        <v>0</v>
      </c>
    </row>
    <row r="190" spans="1:11" x14ac:dyDescent="0.35">
      <c r="A190" t="s">
        <v>1154</v>
      </c>
      <c r="B190">
        <v>45319</v>
      </c>
      <c r="C190">
        <v>20</v>
      </c>
      <c r="D190">
        <v>565</v>
      </c>
      <c r="E190">
        <v>22</v>
      </c>
      <c r="F190" s="2">
        <v>1</v>
      </c>
      <c r="G190" s="9">
        <v>22</v>
      </c>
      <c r="H190" s="9">
        <v>0</v>
      </c>
      <c r="I190" s="9">
        <v>0.90909090909090906</v>
      </c>
      <c r="J190" s="9">
        <v>0</v>
      </c>
      <c r="K190" s="9">
        <v>0</v>
      </c>
    </row>
    <row r="191" spans="1:11" x14ac:dyDescent="0.35">
      <c r="A191" t="s">
        <v>1169</v>
      </c>
      <c r="B191">
        <v>45319</v>
      </c>
      <c r="C191">
        <v>20</v>
      </c>
      <c r="D191">
        <v>710</v>
      </c>
      <c r="E191">
        <v>704</v>
      </c>
      <c r="F191" s="2">
        <v>0.9375</v>
      </c>
      <c r="G191" s="9">
        <v>660</v>
      </c>
      <c r="H191" s="9">
        <v>44</v>
      </c>
      <c r="I191" s="9">
        <v>3.03030303030303E-2</v>
      </c>
      <c r="J191" s="9">
        <v>1.333333333333333</v>
      </c>
      <c r="K191" s="9">
        <v>47.333333333333343</v>
      </c>
    </row>
    <row r="192" spans="1:11" x14ac:dyDescent="0.35">
      <c r="A192" t="s">
        <v>1177</v>
      </c>
      <c r="B192">
        <v>45319</v>
      </c>
      <c r="C192">
        <v>20</v>
      </c>
      <c r="D192">
        <v>858.8</v>
      </c>
      <c r="E192">
        <v>682</v>
      </c>
      <c r="F192" s="2">
        <v>1</v>
      </c>
      <c r="G192" s="9">
        <v>682</v>
      </c>
      <c r="H192" s="9">
        <v>0</v>
      </c>
      <c r="I192" s="9">
        <v>2.932551319648094E-2</v>
      </c>
      <c r="J192" s="9">
        <v>0</v>
      </c>
      <c r="K192" s="9">
        <v>0</v>
      </c>
    </row>
    <row r="193" spans="1:11" x14ac:dyDescent="0.35">
      <c r="A193" t="s">
        <v>1147</v>
      </c>
      <c r="B193">
        <v>45326</v>
      </c>
      <c r="C193">
        <v>1400</v>
      </c>
      <c r="D193">
        <v>23730</v>
      </c>
      <c r="E193">
        <v>5764</v>
      </c>
      <c r="F193" s="2">
        <v>0.99236641221374045</v>
      </c>
      <c r="G193" s="9">
        <v>5720</v>
      </c>
      <c r="H193" s="9">
        <v>44</v>
      </c>
      <c r="I193" s="9">
        <v>0.24475524475524479</v>
      </c>
      <c r="J193" s="9">
        <v>10.76923076923077</v>
      </c>
      <c r="K193" s="9">
        <v>182.53846153846149</v>
      </c>
    </row>
    <row r="194" spans="1:11" x14ac:dyDescent="0.35">
      <c r="A194" t="s">
        <v>1149</v>
      </c>
      <c r="B194">
        <v>45326</v>
      </c>
      <c r="C194">
        <v>620</v>
      </c>
      <c r="D194">
        <v>18215.599999999999</v>
      </c>
      <c r="E194">
        <v>6710</v>
      </c>
      <c r="F194" s="2">
        <v>1</v>
      </c>
      <c r="G194" s="9">
        <v>6710</v>
      </c>
      <c r="H194" s="9">
        <v>0</v>
      </c>
      <c r="I194" s="9">
        <v>9.2399403874813713E-2</v>
      </c>
      <c r="J194" s="9">
        <v>0</v>
      </c>
      <c r="K194" s="9">
        <v>0</v>
      </c>
    </row>
    <row r="195" spans="1:11" x14ac:dyDescent="0.35">
      <c r="A195" t="s">
        <v>1151</v>
      </c>
      <c r="B195">
        <v>45326</v>
      </c>
      <c r="C195">
        <v>600</v>
      </c>
      <c r="D195">
        <v>13194</v>
      </c>
      <c r="E195">
        <v>7150</v>
      </c>
      <c r="F195" s="2">
        <v>0.98153846153846158</v>
      </c>
      <c r="G195" s="9">
        <v>7018</v>
      </c>
      <c r="H195" s="9">
        <v>132</v>
      </c>
      <c r="I195" s="9">
        <v>8.5494442861214021E-2</v>
      </c>
      <c r="J195" s="9">
        <v>11.285266457680249</v>
      </c>
      <c r="K195" s="9">
        <v>248.1630094043887</v>
      </c>
    </row>
    <row r="196" spans="1:11" x14ac:dyDescent="0.35">
      <c r="A196" t="s">
        <v>1156</v>
      </c>
      <c r="B196">
        <v>45326</v>
      </c>
      <c r="C196">
        <v>580</v>
      </c>
      <c r="D196">
        <v>14210</v>
      </c>
      <c r="E196">
        <v>3014</v>
      </c>
      <c r="F196" s="2">
        <v>0.99270072992700731</v>
      </c>
      <c r="G196" s="9">
        <v>2992</v>
      </c>
      <c r="H196" s="9">
        <v>22</v>
      </c>
      <c r="I196" s="9">
        <v>0.19385026737967909</v>
      </c>
      <c r="J196" s="9">
        <v>4.2647058823529411</v>
      </c>
      <c r="K196" s="9">
        <v>104.4852941176471</v>
      </c>
    </row>
    <row r="197" spans="1:11" x14ac:dyDescent="0.35">
      <c r="A197" t="s">
        <v>1188</v>
      </c>
      <c r="B197">
        <v>45326</v>
      </c>
      <c r="C197">
        <v>580</v>
      </c>
      <c r="D197">
        <v>14500</v>
      </c>
      <c r="E197">
        <v>7854</v>
      </c>
      <c r="F197" s="2">
        <v>0.99159663865546221</v>
      </c>
      <c r="G197" s="9">
        <v>7788</v>
      </c>
      <c r="H197" s="9">
        <v>66</v>
      </c>
      <c r="I197" s="9">
        <v>7.4473549049820231E-2</v>
      </c>
      <c r="J197" s="9">
        <v>4.9152542372881349</v>
      </c>
      <c r="K197" s="9">
        <v>122.88135593220341</v>
      </c>
    </row>
    <row r="198" spans="1:11" x14ac:dyDescent="0.35">
      <c r="A198" t="s">
        <v>1146</v>
      </c>
      <c r="B198">
        <v>45326</v>
      </c>
      <c r="C198">
        <v>400</v>
      </c>
      <c r="D198">
        <v>13596</v>
      </c>
      <c r="E198">
        <v>2860</v>
      </c>
      <c r="F198" s="2">
        <v>0.84615384615384615</v>
      </c>
      <c r="G198" s="9">
        <v>2420</v>
      </c>
      <c r="H198" s="9">
        <v>440</v>
      </c>
      <c r="I198" s="9">
        <v>0.16528925619834711</v>
      </c>
      <c r="J198" s="9">
        <v>72.727272727272734</v>
      </c>
      <c r="K198" s="9">
        <v>2472</v>
      </c>
    </row>
    <row r="199" spans="1:11" x14ac:dyDescent="0.35">
      <c r="A199" t="s">
        <v>1155</v>
      </c>
      <c r="B199">
        <v>45326</v>
      </c>
      <c r="C199">
        <v>380</v>
      </c>
      <c r="D199">
        <v>6270</v>
      </c>
      <c r="E199">
        <v>3410</v>
      </c>
      <c r="F199" s="2">
        <v>0.98709677419354835</v>
      </c>
      <c r="G199" s="9">
        <v>3366</v>
      </c>
      <c r="H199" s="9">
        <v>44</v>
      </c>
      <c r="I199" s="9">
        <v>0.11289364230540699</v>
      </c>
      <c r="J199" s="9">
        <v>4.9673202614379086</v>
      </c>
      <c r="K199" s="9">
        <v>81.960784313725497</v>
      </c>
    </row>
    <row r="200" spans="1:11" x14ac:dyDescent="0.35">
      <c r="A200" t="s">
        <v>1150</v>
      </c>
      <c r="B200">
        <v>45326</v>
      </c>
      <c r="C200">
        <v>420</v>
      </c>
      <c r="D200">
        <v>7119</v>
      </c>
      <c r="E200">
        <v>3696</v>
      </c>
      <c r="F200" s="2">
        <v>1</v>
      </c>
      <c r="G200" s="9">
        <v>3696</v>
      </c>
      <c r="H200" s="9">
        <v>0</v>
      </c>
      <c r="I200" s="9">
        <v>0.1136363636363636</v>
      </c>
      <c r="J200" s="9">
        <v>0</v>
      </c>
      <c r="K200" s="9">
        <v>0</v>
      </c>
    </row>
    <row r="201" spans="1:11" x14ac:dyDescent="0.35">
      <c r="A201" t="s">
        <v>1153</v>
      </c>
      <c r="B201">
        <v>45326</v>
      </c>
      <c r="C201">
        <v>320</v>
      </c>
      <c r="D201">
        <v>21692.799999999999</v>
      </c>
      <c r="E201">
        <v>880</v>
      </c>
      <c r="F201" s="2">
        <v>0.92500000000000004</v>
      </c>
      <c r="G201" s="9">
        <v>814</v>
      </c>
      <c r="H201" s="9">
        <v>66</v>
      </c>
      <c r="I201" s="9">
        <v>0.3931203931203931</v>
      </c>
      <c r="J201" s="9">
        <v>25.94594594594594</v>
      </c>
      <c r="K201" s="9">
        <v>1758.8756756756759</v>
      </c>
    </row>
    <row r="202" spans="1:11" x14ac:dyDescent="0.35">
      <c r="A202" t="s">
        <v>1157</v>
      </c>
      <c r="B202">
        <v>45326</v>
      </c>
      <c r="C202">
        <v>280</v>
      </c>
      <c r="D202">
        <v>15397.2</v>
      </c>
      <c r="E202">
        <v>858</v>
      </c>
      <c r="F202" s="2">
        <v>0.94871794871794868</v>
      </c>
      <c r="G202" s="9">
        <v>814</v>
      </c>
      <c r="H202" s="9">
        <v>44</v>
      </c>
      <c r="I202" s="9">
        <v>0.34398034398034399</v>
      </c>
      <c r="J202" s="9">
        <v>15.13513513513514</v>
      </c>
      <c r="K202" s="9">
        <v>832.28108108108108</v>
      </c>
    </row>
    <row r="203" spans="1:11" x14ac:dyDescent="0.35">
      <c r="A203" t="s">
        <v>1166</v>
      </c>
      <c r="B203">
        <v>45326</v>
      </c>
      <c r="C203">
        <v>160</v>
      </c>
      <c r="D203">
        <v>10840</v>
      </c>
      <c r="E203">
        <v>770</v>
      </c>
      <c r="F203" s="2">
        <v>0.97142857142857142</v>
      </c>
      <c r="G203" s="9">
        <v>748</v>
      </c>
      <c r="H203" s="9">
        <v>22</v>
      </c>
      <c r="I203" s="9">
        <v>0.21390374331550799</v>
      </c>
      <c r="J203" s="9">
        <v>4.7058823529411766</v>
      </c>
      <c r="K203" s="9">
        <v>318.8235294117647</v>
      </c>
    </row>
    <row r="204" spans="1:11" x14ac:dyDescent="0.35">
      <c r="A204" t="s">
        <v>1159</v>
      </c>
      <c r="B204">
        <v>45326</v>
      </c>
      <c r="C204">
        <v>140</v>
      </c>
      <c r="D204">
        <v>15393</v>
      </c>
      <c r="E204">
        <v>2024</v>
      </c>
      <c r="F204" s="2">
        <v>1</v>
      </c>
      <c r="G204" s="9">
        <v>2024</v>
      </c>
      <c r="H204" s="9">
        <v>0</v>
      </c>
      <c r="I204" s="9">
        <v>6.9169960474308304E-2</v>
      </c>
      <c r="J204" s="9">
        <v>0</v>
      </c>
      <c r="K204" s="9">
        <v>0</v>
      </c>
    </row>
    <row r="205" spans="1:11" x14ac:dyDescent="0.35">
      <c r="A205" t="s">
        <v>1163</v>
      </c>
      <c r="B205">
        <v>45326</v>
      </c>
      <c r="C205">
        <v>140</v>
      </c>
      <c r="D205">
        <v>17500</v>
      </c>
      <c r="E205">
        <v>4114</v>
      </c>
      <c r="F205" s="2">
        <v>0.95721925133689845</v>
      </c>
      <c r="G205" s="9">
        <v>3938</v>
      </c>
      <c r="H205" s="9">
        <v>176</v>
      </c>
      <c r="I205" s="9">
        <v>3.5551041137633313E-2</v>
      </c>
      <c r="J205" s="9">
        <v>6.2569832402234633</v>
      </c>
      <c r="K205" s="9">
        <v>782.12290502793292</v>
      </c>
    </row>
    <row r="206" spans="1:11" x14ac:dyDescent="0.35">
      <c r="A206" t="s">
        <v>1160</v>
      </c>
      <c r="B206">
        <v>45326</v>
      </c>
      <c r="C206">
        <v>140</v>
      </c>
      <c r="D206">
        <v>2310</v>
      </c>
      <c r="E206">
        <v>1452</v>
      </c>
      <c r="F206" s="2">
        <v>0.96969696969696972</v>
      </c>
      <c r="G206" s="9">
        <v>1408</v>
      </c>
      <c r="H206" s="9">
        <v>44</v>
      </c>
      <c r="I206" s="9">
        <v>9.9431818181818177E-2</v>
      </c>
      <c r="J206" s="9">
        <v>4.375</v>
      </c>
      <c r="K206" s="9">
        <v>72.1875</v>
      </c>
    </row>
    <row r="207" spans="1:11" x14ac:dyDescent="0.35">
      <c r="A207" t="s">
        <v>1144</v>
      </c>
      <c r="B207">
        <v>45326</v>
      </c>
      <c r="C207">
        <v>100</v>
      </c>
      <c r="D207">
        <v>2500</v>
      </c>
      <c r="E207">
        <v>2376</v>
      </c>
      <c r="F207" s="2">
        <v>0.9907407407407407</v>
      </c>
      <c r="G207" s="9">
        <v>2354</v>
      </c>
      <c r="H207" s="9">
        <v>22</v>
      </c>
      <c r="I207" s="9">
        <v>4.2480883602378929E-2</v>
      </c>
      <c r="J207" s="9">
        <v>0.93457943925233644</v>
      </c>
      <c r="K207" s="9">
        <v>23.364485981308409</v>
      </c>
    </row>
    <row r="208" spans="1:11" x14ac:dyDescent="0.35">
      <c r="A208" t="s">
        <v>1186</v>
      </c>
      <c r="B208">
        <v>45326</v>
      </c>
      <c r="C208">
        <v>100</v>
      </c>
      <c r="D208">
        <v>12500</v>
      </c>
      <c r="E208">
        <v>3058</v>
      </c>
      <c r="F208" s="2">
        <v>0.97841726618705038</v>
      </c>
      <c r="G208" s="9">
        <v>2992</v>
      </c>
      <c r="H208" s="9">
        <v>66</v>
      </c>
      <c r="I208" s="9">
        <v>3.342245989304813E-2</v>
      </c>
      <c r="J208" s="9">
        <v>2.2058823529411771</v>
      </c>
      <c r="K208" s="9">
        <v>275.73529411764707</v>
      </c>
    </row>
    <row r="209" spans="1:11" x14ac:dyDescent="0.35">
      <c r="A209" t="s">
        <v>1145</v>
      </c>
      <c r="B209">
        <v>45326</v>
      </c>
      <c r="C209">
        <v>100</v>
      </c>
      <c r="D209">
        <v>4634</v>
      </c>
      <c r="E209">
        <v>2486</v>
      </c>
      <c r="F209" s="2">
        <v>0.33628318584070799</v>
      </c>
      <c r="G209" s="9">
        <v>836.00000000000011</v>
      </c>
      <c r="H209" s="9">
        <v>1650</v>
      </c>
      <c r="I209" s="9">
        <v>0.1196172248803828</v>
      </c>
      <c r="J209" s="9">
        <v>197.36842105263159</v>
      </c>
      <c r="K209" s="9">
        <v>9146.0526315789466</v>
      </c>
    </row>
    <row r="210" spans="1:11" x14ac:dyDescent="0.35">
      <c r="A210" t="s">
        <v>1170</v>
      </c>
      <c r="B210">
        <v>45326</v>
      </c>
      <c r="C210">
        <v>80</v>
      </c>
      <c r="D210">
        <v>10000</v>
      </c>
      <c r="E210">
        <v>3696</v>
      </c>
      <c r="F210" s="2">
        <v>1</v>
      </c>
      <c r="G210" s="9">
        <v>3696</v>
      </c>
      <c r="H210" s="9">
        <v>0</v>
      </c>
      <c r="I210" s="9">
        <v>2.1645021645021641E-2</v>
      </c>
      <c r="J210" s="9">
        <v>0</v>
      </c>
      <c r="K210" s="9">
        <v>0</v>
      </c>
    </row>
    <row r="211" spans="1:11" x14ac:dyDescent="0.35">
      <c r="A211" t="s">
        <v>1172</v>
      </c>
      <c r="B211">
        <v>45326</v>
      </c>
      <c r="C211">
        <v>80</v>
      </c>
      <c r="D211">
        <v>1898.4</v>
      </c>
      <c r="E211">
        <v>1518</v>
      </c>
      <c r="F211" s="2">
        <v>0.97101449275362317</v>
      </c>
      <c r="G211" s="9">
        <v>1474</v>
      </c>
      <c r="H211" s="9">
        <v>44</v>
      </c>
      <c r="I211" s="9">
        <v>5.4274084124830403E-2</v>
      </c>
      <c r="J211" s="9">
        <v>2.388059701492538</v>
      </c>
      <c r="K211" s="9">
        <v>56.668656716417907</v>
      </c>
    </row>
    <row r="212" spans="1:11" x14ac:dyDescent="0.35">
      <c r="A212" t="s">
        <v>1168</v>
      </c>
      <c r="B212">
        <v>45326</v>
      </c>
      <c r="C212">
        <v>80</v>
      </c>
      <c r="D212">
        <v>7916.7999999999993</v>
      </c>
      <c r="E212">
        <v>968</v>
      </c>
      <c r="F212" s="2">
        <v>1</v>
      </c>
      <c r="G212" s="9">
        <v>968</v>
      </c>
      <c r="H212" s="9">
        <v>0</v>
      </c>
      <c r="I212" s="9">
        <v>8.2644628099173556E-2</v>
      </c>
      <c r="J212" s="9">
        <v>0</v>
      </c>
      <c r="K212" s="9">
        <v>0</v>
      </c>
    </row>
    <row r="213" spans="1:11" x14ac:dyDescent="0.35">
      <c r="A213" t="s">
        <v>1165</v>
      </c>
      <c r="B213">
        <v>45326</v>
      </c>
      <c r="C213">
        <v>60</v>
      </c>
      <c r="D213">
        <v>4746.2</v>
      </c>
      <c r="E213">
        <v>2002</v>
      </c>
      <c r="F213" s="2">
        <v>0.97802197802197799</v>
      </c>
      <c r="G213" s="9">
        <v>1958</v>
      </c>
      <c r="H213" s="9">
        <v>44</v>
      </c>
      <c r="I213" s="9">
        <v>3.064351378958121E-2</v>
      </c>
      <c r="J213" s="9">
        <v>1.348314606741573</v>
      </c>
      <c r="K213" s="9">
        <v>106.6561797752809</v>
      </c>
    </row>
    <row r="214" spans="1:11" x14ac:dyDescent="0.35">
      <c r="A214" t="s">
        <v>1162</v>
      </c>
      <c r="B214">
        <v>45326</v>
      </c>
      <c r="C214">
        <v>60</v>
      </c>
      <c r="D214">
        <v>1110</v>
      </c>
      <c r="E214">
        <v>1320</v>
      </c>
      <c r="F214" s="2">
        <v>0.96666666666666667</v>
      </c>
      <c r="G214" s="9">
        <v>1276</v>
      </c>
      <c r="H214" s="9">
        <v>44</v>
      </c>
      <c r="I214" s="9">
        <v>4.7021943573667707E-2</v>
      </c>
      <c r="J214" s="9">
        <v>2.068965517241379</v>
      </c>
      <c r="K214" s="9">
        <v>38.275862068965523</v>
      </c>
    </row>
    <row r="215" spans="1:11" x14ac:dyDescent="0.35">
      <c r="A215" t="s">
        <v>1177</v>
      </c>
      <c r="B215">
        <v>45326</v>
      </c>
      <c r="C215">
        <v>60</v>
      </c>
      <c r="D215">
        <v>2576.4</v>
      </c>
      <c r="E215">
        <v>748</v>
      </c>
      <c r="F215" s="2">
        <v>1</v>
      </c>
      <c r="G215" s="9">
        <v>748</v>
      </c>
      <c r="H215" s="9">
        <v>0</v>
      </c>
      <c r="I215" s="9">
        <v>8.0213903743315509E-2</v>
      </c>
      <c r="J215" s="9">
        <v>0</v>
      </c>
      <c r="K215" s="9">
        <v>0</v>
      </c>
    </row>
    <row r="216" spans="1:11" x14ac:dyDescent="0.35">
      <c r="A216" t="s">
        <v>1173</v>
      </c>
      <c r="B216">
        <v>45326</v>
      </c>
      <c r="C216">
        <v>60</v>
      </c>
      <c r="D216">
        <v>8475</v>
      </c>
      <c r="E216">
        <v>836</v>
      </c>
      <c r="F216" s="2">
        <v>0.92105263157894735</v>
      </c>
      <c r="G216" s="9">
        <v>770</v>
      </c>
      <c r="H216" s="9">
        <v>66</v>
      </c>
      <c r="I216" s="9">
        <v>7.792207792207792E-2</v>
      </c>
      <c r="J216" s="9">
        <v>5.1428571428571423</v>
      </c>
      <c r="K216" s="9">
        <v>726.42857142857133</v>
      </c>
    </row>
    <row r="217" spans="1:11" x14ac:dyDescent="0.35">
      <c r="A217" t="s">
        <v>1167</v>
      </c>
      <c r="B217">
        <v>45326</v>
      </c>
      <c r="C217">
        <v>40</v>
      </c>
      <c r="D217">
        <v>3278</v>
      </c>
      <c r="E217">
        <v>682</v>
      </c>
      <c r="F217" s="2">
        <v>0.90322580645161288</v>
      </c>
      <c r="G217" s="9">
        <v>616</v>
      </c>
      <c r="H217" s="9">
        <v>66</v>
      </c>
      <c r="I217" s="9">
        <v>6.4935064935064929E-2</v>
      </c>
      <c r="J217" s="9">
        <v>4.2857142857142856</v>
      </c>
      <c r="K217" s="9">
        <v>351.21428571428572</v>
      </c>
    </row>
    <row r="218" spans="1:11" x14ac:dyDescent="0.35">
      <c r="A218" t="s">
        <v>1161</v>
      </c>
      <c r="B218">
        <v>45326</v>
      </c>
      <c r="C218">
        <v>40</v>
      </c>
      <c r="D218">
        <v>904</v>
      </c>
      <c r="E218">
        <v>1100</v>
      </c>
      <c r="F218" s="2">
        <v>0.98</v>
      </c>
      <c r="G218" s="9">
        <v>1078</v>
      </c>
      <c r="H218" s="9">
        <v>22</v>
      </c>
      <c r="I218" s="9">
        <v>3.7105751391465679E-2</v>
      </c>
      <c r="J218" s="9">
        <v>0.81632653061224492</v>
      </c>
      <c r="K218" s="9">
        <v>18.448979591836739</v>
      </c>
    </row>
    <row r="219" spans="1:11" x14ac:dyDescent="0.35">
      <c r="A219" t="s">
        <v>1174</v>
      </c>
      <c r="B219">
        <v>45326</v>
      </c>
      <c r="C219">
        <v>40</v>
      </c>
      <c r="D219">
        <v>5582.2000000000007</v>
      </c>
      <c r="E219">
        <v>1056</v>
      </c>
      <c r="F219" s="2">
        <v>0.97916666666666663</v>
      </c>
      <c r="G219" s="9">
        <v>1034</v>
      </c>
      <c r="H219" s="9">
        <v>22</v>
      </c>
      <c r="I219" s="9">
        <v>3.8684719535783368E-2</v>
      </c>
      <c r="J219" s="9">
        <v>0.85106382978723416</v>
      </c>
      <c r="K219" s="9">
        <v>118.7702127659575</v>
      </c>
    </row>
    <row r="220" spans="1:11" x14ac:dyDescent="0.35">
      <c r="A220" t="s">
        <v>1183</v>
      </c>
      <c r="B220">
        <v>45326</v>
      </c>
      <c r="C220">
        <v>40</v>
      </c>
      <c r="D220">
        <v>5582.2000000000007</v>
      </c>
      <c r="E220">
        <v>1452</v>
      </c>
      <c r="F220" s="2">
        <v>0.98484848484848486</v>
      </c>
      <c r="G220" s="9">
        <v>1430</v>
      </c>
      <c r="H220" s="9">
        <v>22</v>
      </c>
      <c r="I220" s="9">
        <v>2.7972027972027969E-2</v>
      </c>
      <c r="J220" s="9">
        <v>0.61538461538461542</v>
      </c>
      <c r="K220" s="9">
        <v>85.88000000000001</v>
      </c>
    </row>
    <row r="221" spans="1:11" x14ac:dyDescent="0.35">
      <c r="A221" t="s">
        <v>1184</v>
      </c>
      <c r="B221">
        <v>45326</v>
      </c>
      <c r="C221">
        <v>40</v>
      </c>
      <c r="D221">
        <v>4746</v>
      </c>
      <c r="E221">
        <v>1100</v>
      </c>
      <c r="F221" s="2">
        <v>0.96</v>
      </c>
      <c r="G221" s="9">
        <v>1056</v>
      </c>
      <c r="H221" s="9">
        <v>44</v>
      </c>
      <c r="I221" s="9">
        <v>3.787878787878788E-2</v>
      </c>
      <c r="J221" s="9">
        <v>1.666666666666667</v>
      </c>
      <c r="K221" s="9">
        <v>197.75</v>
      </c>
    </row>
    <row r="222" spans="1:11" x14ac:dyDescent="0.35">
      <c r="A222" t="s">
        <v>1169</v>
      </c>
      <c r="B222">
        <v>45326</v>
      </c>
      <c r="C222">
        <v>40</v>
      </c>
      <c r="D222">
        <v>1420</v>
      </c>
      <c r="E222">
        <v>836</v>
      </c>
      <c r="F222" s="2">
        <v>0.97368421052631582</v>
      </c>
      <c r="G222" s="9">
        <v>814</v>
      </c>
      <c r="H222" s="9">
        <v>22</v>
      </c>
      <c r="I222" s="9">
        <v>4.9140049140049137E-2</v>
      </c>
      <c r="J222" s="9">
        <v>1.0810810810810809</v>
      </c>
      <c r="K222" s="9">
        <v>38.378378378378372</v>
      </c>
    </row>
    <row r="223" spans="1:11" x14ac:dyDescent="0.35">
      <c r="A223" t="s">
        <v>1179</v>
      </c>
      <c r="B223">
        <v>45326</v>
      </c>
      <c r="C223">
        <v>20</v>
      </c>
      <c r="D223">
        <v>1475.2</v>
      </c>
      <c r="E223">
        <v>352</v>
      </c>
      <c r="F223" s="2">
        <v>0.9375</v>
      </c>
      <c r="G223" s="9">
        <v>330</v>
      </c>
      <c r="H223" s="9">
        <v>22</v>
      </c>
      <c r="I223" s="9">
        <v>6.0606060606060608E-2</v>
      </c>
      <c r="J223" s="9">
        <v>1.333333333333333</v>
      </c>
      <c r="K223" s="9">
        <v>98.346666666666678</v>
      </c>
    </row>
    <row r="224" spans="1:11" x14ac:dyDescent="0.35">
      <c r="A224" t="s">
        <v>1143</v>
      </c>
      <c r="B224">
        <v>45326</v>
      </c>
      <c r="C224">
        <v>20</v>
      </c>
      <c r="D224">
        <v>463.4</v>
      </c>
      <c r="E224">
        <v>154</v>
      </c>
      <c r="F224" s="2">
        <v>0.2857142857142857</v>
      </c>
      <c r="G224" s="9">
        <v>44</v>
      </c>
      <c r="H224" s="9">
        <v>110</v>
      </c>
      <c r="I224" s="9">
        <v>0.45454545454545447</v>
      </c>
      <c r="J224" s="9">
        <v>50</v>
      </c>
      <c r="K224" s="9">
        <v>1158.5</v>
      </c>
    </row>
    <row r="225" spans="1:11" x14ac:dyDescent="0.35">
      <c r="A225" t="s">
        <v>1180</v>
      </c>
      <c r="B225">
        <v>45326</v>
      </c>
      <c r="C225">
        <v>20</v>
      </c>
      <c r="D225">
        <v>179.8</v>
      </c>
      <c r="E225">
        <v>88</v>
      </c>
      <c r="F225" s="2">
        <v>0.75</v>
      </c>
      <c r="G225" s="9">
        <v>66</v>
      </c>
      <c r="H225" s="9">
        <v>22</v>
      </c>
      <c r="I225" s="9">
        <v>0.30303030303030298</v>
      </c>
      <c r="J225" s="9">
        <v>6.666666666666667</v>
      </c>
      <c r="K225" s="9">
        <v>59.933333333333337</v>
      </c>
    </row>
    <row r="226" spans="1:11" x14ac:dyDescent="0.35">
      <c r="A226" t="s">
        <v>1190</v>
      </c>
      <c r="B226">
        <v>45326</v>
      </c>
      <c r="C226">
        <v>20</v>
      </c>
      <c r="D226">
        <v>1695</v>
      </c>
      <c r="E226">
        <v>506</v>
      </c>
      <c r="F226" s="2">
        <v>1</v>
      </c>
      <c r="G226" s="9">
        <v>506</v>
      </c>
      <c r="H226" s="9">
        <v>0</v>
      </c>
      <c r="I226" s="9">
        <v>3.9525691699604737E-2</v>
      </c>
      <c r="J226" s="9">
        <v>0</v>
      </c>
      <c r="K226" s="9">
        <v>0</v>
      </c>
    </row>
    <row r="227" spans="1:11" x14ac:dyDescent="0.35">
      <c r="A227" t="s">
        <v>1178</v>
      </c>
      <c r="B227">
        <v>45326</v>
      </c>
      <c r="C227">
        <v>20</v>
      </c>
      <c r="D227">
        <v>339</v>
      </c>
      <c r="E227">
        <v>1386</v>
      </c>
      <c r="F227" s="2">
        <v>0.98412698412698407</v>
      </c>
      <c r="G227" s="9">
        <v>1364</v>
      </c>
      <c r="H227" s="9">
        <v>22</v>
      </c>
      <c r="I227" s="9">
        <v>1.466275659824047E-2</v>
      </c>
      <c r="J227" s="9">
        <v>0.32258064516129042</v>
      </c>
      <c r="K227" s="9">
        <v>5.4677419354838719</v>
      </c>
    </row>
    <row r="228" spans="1:11" x14ac:dyDescent="0.35">
      <c r="A228" t="s">
        <v>1147</v>
      </c>
      <c r="B228">
        <v>45333</v>
      </c>
      <c r="C228">
        <v>1300</v>
      </c>
      <c r="D228">
        <v>22035</v>
      </c>
      <c r="E228">
        <v>5192</v>
      </c>
      <c r="F228" s="2">
        <v>0.99152542372881358</v>
      </c>
      <c r="G228" s="9">
        <v>5148</v>
      </c>
      <c r="H228" s="9">
        <v>44</v>
      </c>
      <c r="I228" s="9">
        <v>0.25252525252525249</v>
      </c>
      <c r="J228" s="9">
        <v>11.111111111111111</v>
      </c>
      <c r="K228" s="9">
        <v>188.33333333333329</v>
      </c>
    </row>
    <row r="229" spans="1:11" x14ac:dyDescent="0.35">
      <c r="A229" t="s">
        <v>1188</v>
      </c>
      <c r="B229">
        <v>45333</v>
      </c>
      <c r="C229">
        <v>920</v>
      </c>
      <c r="D229">
        <v>23000</v>
      </c>
      <c r="E229">
        <v>7634</v>
      </c>
      <c r="F229" s="2">
        <v>0.99711815561959649</v>
      </c>
      <c r="G229" s="9">
        <v>7612</v>
      </c>
      <c r="H229" s="9">
        <v>22</v>
      </c>
      <c r="I229" s="9">
        <v>0.1208617971623752</v>
      </c>
      <c r="J229" s="9">
        <v>2.658959537572255</v>
      </c>
      <c r="K229" s="9">
        <v>66.473988439306368</v>
      </c>
    </row>
    <row r="230" spans="1:11" x14ac:dyDescent="0.35">
      <c r="A230" t="s">
        <v>1149</v>
      </c>
      <c r="B230">
        <v>45333</v>
      </c>
      <c r="C230">
        <v>800</v>
      </c>
      <c r="D230">
        <v>23504</v>
      </c>
      <c r="E230">
        <v>5852</v>
      </c>
      <c r="F230" s="2">
        <v>0.98872180451127822</v>
      </c>
      <c r="G230" s="9">
        <v>5786</v>
      </c>
      <c r="H230" s="9">
        <v>66</v>
      </c>
      <c r="I230" s="9">
        <v>0.13826477704804699</v>
      </c>
      <c r="J230" s="9">
        <v>9.1254752851711025</v>
      </c>
      <c r="K230" s="9">
        <v>268.10646387832702</v>
      </c>
    </row>
    <row r="231" spans="1:11" x14ac:dyDescent="0.35">
      <c r="A231" t="s">
        <v>1151</v>
      </c>
      <c r="B231">
        <v>45333</v>
      </c>
      <c r="C231">
        <v>660</v>
      </c>
      <c r="D231">
        <v>14513.4</v>
      </c>
      <c r="E231">
        <v>5456</v>
      </c>
      <c r="F231" s="2">
        <v>0.99193548387096775</v>
      </c>
      <c r="G231" s="9">
        <v>5412</v>
      </c>
      <c r="H231" s="9">
        <v>44</v>
      </c>
      <c r="I231" s="9">
        <v>0.12195121951219511</v>
      </c>
      <c r="J231" s="9">
        <v>5.3658536585365848</v>
      </c>
      <c r="K231" s="9">
        <v>117.9951219512195</v>
      </c>
    </row>
    <row r="232" spans="1:11" x14ac:dyDescent="0.35">
      <c r="A232" t="s">
        <v>1146</v>
      </c>
      <c r="B232">
        <v>45333</v>
      </c>
      <c r="C232">
        <v>620</v>
      </c>
      <c r="D232">
        <v>21073.8</v>
      </c>
      <c r="E232">
        <v>2310</v>
      </c>
      <c r="F232" s="2">
        <v>0.98095238095238091</v>
      </c>
      <c r="G232" s="9">
        <v>2266</v>
      </c>
      <c r="H232" s="9">
        <v>44</v>
      </c>
      <c r="I232" s="9">
        <v>0.27360988526037072</v>
      </c>
      <c r="J232" s="9">
        <v>12.038834951456311</v>
      </c>
      <c r="K232" s="9">
        <v>409.2000000000001</v>
      </c>
    </row>
    <row r="233" spans="1:11" x14ac:dyDescent="0.35">
      <c r="A233" t="s">
        <v>1153</v>
      </c>
      <c r="B233">
        <v>45333</v>
      </c>
      <c r="C233">
        <v>500</v>
      </c>
      <c r="D233">
        <v>33895</v>
      </c>
      <c r="E233">
        <v>836</v>
      </c>
      <c r="F233" s="2">
        <v>0.97368421052631582</v>
      </c>
      <c r="G233" s="9">
        <v>814</v>
      </c>
      <c r="H233" s="9">
        <v>22</v>
      </c>
      <c r="I233" s="9">
        <v>0.61425061425061422</v>
      </c>
      <c r="J233" s="9">
        <v>13.51351351351351</v>
      </c>
      <c r="K233" s="9">
        <v>916.08108108108104</v>
      </c>
    </row>
    <row r="234" spans="1:11" x14ac:dyDescent="0.35">
      <c r="A234" t="s">
        <v>1145</v>
      </c>
      <c r="B234">
        <v>45333</v>
      </c>
      <c r="C234">
        <v>460</v>
      </c>
      <c r="D234">
        <v>21316.400000000001</v>
      </c>
      <c r="E234">
        <v>2684</v>
      </c>
      <c r="F234" s="2">
        <v>0.60655737704918034</v>
      </c>
      <c r="G234" s="9">
        <v>1628</v>
      </c>
      <c r="H234" s="9">
        <v>1056</v>
      </c>
      <c r="I234" s="9">
        <v>0.28255528255528262</v>
      </c>
      <c r="J234" s="9">
        <v>298.37837837837839</v>
      </c>
      <c r="K234" s="9">
        <v>13826.854054054051</v>
      </c>
    </row>
    <row r="235" spans="1:11" x14ac:dyDescent="0.35">
      <c r="A235" t="s">
        <v>1150</v>
      </c>
      <c r="B235">
        <v>45333</v>
      </c>
      <c r="C235">
        <v>460</v>
      </c>
      <c r="D235">
        <v>7797</v>
      </c>
      <c r="E235">
        <v>3300</v>
      </c>
      <c r="F235" s="2">
        <v>0.99333333333333329</v>
      </c>
      <c r="G235" s="9">
        <v>3278</v>
      </c>
      <c r="H235" s="9">
        <v>22</v>
      </c>
      <c r="I235" s="9">
        <v>0.14032946918852959</v>
      </c>
      <c r="J235" s="9">
        <v>3.087248322147651</v>
      </c>
      <c r="K235" s="9">
        <v>52.328859060402692</v>
      </c>
    </row>
    <row r="236" spans="1:11" x14ac:dyDescent="0.35">
      <c r="A236" t="s">
        <v>1144</v>
      </c>
      <c r="B236">
        <v>45333</v>
      </c>
      <c r="C236">
        <v>420</v>
      </c>
      <c r="D236">
        <v>10500</v>
      </c>
      <c r="E236">
        <v>8954</v>
      </c>
      <c r="F236" s="2">
        <v>1</v>
      </c>
      <c r="G236" s="9">
        <v>8954</v>
      </c>
      <c r="H236" s="9">
        <v>0</v>
      </c>
      <c r="I236" s="9">
        <v>4.6906410542774182E-2</v>
      </c>
      <c r="J236" s="9">
        <v>0</v>
      </c>
      <c r="K236" s="9">
        <v>0</v>
      </c>
    </row>
    <row r="237" spans="1:11" x14ac:dyDescent="0.35">
      <c r="A237" t="s">
        <v>1143</v>
      </c>
      <c r="B237">
        <v>45333</v>
      </c>
      <c r="C237">
        <v>380</v>
      </c>
      <c r="D237">
        <v>8804.6</v>
      </c>
      <c r="E237">
        <v>3564</v>
      </c>
      <c r="F237" s="2">
        <v>0.96296296296296291</v>
      </c>
      <c r="G237" s="9">
        <v>3432</v>
      </c>
      <c r="H237" s="9">
        <v>132</v>
      </c>
      <c r="I237" s="9">
        <v>0.11072261072261071</v>
      </c>
      <c r="J237" s="9">
        <v>14.61538461538461</v>
      </c>
      <c r="K237" s="9">
        <v>338.63846153846163</v>
      </c>
    </row>
    <row r="238" spans="1:11" x14ac:dyDescent="0.35">
      <c r="A238" t="s">
        <v>1156</v>
      </c>
      <c r="B238">
        <v>45333</v>
      </c>
      <c r="C238">
        <v>360</v>
      </c>
      <c r="D238">
        <v>8820</v>
      </c>
      <c r="E238">
        <v>2750</v>
      </c>
      <c r="F238" s="2">
        <v>1</v>
      </c>
      <c r="G238" s="9">
        <v>2750</v>
      </c>
      <c r="H238" s="9">
        <v>0</v>
      </c>
      <c r="I238" s="9">
        <v>0.13090909090909089</v>
      </c>
      <c r="J238" s="9">
        <v>0</v>
      </c>
      <c r="K238" s="9">
        <v>0</v>
      </c>
    </row>
    <row r="239" spans="1:11" x14ac:dyDescent="0.35">
      <c r="A239" t="s">
        <v>1157</v>
      </c>
      <c r="B239">
        <v>45333</v>
      </c>
      <c r="C239">
        <v>340</v>
      </c>
      <c r="D239">
        <v>18696.599999999999</v>
      </c>
      <c r="E239">
        <v>858</v>
      </c>
      <c r="F239" s="2">
        <v>1</v>
      </c>
      <c r="G239" s="9">
        <v>858</v>
      </c>
      <c r="H239" s="9">
        <v>0</v>
      </c>
      <c r="I239" s="9">
        <v>0.39627039627039629</v>
      </c>
      <c r="J239" s="9">
        <v>0</v>
      </c>
      <c r="K239" s="9">
        <v>0</v>
      </c>
    </row>
    <row r="240" spans="1:11" x14ac:dyDescent="0.35">
      <c r="A240" t="s">
        <v>1155</v>
      </c>
      <c r="B240">
        <v>45333</v>
      </c>
      <c r="C240">
        <v>240</v>
      </c>
      <c r="D240">
        <v>3960</v>
      </c>
      <c r="E240">
        <v>2552</v>
      </c>
      <c r="F240" s="2">
        <v>0.96551724137931039</v>
      </c>
      <c r="G240" s="9">
        <v>2464</v>
      </c>
      <c r="H240" s="9">
        <v>88</v>
      </c>
      <c r="I240" s="9">
        <v>9.7402597402597407E-2</v>
      </c>
      <c r="J240" s="9">
        <v>8.5714285714285712</v>
      </c>
      <c r="K240" s="9">
        <v>141.42857142857139</v>
      </c>
    </row>
    <row r="241" spans="1:11" x14ac:dyDescent="0.35">
      <c r="A241" t="s">
        <v>1171</v>
      </c>
      <c r="B241">
        <v>45333</v>
      </c>
      <c r="C241">
        <v>160</v>
      </c>
      <c r="D241">
        <v>15833.6</v>
      </c>
      <c r="E241">
        <v>1518</v>
      </c>
      <c r="F241" s="2">
        <v>0.95652173913043481</v>
      </c>
      <c r="G241" s="9">
        <v>1452</v>
      </c>
      <c r="H241" s="9">
        <v>66</v>
      </c>
      <c r="I241" s="9">
        <v>0.1101928374655647</v>
      </c>
      <c r="J241" s="9">
        <v>7.2727272727272734</v>
      </c>
      <c r="K241" s="9">
        <v>719.70909090909095</v>
      </c>
    </row>
    <row r="242" spans="1:11" x14ac:dyDescent="0.35">
      <c r="A242" t="s">
        <v>1161</v>
      </c>
      <c r="B242">
        <v>45333</v>
      </c>
      <c r="C242">
        <v>120</v>
      </c>
      <c r="D242">
        <v>2712</v>
      </c>
      <c r="E242">
        <v>748</v>
      </c>
      <c r="F242" s="2">
        <v>1</v>
      </c>
      <c r="G242" s="9">
        <v>748</v>
      </c>
      <c r="H242" s="9">
        <v>0</v>
      </c>
      <c r="I242" s="9">
        <v>0.16042780748663099</v>
      </c>
      <c r="J242" s="9">
        <v>0</v>
      </c>
      <c r="K242" s="9">
        <v>0</v>
      </c>
    </row>
    <row r="243" spans="1:11" x14ac:dyDescent="0.35">
      <c r="A243" t="s">
        <v>1172</v>
      </c>
      <c r="B243">
        <v>45333</v>
      </c>
      <c r="C243">
        <v>100</v>
      </c>
      <c r="D243">
        <v>2373</v>
      </c>
      <c r="E243">
        <v>1408</v>
      </c>
      <c r="F243" s="2">
        <v>1</v>
      </c>
      <c r="G243" s="9">
        <v>1408</v>
      </c>
      <c r="H243" s="9">
        <v>0</v>
      </c>
      <c r="I243" s="9">
        <v>7.1022727272727279E-2</v>
      </c>
      <c r="J243" s="9">
        <v>0</v>
      </c>
      <c r="K243" s="9">
        <v>0</v>
      </c>
    </row>
    <row r="244" spans="1:11" x14ac:dyDescent="0.35">
      <c r="A244" t="s">
        <v>1166</v>
      </c>
      <c r="B244">
        <v>45333</v>
      </c>
      <c r="C244">
        <v>100</v>
      </c>
      <c r="D244">
        <v>6775</v>
      </c>
      <c r="E244">
        <v>814</v>
      </c>
      <c r="F244" s="2">
        <v>0.97297297297297303</v>
      </c>
      <c r="G244" s="9">
        <v>792</v>
      </c>
      <c r="H244" s="9">
        <v>22</v>
      </c>
      <c r="I244" s="9">
        <v>0.1262626262626263</v>
      </c>
      <c r="J244" s="9">
        <v>2.7777777777777781</v>
      </c>
      <c r="K244" s="9">
        <v>188.19444444444451</v>
      </c>
    </row>
    <row r="245" spans="1:11" x14ac:dyDescent="0.35">
      <c r="A245" t="s">
        <v>1159</v>
      </c>
      <c r="B245">
        <v>45333</v>
      </c>
      <c r="C245">
        <v>80</v>
      </c>
      <c r="D245">
        <v>8796</v>
      </c>
      <c r="E245">
        <v>1584</v>
      </c>
      <c r="F245" s="2">
        <v>0.98611111111111116</v>
      </c>
      <c r="G245" s="9">
        <v>1562</v>
      </c>
      <c r="H245" s="9">
        <v>22</v>
      </c>
      <c r="I245" s="9">
        <v>5.1216389244558257E-2</v>
      </c>
      <c r="J245" s="9">
        <v>1.126760563380282</v>
      </c>
      <c r="K245" s="9">
        <v>123.887323943662</v>
      </c>
    </row>
    <row r="246" spans="1:11" x14ac:dyDescent="0.35">
      <c r="A246" t="s">
        <v>1186</v>
      </c>
      <c r="B246">
        <v>45333</v>
      </c>
      <c r="C246">
        <v>80</v>
      </c>
      <c r="D246">
        <v>10000</v>
      </c>
      <c r="E246">
        <v>2046</v>
      </c>
      <c r="F246" s="2">
        <v>0.956989247311828</v>
      </c>
      <c r="G246" s="9">
        <v>1958</v>
      </c>
      <c r="H246" s="9">
        <v>88</v>
      </c>
      <c r="I246" s="9">
        <v>4.0858018386108273E-2</v>
      </c>
      <c r="J246" s="9">
        <v>3.595505617977528</v>
      </c>
      <c r="K246" s="9">
        <v>449.43820224719099</v>
      </c>
    </row>
    <row r="247" spans="1:11" x14ac:dyDescent="0.35">
      <c r="A247" t="s">
        <v>1178</v>
      </c>
      <c r="B247">
        <v>45333</v>
      </c>
      <c r="C247">
        <v>100</v>
      </c>
      <c r="D247">
        <v>1695</v>
      </c>
      <c r="E247">
        <v>1078</v>
      </c>
      <c r="F247" s="2">
        <v>0.97959183673469385</v>
      </c>
      <c r="G247" s="9">
        <v>1056</v>
      </c>
      <c r="H247" s="9">
        <v>22</v>
      </c>
      <c r="I247" s="9">
        <v>9.4696969696969696E-2</v>
      </c>
      <c r="J247" s="9">
        <v>2.083333333333333</v>
      </c>
      <c r="K247" s="9">
        <v>35.3125</v>
      </c>
    </row>
    <row r="248" spans="1:11" x14ac:dyDescent="0.35">
      <c r="A248" t="s">
        <v>1163</v>
      </c>
      <c r="B248">
        <v>45333</v>
      </c>
      <c r="C248">
        <v>60</v>
      </c>
      <c r="D248">
        <v>7500</v>
      </c>
      <c r="E248">
        <v>2904</v>
      </c>
      <c r="F248" s="2">
        <v>0.98484848484848486</v>
      </c>
      <c r="G248" s="9">
        <v>2860</v>
      </c>
      <c r="H248" s="9">
        <v>44</v>
      </c>
      <c r="I248" s="9">
        <v>2.097902097902098E-2</v>
      </c>
      <c r="J248" s="9">
        <v>0.92307692307692313</v>
      </c>
      <c r="K248" s="9">
        <v>115.3846153846154</v>
      </c>
    </row>
    <row r="249" spans="1:11" x14ac:dyDescent="0.35">
      <c r="A249" t="s">
        <v>1167</v>
      </c>
      <c r="B249">
        <v>45333</v>
      </c>
      <c r="C249">
        <v>60</v>
      </c>
      <c r="D249">
        <v>4425.6000000000004</v>
      </c>
      <c r="E249">
        <v>220</v>
      </c>
      <c r="F249" s="2">
        <v>0.7</v>
      </c>
      <c r="G249" s="9">
        <v>154</v>
      </c>
      <c r="H249" s="9">
        <v>66</v>
      </c>
      <c r="I249" s="9">
        <v>0.38961038961038957</v>
      </c>
      <c r="J249" s="9">
        <v>25.714285714285719</v>
      </c>
      <c r="K249" s="9">
        <v>1896.685714285715</v>
      </c>
    </row>
    <row r="250" spans="1:11" x14ac:dyDescent="0.35">
      <c r="A250" t="s">
        <v>1165</v>
      </c>
      <c r="B250">
        <v>45333</v>
      </c>
      <c r="C250">
        <v>60</v>
      </c>
      <c r="D250">
        <v>4576.8</v>
      </c>
      <c r="E250">
        <v>1430</v>
      </c>
      <c r="F250" s="2">
        <v>1</v>
      </c>
      <c r="G250" s="9">
        <v>1430</v>
      </c>
      <c r="H250" s="9">
        <v>0</v>
      </c>
      <c r="I250" s="9">
        <v>4.195804195804196E-2</v>
      </c>
      <c r="J250" s="9">
        <v>0</v>
      </c>
      <c r="K250" s="9">
        <v>0</v>
      </c>
    </row>
    <row r="251" spans="1:11" x14ac:dyDescent="0.35">
      <c r="A251" t="s">
        <v>1174</v>
      </c>
      <c r="B251">
        <v>45333</v>
      </c>
      <c r="C251">
        <v>60</v>
      </c>
      <c r="D251">
        <v>7932.6</v>
      </c>
      <c r="E251">
        <v>858</v>
      </c>
      <c r="F251" s="2">
        <v>1</v>
      </c>
      <c r="G251" s="9">
        <v>858</v>
      </c>
      <c r="H251" s="9">
        <v>0</v>
      </c>
      <c r="I251" s="9">
        <v>6.9930069930069935E-2</v>
      </c>
      <c r="J251" s="9">
        <v>0</v>
      </c>
      <c r="K251" s="9">
        <v>0</v>
      </c>
    </row>
    <row r="252" spans="1:11" x14ac:dyDescent="0.35">
      <c r="A252" t="s">
        <v>1184</v>
      </c>
      <c r="B252">
        <v>45333</v>
      </c>
      <c r="C252">
        <v>60</v>
      </c>
      <c r="D252">
        <v>6407.4</v>
      </c>
      <c r="E252">
        <v>968</v>
      </c>
      <c r="F252" s="2">
        <v>1</v>
      </c>
      <c r="G252" s="9">
        <v>968</v>
      </c>
      <c r="H252" s="9">
        <v>0</v>
      </c>
      <c r="I252" s="9">
        <v>6.1983471074380167E-2</v>
      </c>
      <c r="J252" s="9">
        <v>0</v>
      </c>
      <c r="K252" s="9">
        <v>0</v>
      </c>
    </row>
    <row r="253" spans="1:11" x14ac:dyDescent="0.35">
      <c r="A253" t="s">
        <v>1168</v>
      </c>
      <c r="B253">
        <v>45333</v>
      </c>
      <c r="C253">
        <v>80</v>
      </c>
      <c r="D253">
        <v>7916.7999999999993</v>
      </c>
      <c r="E253">
        <v>1386</v>
      </c>
      <c r="F253" s="2">
        <v>0.92063492063492058</v>
      </c>
      <c r="G253" s="9">
        <v>1276</v>
      </c>
      <c r="H253" s="9">
        <v>110</v>
      </c>
      <c r="I253" s="9">
        <v>6.2695924764890276E-2</v>
      </c>
      <c r="J253" s="9">
        <v>6.8965517241379306</v>
      </c>
      <c r="K253" s="9">
        <v>682.48275862068954</v>
      </c>
    </row>
    <row r="254" spans="1:11" x14ac:dyDescent="0.35">
      <c r="A254" t="s">
        <v>1164</v>
      </c>
      <c r="B254">
        <v>45333</v>
      </c>
      <c r="C254">
        <v>60</v>
      </c>
      <c r="D254">
        <v>7932.6</v>
      </c>
      <c r="E254">
        <v>1100</v>
      </c>
      <c r="F254" s="2">
        <v>1</v>
      </c>
      <c r="G254" s="9">
        <v>1100</v>
      </c>
      <c r="H254" s="9">
        <v>0</v>
      </c>
      <c r="I254" s="9">
        <v>5.4545454545454543E-2</v>
      </c>
      <c r="J254" s="9">
        <v>0</v>
      </c>
      <c r="K254" s="9">
        <v>0</v>
      </c>
    </row>
    <row r="255" spans="1:11" x14ac:dyDescent="0.35">
      <c r="A255" t="s">
        <v>1170</v>
      </c>
      <c r="B255">
        <v>45333</v>
      </c>
      <c r="C255">
        <v>40</v>
      </c>
      <c r="D255">
        <v>5000</v>
      </c>
      <c r="E255">
        <v>3256</v>
      </c>
      <c r="F255" s="2">
        <v>0.98648648648648651</v>
      </c>
      <c r="G255" s="9">
        <v>3212</v>
      </c>
      <c r="H255" s="9">
        <v>44</v>
      </c>
      <c r="I255" s="9">
        <v>1.2453300124533001E-2</v>
      </c>
      <c r="J255" s="9">
        <v>0.54794520547945202</v>
      </c>
      <c r="K255" s="9">
        <v>68.493150684931507</v>
      </c>
    </row>
    <row r="256" spans="1:11" x14ac:dyDescent="0.35">
      <c r="A256" t="s">
        <v>1160</v>
      </c>
      <c r="B256">
        <v>45333</v>
      </c>
      <c r="C256">
        <v>60</v>
      </c>
      <c r="D256">
        <v>990</v>
      </c>
      <c r="E256">
        <v>1078</v>
      </c>
      <c r="F256" s="2">
        <v>0.97959183673469385</v>
      </c>
      <c r="G256" s="9">
        <v>1056</v>
      </c>
      <c r="H256" s="9">
        <v>22</v>
      </c>
      <c r="I256" s="9">
        <v>5.6818181818181823E-2</v>
      </c>
      <c r="J256" s="9">
        <v>1.25</v>
      </c>
      <c r="K256" s="9">
        <v>20.625</v>
      </c>
    </row>
    <row r="257" spans="1:11" x14ac:dyDescent="0.35">
      <c r="A257" t="s">
        <v>1162</v>
      </c>
      <c r="B257">
        <v>45333</v>
      </c>
      <c r="C257">
        <v>40</v>
      </c>
      <c r="D257">
        <v>740</v>
      </c>
      <c r="E257">
        <v>946</v>
      </c>
      <c r="F257" s="2">
        <v>0.97674418604651159</v>
      </c>
      <c r="G257" s="9">
        <v>924</v>
      </c>
      <c r="H257" s="9">
        <v>22</v>
      </c>
      <c r="I257" s="9">
        <v>4.3290043290043288E-2</v>
      </c>
      <c r="J257" s="9">
        <v>0.95238095238095233</v>
      </c>
      <c r="K257" s="9">
        <v>17.61904761904762</v>
      </c>
    </row>
    <row r="258" spans="1:11" x14ac:dyDescent="0.35">
      <c r="A258" t="s">
        <v>1169</v>
      </c>
      <c r="B258">
        <v>45333</v>
      </c>
      <c r="C258">
        <v>40</v>
      </c>
      <c r="D258">
        <v>1420</v>
      </c>
      <c r="E258">
        <v>484</v>
      </c>
      <c r="F258" s="2">
        <v>0.95454545454545459</v>
      </c>
      <c r="G258" s="9">
        <v>462</v>
      </c>
      <c r="H258" s="9">
        <v>22</v>
      </c>
      <c r="I258" s="9">
        <v>8.6580086580086577E-2</v>
      </c>
      <c r="J258" s="9">
        <v>1.9047619047619051</v>
      </c>
      <c r="K258" s="9">
        <v>67.61904761904762</v>
      </c>
    </row>
    <row r="259" spans="1:11" x14ac:dyDescent="0.35">
      <c r="A259" t="s">
        <v>1179</v>
      </c>
      <c r="B259">
        <v>45333</v>
      </c>
      <c r="C259">
        <v>20</v>
      </c>
      <c r="D259">
        <v>1475.2</v>
      </c>
      <c r="E259">
        <v>110</v>
      </c>
      <c r="F259" s="2">
        <v>1</v>
      </c>
      <c r="G259" s="9">
        <v>110</v>
      </c>
      <c r="H259" s="9">
        <v>0</v>
      </c>
      <c r="I259" s="9">
        <v>0.1818181818181818</v>
      </c>
      <c r="J259" s="9">
        <v>0</v>
      </c>
      <c r="K259" s="9">
        <v>0</v>
      </c>
    </row>
    <row r="260" spans="1:11" x14ac:dyDescent="0.35">
      <c r="A260" t="s">
        <v>1183</v>
      </c>
      <c r="B260">
        <v>45333</v>
      </c>
      <c r="C260">
        <v>20</v>
      </c>
      <c r="D260">
        <v>2644.2</v>
      </c>
      <c r="E260">
        <v>1144</v>
      </c>
      <c r="F260" s="2">
        <v>1</v>
      </c>
      <c r="G260" s="9">
        <v>1144</v>
      </c>
      <c r="H260" s="9">
        <v>0</v>
      </c>
      <c r="I260" s="9">
        <v>1.748251748251748E-2</v>
      </c>
      <c r="J260" s="9">
        <v>0</v>
      </c>
      <c r="K260" s="9">
        <v>0</v>
      </c>
    </row>
    <row r="261" spans="1:11" x14ac:dyDescent="0.35">
      <c r="A261" t="s">
        <v>1180</v>
      </c>
      <c r="B261">
        <v>45333</v>
      </c>
      <c r="C261">
        <v>20</v>
      </c>
      <c r="D261">
        <v>161.80000000000001</v>
      </c>
      <c r="E261">
        <v>44</v>
      </c>
      <c r="F261" s="2">
        <v>1</v>
      </c>
      <c r="G261" s="9">
        <v>44</v>
      </c>
      <c r="H261" s="9">
        <v>0</v>
      </c>
      <c r="I261" s="9">
        <v>0.45454545454545447</v>
      </c>
      <c r="J261" s="9">
        <v>0</v>
      </c>
      <c r="K261" s="9">
        <v>0</v>
      </c>
    </row>
    <row r="262" spans="1:11" x14ac:dyDescent="0.35">
      <c r="A262" t="s">
        <v>1176</v>
      </c>
      <c r="B262">
        <v>45333</v>
      </c>
      <c r="C262">
        <v>20</v>
      </c>
      <c r="D262">
        <v>1475.2</v>
      </c>
      <c r="E262">
        <v>308</v>
      </c>
      <c r="F262" s="2">
        <v>1</v>
      </c>
      <c r="G262" s="9">
        <v>308</v>
      </c>
      <c r="H262" s="9">
        <v>0</v>
      </c>
      <c r="I262" s="9">
        <v>6.4935064935064929E-2</v>
      </c>
      <c r="J262" s="9">
        <v>0</v>
      </c>
      <c r="K262" s="9">
        <v>0</v>
      </c>
    </row>
    <row r="263" spans="1:11" x14ac:dyDescent="0.35">
      <c r="A263" t="s">
        <v>1190</v>
      </c>
      <c r="B263">
        <v>45333</v>
      </c>
      <c r="C263">
        <v>20</v>
      </c>
      <c r="D263">
        <v>1525.6</v>
      </c>
      <c r="E263">
        <v>440</v>
      </c>
      <c r="F263" s="2">
        <v>1</v>
      </c>
      <c r="G263" s="9">
        <v>440</v>
      </c>
      <c r="H263" s="9">
        <v>0</v>
      </c>
      <c r="I263" s="9">
        <v>4.5454545454545463E-2</v>
      </c>
      <c r="J263" s="9">
        <v>0</v>
      </c>
      <c r="K263" s="9">
        <v>0</v>
      </c>
    </row>
    <row r="264" spans="1:11" x14ac:dyDescent="0.35">
      <c r="A264" t="s">
        <v>1145</v>
      </c>
      <c r="B264">
        <v>45340</v>
      </c>
      <c r="C264">
        <v>1360</v>
      </c>
      <c r="D264">
        <v>63022.399999999987</v>
      </c>
      <c r="E264">
        <v>6864</v>
      </c>
      <c r="F264" s="2">
        <v>0.98717948717948723</v>
      </c>
      <c r="G264" s="9">
        <v>6776</v>
      </c>
      <c r="H264" s="9">
        <v>88</v>
      </c>
      <c r="I264" s="9">
        <v>0.20070838252656431</v>
      </c>
      <c r="J264" s="9">
        <v>17.662337662337659</v>
      </c>
      <c r="K264" s="9">
        <v>818.47272727272718</v>
      </c>
    </row>
    <row r="265" spans="1:11" x14ac:dyDescent="0.35">
      <c r="A265" t="s">
        <v>1143</v>
      </c>
      <c r="B265">
        <v>45340</v>
      </c>
      <c r="C265">
        <v>1340</v>
      </c>
      <c r="D265">
        <v>31047.8</v>
      </c>
      <c r="E265">
        <v>8976</v>
      </c>
      <c r="F265" s="2">
        <v>0.99019607843137258</v>
      </c>
      <c r="G265" s="9">
        <v>8888</v>
      </c>
      <c r="H265" s="9">
        <v>88</v>
      </c>
      <c r="I265" s="9">
        <v>0.15076507650765081</v>
      </c>
      <c r="J265" s="9">
        <v>13.26732673267327</v>
      </c>
      <c r="K265" s="9">
        <v>307.40396039603962</v>
      </c>
    </row>
    <row r="266" spans="1:11" x14ac:dyDescent="0.35">
      <c r="A266" t="s">
        <v>1150</v>
      </c>
      <c r="B266">
        <v>45340</v>
      </c>
      <c r="C266">
        <v>1300</v>
      </c>
      <c r="D266">
        <v>22035</v>
      </c>
      <c r="E266">
        <v>5324</v>
      </c>
      <c r="F266" s="2">
        <v>1</v>
      </c>
      <c r="G266" s="9">
        <v>5324</v>
      </c>
      <c r="H266" s="9">
        <v>0</v>
      </c>
      <c r="I266" s="9">
        <v>0.24417731029301279</v>
      </c>
      <c r="J266" s="9">
        <v>0</v>
      </c>
      <c r="K266" s="9">
        <v>0</v>
      </c>
    </row>
    <row r="267" spans="1:11" x14ac:dyDescent="0.35">
      <c r="A267" t="s">
        <v>1188</v>
      </c>
      <c r="B267">
        <v>45340</v>
      </c>
      <c r="C267">
        <v>940</v>
      </c>
      <c r="D267">
        <v>23500</v>
      </c>
      <c r="E267">
        <v>9592</v>
      </c>
      <c r="F267" s="2">
        <v>0.99770642201834858</v>
      </c>
      <c r="G267" s="9">
        <v>9570</v>
      </c>
      <c r="H267" s="9">
        <v>22</v>
      </c>
      <c r="I267" s="9">
        <v>9.8223615464994779E-2</v>
      </c>
      <c r="J267" s="9">
        <v>2.1609195402298851</v>
      </c>
      <c r="K267" s="9">
        <v>54.022988505747129</v>
      </c>
    </row>
    <row r="268" spans="1:11" x14ac:dyDescent="0.35">
      <c r="A268" t="s">
        <v>1147</v>
      </c>
      <c r="B268">
        <v>45340</v>
      </c>
      <c r="C268">
        <v>980</v>
      </c>
      <c r="D268">
        <v>16611</v>
      </c>
      <c r="E268">
        <v>5764</v>
      </c>
      <c r="F268" s="2">
        <v>1</v>
      </c>
      <c r="G268" s="9">
        <v>5764</v>
      </c>
      <c r="H268" s="9">
        <v>0</v>
      </c>
      <c r="I268" s="9">
        <v>0.17002081887578069</v>
      </c>
      <c r="J268" s="9">
        <v>0</v>
      </c>
      <c r="K268" s="9">
        <v>0</v>
      </c>
    </row>
    <row r="269" spans="1:11" x14ac:dyDescent="0.35">
      <c r="A269" t="s">
        <v>1149</v>
      </c>
      <c r="B269">
        <v>45340</v>
      </c>
      <c r="C269">
        <v>880</v>
      </c>
      <c r="D269">
        <v>25854.400000000001</v>
      </c>
      <c r="E269">
        <v>5258</v>
      </c>
      <c r="F269" s="2">
        <v>0.99581589958159</v>
      </c>
      <c r="G269" s="9">
        <v>5236</v>
      </c>
      <c r="H269" s="9">
        <v>22</v>
      </c>
      <c r="I269" s="9">
        <v>0.16806722689075629</v>
      </c>
      <c r="J269" s="9">
        <v>3.6974789915966388</v>
      </c>
      <c r="K269" s="9">
        <v>108.6319327731093</v>
      </c>
    </row>
    <row r="270" spans="1:11" x14ac:dyDescent="0.35">
      <c r="A270" t="s">
        <v>1151</v>
      </c>
      <c r="B270">
        <v>45340</v>
      </c>
      <c r="C270">
        <v>720</v>
      </c>
      <c r="D270">
        <v>15832.8</v>
      </c>
      <c r="E270">
        <v>6336</v>
      </c>
      <c r="F270" s="2">
        <v>0.98611111111111116</v>
      </c>
      <c r="G270" s="9">
        <v>6248</v>
      </c>
      <c r="H270" s="9">
        <v>88</v>
      </c>
      <c r="I270" s="9">
        <v>0.1152368758002561</v>
      </c>
      <c r="J270" s="9">
        <v>10.140845070422539</v>
      </c>
      <c r="K270" s="9">
        <v>222.99718309859151</v>
      </c>
    </row>
    <row r="271" spans="1:11" x14ac:dyDescent="0.35">
      <c r="A271" t="s">
        <v>1146</v>
      </c>
      <c r="B271">
        <v>45340</v>
      </c>
      <c r="C271">
        <v>540</v>
      </c>
      <c r="D271">
        <v>18354.599999999999</v>
      </c>
      <c r="E271">
        <v>2134</v>
      </c>
      <c r="F271" s="2">
        <v>0.93814432989690721</v>
      </c>
      <c r="G271" s="9">
        <v>2002</v>
      </c>
      <c r="H271" s="9">
        <v>132</v>
      </c>
      <c r="I271" s="9">
        <v>0.26973026973026981</v>
      </c>
      <c r="J271" s="9">
        <v>35.604395604395613</v>
      </c>
      <c r="K271" s="9">
        <v>1210.193406593407</v>
      </c>
    </row>
    <row r="272" spans="1:11" x14ac:dyDescent="0.35">
      <c r="A272" t="s">
        <v>1156</v>
      </c>
      <c r="B272">
        <v>45340</v>
      </c>
      <c r="C272">
        <v>260</v>
      </c>
      <c r="D272">
        <v>6370</v>
      </c>
      <c r="E272">
        <v>2882</v>
      </c>
      <c r="F272" s="2">
        <v>0.99236641221374045</v>
      </c>
      <c r="G272" s="9">
        <v>2860</v>
      </c>
      <c r="H272" s="9">
        <v>22</v>
      </c>
      <c r="I272" s="9">
        <v>9.0909090909090912E-2</v>
      </c>
      <c r="J272" s="9">
        <v>2</v>
      </c>
      <c r="K272" s="9">
        <v>49</v>
      </c>
    </row>
    <row r="273" spans="1:11" x14ac:dyDescent="0.35">
      <c r="A273" t="s">
        <v>1144</v>
      </c>
      <c r="B273">
        <v>45340</v>
      </c>
      <c r="C273">
        <v>260</v>
      </c>
      <c r="D273">
        <v>6500</v>
      </c>
      <c r="E273">
        <v>4532</v>
      </c>
      <c r="F273" s="2">
        <v>0.98058252427184467</v>
      </c>
      <c r="G273" s="9">
        <v>4444</v>
      </c>
      <c r="H273" s="9">
        <v>88</v>
      </c>
      <c r="I273" s="9">
        <v>5.8505850585058507E-2</v>
      </c>
      <c r="J273" s="9">
        <v>5.1485148514851486</v>
      </c>
      <c r="K273" s="9">
        <v>128.71287128712871</v>
      </c>
    </row>
    <row r="274" spans="1:11" x14ac:dyDescent="0.35">
      <c r="A274" t="s">
        <v>1153</v>
      </c>
      <c r="B274">
        <v>45340</v>
      </c>
      <c r="C274">
        <v>240</v>
      </c>
      <c r="D274">
        <v>16269.6</v>
      </c>
      <c r="E274">
        <v>1188</v>
      </c>
      <c r="F274" s="2">
        <v>0.96296296296296291</v>
      </c>
      <c r="G274" s="9">
        <v>1144</v>
      </c>
      <c r="H274" s="9">
        <v>44</v>
      </c>
      <c r="I274" s="9">
        <v>0.20979020979020979</v>
      </c>
      <c r="J274" s="9">
        <v>9.2307692307692299</v>
      </c>
      <c r="K274" s="9">
        <v>625.75384615384621</v>
      </c>
    </row>
    <row r="275" spans="1:11" x14ac:dyDescent="0.35">
      <c r="A275" t="s">
        <v>1155</v>
      </c>
      <c r="B275">
        <v>45340</v>
      </c>
      <c r="C275">
        <v>280</v>
      </c>
      <c r="D275">
        <v>4620</v>
      </c>
      <c r="E275">
        <v>2222</v>
      </c>
      <c r="F275" s="2">
        <v>1</v>
      </c>
      <c r="G275" s="9">
        <v>2222</v>
      </c>
      <c r="H275" s="9">
        <v>0</v>
      </c>
      <c r="I275" s="9">
        <v>0.12601260126012601</v>
      </c>
      <c r="J275" s="9">
        <v>0</v>
      </c>
      <c r="K275" s="9">
        <v>0</v>
      </c>
    </row>
    <row r="276" spans="1:11" x14ac:dyDescent="0.35">
      <c r="A276" t="s">
        <v>1157</v>
      </c>
      <c r="B276">
        <v>45340</v>
      </c>
      <c r="C276">
        <v>260</v>
      </c>
      <c r="D276">
        <v>14297.4</v>
      </c>
      <c r="E276">
        <v>616</v>
      </c>
      <c r="F276" s="2">
        <v>0.9285714285714286</v>
      </c>
      <c r="G276" s="9">
        <v>572</v>
      </c>
      <c r="H276" s="9">
        <v>44</v>
      </c>
      <c r="I276" s="9">
        <v>0.45454545454545447</v>
      </c>
      <c r="J276" s="9">
        <v>20</v>
      </c>
      <c r="K276" s="9">
        <v>1099.8</v>
      </c>
    </row>
    <row r="277" spans="1:11" x14ac:dyDescent="0.35">
      <c r="A277" t="s">
        <v>1159</v>
      </c>
      <c r="B277">
        <v>45340</v>
      </c>
      <c r="C277">
        <v>200</v>
      </c>
      <c r="D277">
        <v>20890</v>
      </c>
      <c r="E277">
        <v>1716</v>
      </c>
      <c r="F277" s="2">
        <v>0.94871794871794868</v>
      </c>
      <c r="G277" s="9">
        <v>1628</v>
      </c>
      <c r="H277" s="9">
        <v>88</v>
      </c>
      <c r="I277" s="9">
        <v>0.12285012285012289</v>
      </c>
      <c r="J277" s="9">
        <v>10.810810810810811</v>
      </c>
      <c r="K277" s="9">
        <v>1129.1891891891889</v>
      </c>
    </row>
    <row r="278" spans="1:11" x14ac:dyDescent="0.35">
      <c r="A278" t="s">
        <v>1160</v>
      </c>
      <c r="B278">
        <v>45340</v>
      </c>
      <c r="C278">
        <v>180</v>
      </c>
      <c r="D278">
        <v>2970</v>
      </c>
      <c r="E278">
        <v>1210</v>
      </c>
      <c r="F278" s="2">
        <v>0.96363636363636362</v>
      </c>
      <c r="G278" s="9">
        <v>1166</v>
      </c>
      <c r="H278" s="9">
        <v>44</v>
      </c>
      <c r="I278" s="9">
        <v>0.15437392795883359</v>
      </c>
      <c r="J278" s="9">
        <v>6.7924528301886804</v>
      </c>
      <c r="K278" s="9">
        <v>112.0754716981132</v>
      </c>
    </row>
    <row r="279" spans="1:11" x14ac:dyDescent="0.35">
      <c r="A279" t="s">
        <v>1172</v>
      </c>
      <c r="B279">
        <v>45340</v>
      </c>
      <c r="C279">
        <v>180</v>
      </c>
      <c r="D279">
        <v>4271.3999999999996</v>
      </c>
      <c r="E279">
        <v>1870</v>
      </c>
      <c r="F279" s="2">
        <v>0.9882352941176471</v>
      </c>
      <c r="G279" s="9">
        <v>1848</v>
      </c>
      <c r="H279" s="9">
        <v>22</v>
      </c>
      <c r="I279" s="9">
        <v>9.7402597402597407E-2</v>
      </c>
      <c r="J279" s="9">
        <v>2.1428571428571428</v>
      </c>
      <c r="K279" s="9">
        <v>50.849999999999987</v>
      </c>
    </row>
    <row r="280" spans="1:11" x14ac:dyDescent="0.35">
      <c r="A280" t="s">
        <v>1170</v>
      </c>
      <c r="B280">
        <v>45340</v>
      </c>
      <c r="C280">
        <v>160</v>
      </c>
      <c r="D280">
        <v>19220</v>
      </c>
      <c r="E280">
        <v>2926</v>
      </c>
      <c r="F280" s="2">
        <v>0.98496240601503759</v>
      </c>
      <c r="G280" s="9">
        <v>2882</v>
      </c>
      <c r="H280" s="9">
        <v>44</v>
      </c>
      <c r="I280" s="9">
        <v>5.5517002081887583E-2</v>
      </c>
      <c r="J280" s="9">
        <v>2.442748091603054</v>
      </c>
      <c r="K280" s="9">
        <v>293.43511450381681</v>
      </c>
    </row>
    <row r="281" spans="1:11" x14ac:dyDescent="0.35">
      <c r="A281" t="s">
        <v>1165</v>
      </c>
      <c r="B281">
        <v>45340</v>
      </c>
      <c r="C281">
        <v>100</v>
      </c>
      <c r="D281">
        <v>7628</v>
      </c>
      <c r="E281">
        <v>1804</v>
      </c>
      <c r="F281" s="2">
        <v>1</v>
      </c>
      <c r="G281" s="9">
        <v>1804</v>
      </c>
      <c r="H281" s="9">
        <v>0</v>
      </c>
      <c r="I281" s="9">
        <v>5.543237250554324E-2</v>
      </c>
      <c r="J281" s="9">
        <v>0</v>
      </c>
      <c r="K281" s="9">
        <v>0</v>
      </c>
    </row>
    <row r="282" spans="1:11" x14ac:dyDescent="0.35">
      <c r="A282" t="s">
        <v>1161</v>
      </c>
      <c r="B282">
        <v>45340</v>
      </c>
      <c r="C282">
        <v>100</v>
      </c>
      <c r="D282">
        <v>2260</v>
      </c>
      <c r="E282">
        <v>1056</v>
      </c>
      <c r="F282" s="2">
        <v>1</v>
      </c>
      <c r="G282" s="9">
        <v>1056</v>
      </c>
      <c r="H282" s="9">
        <v>0</v>
      </c>
      <c r="I282" s="9">
        <v>9.4696969696969696E-2</v>
      </c>
      <c r="J282" s="9">
        <v>0</v>
      </c>
      <c r="K282" s="9">
        <v>0</v>
      </c>
    </row>
    <row r="283" spans="1:11" x14ac:dyDescent="0.35">
      <c r="A283" t="s">
        <v>1162</v>
      </c>
      <c r="B283">
        <v>45340</v>
      </c>
      <c r="C283">
        <v>100</v>
      </c>
      <c r="D283">
        <v>1850</v>
      </c>
      <c r="E283">
        <v>418</v>
      </c>
      <c r="F283" s="2">
        <v>1</v>
      </c>
      <c r="G283" s="9">
        <v>418</v>
      </c>
      <c r="H283" s="9">
        <v>0</v>
      </c>
      <c r="I283" s="9">
        <v>0.23923444976076549</v>
      </c>
      <c r="J283" s="9">
        <v>0</v>
      </c>
      <c r="K283" s="9">
        <v>0</v>
      </c>
    </row>
    <row r="284" spans="1:11" x14ac:dyDescent="0.35">
      <c r="A284" t="s">
        <v>1177</v>
      </c>
      <c r="B284">
        <v>45340</v>
      </c>
      <c r="C284">
        <v>100</v>
      </c>
      <c r="D284">
        <v>4294</v>
      </c>
      <c r="E284">
        <v>726</v>
      </c>
      <c r="F284" s="2">
        <v>1</v>
      </c>
      <c r="G284" s="9">
        <v>726</v>
      </c>
      <c r="H284" s="9">
        <v>0</v>
      </c>
      <c r="I284" s="9">
        <v>0.1377410468319559</v>
      </c>
      <c r="J284" s="9">
        <v>0</v>
      </c>
      <c r="K284" s="9">
        <v>0</v>
      </c>
    </row>
    <row r="285" spans="1:11" x14ac:dyDescent="0.35">
      <c r="A285" t="s">
        <v>1163</v>
      </c>
      <c r="B285">
        <v>45340</v>
      </c>
      <c r="C285">
        <v>80</v>
      </c>
      <c r="D285">
        <v>10000</v>
      </c>
      <c r="E285">
        <v>3366</v>
      </c>
      <c r="F285" s="2">
        <v>0.98692810457516345</v>
      </c>
      <c r="G285" s="9">
        <v>3322</v>
      </c>
      <c r="H285" s="9">
        <v>44</v>
      </c>
      <c r="I285" s="9">
        <v>2.4081878386514152E-2</v>
      </c>
      <c r="J285" s="9">
        <v>1.059602649006623</v>
      </c>
      <c r="K285" s="9">
        <v>132.4503311258278</v>
      </c>
    </row>
    <row r="286" spans="1:11" x14ac:dyDescent="0.35">
      <c r="A286" t="s">
        <v>1168</v>
      </c>
      <c r="B286">
        <v>45340</v>
      </c>
      <c r="C286">
        <v>80</v>
      </c>
      <c r="D286">
        <v>8136.5999999999995</v>
      </c>
      <c r="E286">
        <v>1144</v>
      </c>
      <c r="F286" s="2">
        <v>0.94230769230769229</v>
      </c>
      <c r="G286" s="9">
        <v>1078</v>
      </c>
      <c r="H286" s="9">
        <v>66</v>
      </c>
      <c r="I286" s="9">
        <v>7.4211502782931357E-2</v>
      </c>
      <c r="J286" s="9">
        <v>4.8979591836734686</v>
      </c>
      <c r="K286" s="9">
        <v>498.15918367346939</v>
      </c>
    </row>
    <row r="287" spans="1:11" x14ac:dyDescent="0.35">
      <c r="A287" t="s">
        <v>1171</v>
      </c>
      <c r="B287">
        <v>45340</v>
      </c>
      <c r="C287">
        <v>60</v>
      </c>
      <c r="D287">
        <v>5937.6</v>
      </c>
      <c r="E287">
        <v>1562</v>
      </c>
      <c r="F287" s="2">
        <v>1</v>
      </c>
      <c r="G287" s="9">
        <v>1562</v>
      </c>
      <c r="H287" s="9">
        <v>0</v>
      </c>
      <c r="I287" s="9">
        <v>3.8412291933418691E-2</v>
      </c>
      <c r="J287" s="9">
        <v>0</v>
      </c>
      <c r="K287" s="9">
        <v>0</v>
      </c>
    </row>
    <row r="288" spans="1:11" x14ac:dyDescent="0.35">
      <c r="A288" t="s">
        <v>1174</v>
      </c>
      <c r="B288">
        <v>45340</v>
      </c>
      <c r="C288">
        <v>60</v>
      </c>
      <c r="D288">
        <v>7932.6</v>
      </c>
      <c r="E288">
        <v>858</v>
      </c>
      <c r="F288" s="2">
        <v>1</v>
      </c>
      <c r="G288" s="9">
        <v>858</v>
      </c>
      <c r="H288" s="9">
        <v>0</v>
      </c>
      <c r="I288" s="9">
        <v>6.9930069930069935E-2</v>
      </c>
      <c r="J288" s="9">
        <v>0</v>
      </c>
      <c r="K288" s="9">
        <v>0</v>
      </c>
    </row>
    <row r="289" spans="1:11" x14ac:dyDescent="0.35">
      <c r="A289" t="s">
        <v>1166</v>
      </c>
      <c r="B289">
        <v>45340</v>
      </c>
      <c r="C289">
        <v>60</v>
      </c>
      <c r="D289">
        <v>4065</v>
      </c>
      <c r="E289">
        <v>638</v>
      </c>
      <c r="F289" s="2">
        <v>0.86206896551724133</v>
      </c>
      <c r="G289" s="9">
        <v>550</v>
      </c>
      <c r="H289" s="9">
        <v>88</v>
      </c>
      <c r="I289" s="9">
        <v>0.1090909090909091</v>
      </c>
      <c r="J289" s="9">
        <v>9.6</v>
      </c>
      <c r="K289" s="9">
        <v>650.4</v>
      </c>
    </row>
    <row r="290" spans="1:11" x14ac:dyDescent="0.35">
      <c r="A290" t="s">
        <v>1186</v>
      </c>
      <c r="B290">
        <v>45340</v>
      </c>
      <c r="C290">
        <v>60</v>
      </c>
      <c r="D290">
        <v>7500</v>
      </c>
      <c r="E290">
        <v>2750</v>
      </c>
      <c r="F290" s="2">
        <v>0.97599999999999998</v>
      </c>
      <c r="G290" s="9">
        <v>2684</v>
      </c>
      <c r="H290" s="9">
        <v>66</v>
      </c>
      <c r="I290" s="9">
        <v>2.2354694485842031E-2</v>
      </c>
      <c r="J290" s="9">
        <v>1.4754098360655741</v>
      </c>
      <c r="K290" s="9">
        <v>184.42622950819671</v>
      </c>
    </row>
    <row r="291" spans="1:11" x14ac:dyDescent="0.35">
      <c r="A291" t="s">
        <v>1176</v>
      </c>
      <c r="B291">
        <v>45340</v>
      </c>
      <c r="C291">
        <v>60</v>
      </c>
      <c r="D291">
        <v>4425.6000000000004</v>
      </c>
      <c r="E291">
        <v>308</v>
      </c>
      <c r="F291" s="2">
        <v>1</v>
      </c>
      <c r="G291" s="9">
        <v>308</v>
      </c>
      <c r="H291" s="9">
        <v>0</v>
      </c>
      <c r="I291" s="9">
        <v>0.19480519480519479</v>
      </c>
      <c r="J291" s="9">
        <v>0</v>
      </c>
      <c r="K291" s="9">
        <v>0</v>
      </c>
    </row>
    <row r="292" spans="1:11" x14ac:dyDescent="0.35">
      <c r="A292" t="s">
        <v>1169</v>
      </c>
      <c r="B292">
        <v>45340</v>
      </c>
      <c r="C292">
        <v>60</v>
      </c>
      <c r="D292">
        <v>2130</v>
      </c>
      <c r="E292">
        <v>616</v>
      </c>
      <c r="F292" s="2">
        <v>0.9642857142857143</v>
      </c>
      <c r="G292" s="9">
        <v>594</v>
      </c>
      <c r="H292" s="9">
        <v>22</v>
      </c>
      <c r="I292" s="9">
        <v>0.10101010101010099</v>
      </c>
      <c r="J292" s="9">
        <v>2.2222222222222219</v>
      </c>
      <c r="K292" s="9">
        <v>78.888888888888886</v>
      </c>
    </row>
    <row r="293" spans="1:11" x14ac:dyDescent="0.35">
      <c r="A293" t="s">
        <v>1178</v>
      </c>
      <c r="B293">
        <v>45340</v>
      </c>
      <c r="C293">
        <v>60</v>
      </c>
      <c r="D293">
        <v>1017</v>
      </c>
      <c r="E293">
        <v>1078</v>
      </c>
      <c r="F293" s="2">
        <v>1</v>
      </c>
      <c r="G293" s="9">
        <v>1078</v>
      </c>
      <c r="H293" s="9">
        <v>0</v>
      </c>
      <c r="I293" s="9">
        <v>5.5658627087198508E-2</v>
      </c>
      <c r="J293" s="9">
        <v>0</v>
      </c>
      <c r="K293" s="9">
        <v>0</v>
      </c>
    </row>
    <row r="294" spans="1:11" x14ac:dyDescent="0.35">
      <c r="A294" t="s">
        <v>1164</v>
      </c>
      <c r="B294">
        <v>45340</v>
      </c>
      <c r="C294">
        <v>40</v>
      </c>
      <c r="D294">
        <v>5288.4000000000005</v>
      </c>
      <c r="E294">
        <v>1078</v>
      </c>
      <c r="F294" s="2">
        <v>0.97959183673469385</v>
      </c>
      <c r="G294" s="9">
        <v>1056</v>
      </c>
      <c r="H294" s="9">
        <v>22</v>
      </c>
      <c r="I294" s="9">
        <v>3.787878787878788E-2</v>
      </c>
      <c r="J294" s="9">
        <v>0.83333333333333337</v>
      </c>
      <c r="K294" s="9">
        <v>110.175</v>
      </c>
    </row>
    <row r="295" spans="1:11" x14ac:dyDescent="0.35">
      <c r="A295" t="s">
        <v>1173</v>
      </c>
      <c r="B295">
        <v>45340</v>
      </c>
      <c r="C295">
        <v>40</v>
      </c>
      <c r="D295">
        <v>5650</v>
      </c>
      <c r="E295">
        <v>1144</v>
      </c>
      <c r="F295" s="2">
        <v>0.96153846153846156</v>
      </c>
      <c r="G295" s="9">
        <v>1100</v>
      </c>
      <c r="H295" s="9">
        <v>44</v>
      </c>
      <c r="I295" s="9">
        <v>3.6363636363636362E-2</v>
      </c>
      <c r="J295" s="9">
        <v>1.6</v>
      </c>
      <c r="K295" s="9">
        <v>226</v>
      </c>
    </row>
    <row r="296" spans="1:11" x14ac:dyDescent="0.35">
      <c r="A296" t="s">
        <v>1179</v>
      </c>
      <c r="B296">
        <v>45340</v>
      </c>
      <c r="C296">
        <v>20</v>
      </c>
      <c r="D296">
        <v>1475.2</v>
      </c>
      <c r="E296">
        <v>220</v>
      </c>
      <c r="F296" s="2">
        <v>1</v>
      </c>
      <c r="G296" s="9">
        <v>220</v>
      </c>
      <c r="H296" s="9">
        <v>0</v>
      </c>
      <c r="I296" s="9">
        <v>9.0909090909090912E-2</v>
      </c>
      <c r="J296" s="9">
        <v>0</v>
      </c>
      <c r="K296" s="9">
        <v>0</v>
      </c>
    </row>
    <row r="297" spans="1:11" x14ac:dyDescent="0.35">
      <c r="A297" t="s">
        <v>1167</v>
      </c>
      <c r="B297">
        <v>45340</v>
      </c>
      <c r="C297">
        <v>20</v>
      </c>
      <c r="D297">
        <v>1475.2</v>
      </c>
      <c r="E297">
        <v>308</v>
      </c>
      <c r="F297" s="2">
        <v>0.7857142857142857</v>
      </c>
      <c r="G297" s="9">
        <v>242</v>
      </c>
      <c r="H297" s="9">
        <v>66</v>
      </c>
      <c r="I297" s="9">
        <v>8.2644628099173556E-2</v>
      </c>
      <c r="J297" s="9">
        <v>5.454545454545455</v>
      </c>
      <c r="K297" s="9">
        <v>402.32727272727283</v>
      </c>
    </row>
    <row r="298" spans="1:11" x14ac:dyDescent="0.35">
      <c r="A298" t="s">
        <v>1183</v>
      </c>
      <c r="B298">
        <v>45340</v>
      </c>
      <c r="C298">
        <v>20</v>
      </c>
      <c r="D298">
        <v>2644.2</v>
      </c>
      <c r="E298">
        <v>1210</v>
      </c>
      <c r="F298" s="2">
        <v>1</v>
      </c>
      <c r="G298" s="9">
        <v>1210</v>
      </c>
      <c r="H298" s="9">
        <v>0</v>
      </c>
      <c r="I298" s="9">
        <v>1.6528925619834711E-2</v>
      </c>
      <c r="J298" s="9">
        <v>0</v>
      </c>
      <c r="K298" s="9">
        <v>0</v>
      </c>
    </row>
    <row r="299" spans="1:11" x14ac:dyDescent="0.35">
      <c r="A299" t="s">
        <v>1184</v>
      </c>
      <c r="B299">
        <v>45340</v>
      </c>
      <c r="C299">
        <v>20</v>
      </c>
      <c r="D299">
        <v>2135.8000000000002</v>
      </c>
      <c r="E299">
        <v>1144</v>
      </c>
      <c r="F299" s="2">
        <v>0.96153846153846156</v>
      </c>
      <c r="G299" s="9">
        <v>1100</v>
      </c>
      <c r="H299" s="9">
        <v>44</v>
      </c>
      <c r="I299" s="9">
        <v>1.8181818181818181E-2</v>
      </c>
      <c r="J299" s="9">
        <v>0.79999999999999993</v>
      </c>
      <c r="K299" s="9">
        <v>85.432000000000002</v>
      </c>
    </row>
    <row r="300" spans="1:11" x14ac:dyDescent="0.35">
      <c r="A300" t="s">
        <v>1168</v>
      </c>
      <c r="B300">
        <v>45340</v>
      </c>
      <c r="C300">
        <v>20</v>
      </c>
      <c r="D300">
        <v>1979.2</v>
      </c>
      <c r="E300">
        <v>1144</v>
      </c>
      <c r="F300" s="2">
        <v>0.94230769230769229</v>
      </c>
      <c r="G300" s="9">
        <v>1078</v>
      </c>
      <c r="H300" s="9">
        <v>66</v>
      </c>
      <c r="I300" s="9">
        <v>1.8552875695732839E-2</v>
      </c>
      <c r="J300" s="9">
        <v>1.2244897959183669</v>
      </c>
      <c r="K300" s="9">
        <v>121.1755102040816</v>
      </c>
    </row>
    <row r="301" spans="1:11" x14ac:dyDescent="0.35">
      <c r="A301" t="s">
        <v>1190</v>
      </c>
      <c r="B301">
        <v>45340</v>
      </c>
      <c r="C301">
        <v>20</v>
      </c>
      <c r="D301">
        <v>1525.6</v>
      </c>
      <c r="E301">
        <v>374</v>
      </c>
      <c r="F301" s="2">
        <v>0.88235294117647056</v>
      </c>
      <c r="G301" s="9">
        <v>330</v>
      </c>
      <c r="H301" s="9">
        <v>44</v>
      </c>
      <c r="I301" s="9">
        <v>6.0606060606060608E-2</v>
      </c>
      <c r="J301" s="9">
        <v>2.666666666666667</v>
      </c>
      <c r="K301" s="9">
        <v>203.41333333333341</v>
      </c>
    </row>
    <row r="302" spans="1:11" x14ac:dyDescent="0.35">
      <c r="A302" t="s">
        <v>1143</v>
      </c>
      <c r="B302">
        <v>45347</v>
      </c>
      <c r="C302">
        <v>2480</v>
      </c>
      <c r="D302">
        <v>57461.599999999999</v>
      </c>
      <c r="E302">
        <v>13486</v>
      </c>
      <c r="F302" s="2">
        <v>0.99184339314845027</v>
      </c>
      <c r="G302" s="9">
        <v>13376</v>
      </c>
      <c r="H302" s="9">
        <v>110</v>
      </c>
      <c r="I302" s="9">
        <v>0.1854066985645933</v>
      </c>
      <c r="J302" s="9">
        <v>20.39473684210526</v>
      </c>
      <c r="K302" s="9">
        <v>472.5460526315789</v>
      </c>
    </row>
    <row r="303" spans="1:11" x14ac:dyDescent="0.35">
      <c r="A303" t="s">
        <v>1145</v>
      </c>
      <c r="B303">
        <v>45347</v>
      </c>
      <c r="C303">
        <v>1220</v>
      </c>
      <c r="D303">
        <v>56534.8</v>
      </c>
      <c r="E303">
        <v>2992</v>
      </c>
      <c r="F303" s="2">
        <v>0.9779411764705882</v>
      </c>
      <c r="G303" s="9">
        <v>2926</v>
      </c>
      <c r="H303" s="9">
        <v>66</v>
      </c>
      <c r="I303" s="9">
        <v>0.41695146958304852</v>
      </c>
      <c r="J303" s="9">
        <v>27.518796992481199</v>
      </c>
      <c r="K303" s="9">
        <v>1275.2210526315789</v>
      </c>
    </row>
    <row r="304" spans="1:11" x14ac:dyDescent="0.35">
      <c r="A304" t="s">
        <v>1144</v>
      </c>
      <c r="B304">
        <v>45347</v>
      </c>
      <c r="C304">
        <v>1100</v>
      </c>
      <c r="D304">
        <v>27500</v>
      </c>
      <c r="E304">
        <v>10956</v>
      </c>
      <c r="F304" s="2">
        <v>0.99598393574297184</v>
      </c>
      <c r="G304" s="9">
        <v>10912</v>
      </c>
      <c r="H304" s="9">
        <v>44</v>
      </c>
      <c r="I304" s="9">
        <v>0.10080645161290321</v>
      </c>
      <c r="J304" s="9">
        <v>4.435483870967742</v>
      </c>
      <c r="K304" s="9">
        <v>110.88709677419359</v>
      </c>
    </row>
    <row r="305" spans="1:11" x14ac:dyDescent="0.35">
      <c r="A305" t="s">
        <v>1149</v>
      </c>
      <c r="B305">
        <v>45347</v>
      </c>
      <c r="C305">
        <v>1040</v>
      </c>
      <c r="D305">
        <v>30555.200000000001</v>
      </c>
      <c r="E305">
        <v>6468</v>
      </c>
      <c r="F305" s="2">
        <v>0.99659863945578231</v>
      </c>
      <c r="G305" s="9">
        <v>6446</v>
      </c>
      <c r="H305" s="9">
        <v>22</v>
      </c>
      <c r="I305" s="9">
        <v>0.16134036611852309</v>
      </c>
      <c r="J305" s="9">
        <v>3.549488054607508</v>
      </c>
      <c r="K305" s="9">
        <v>104.2839590443686</v>
      </c>
    </row>
    <row r="306" spans="1:11" x14ac:dyDescent="0.35">
      <c r="A306" t="s">
        <v>1151</v>
      </c>
      <c r="B306">
        <v>45347</v>
      </c>
      <c r="C306">
        <v>800</v>
      </c>
      <c r="D306">
        <v>17592</v>
      </c>
      <c r="E306">
        <v>6556</v>
      </c>
      <c r="F306" s="2">
        <v>0.96979865771812079</v>
      </c>
      <c r="G306" s="9">
        <v>6358</v>
      </c>
      <c r="H306" s="9">
        <v>198</v>
      </c>
      <c r="I306" s="9">
        <v>0.12582573136206349</v>
      </c>
      <c r="J306" s="9">
        <v>24.913494809688579</v>
      </c>
      <c r="K306" s="9">
        <v>547.84775086505192</v>
      </c>
    </row>
    <row r="307" spans="1:11" x14ac:dyDescent="0.35">
      <c r="A307" t="s">
        <v>1188</v>
      </c>
      <c r="B307">
        <v>45347</v>
      </c>
      <c r="C307">
        <v>800</v>
      </c>
      <c r="D307">
        <v>20000</v>
      </c>
      <c r="E307">
        <v>9306</v>
      </c>
      <c r="F307" s="2">
        <v>0.99763593380614657</v>
      </c>
      <c r="G307" s="9">
        <v>9284</v>
      </c>
      <c r="H307" s="9">
        <v>22</v>
      </c>
      <c r="I307" s="9">
        <v>8.6169754416199909E-2</v>
      </c>
      <c r="J307" s="9">
        <v>1.8957345971563979</v>
      </c>
      <c r="K307" s="9">
        <v>47.393364928909953</v>
      </c>
    </row>
    <row r="308" spans="1:11" x14ac:dyDescent="0.35">
      <c r="A308" t="s">
        <v>1150</v>
      </c>
      <c r="B308">
        <v>45347</v>
      </c>
      <c r="C308">
        <v>820</v>
      </c>
      <c r="D308">
        <v>13899</v>
      </c>
      <c r="E308">
        <v>3652</v>
      </c>
      <c r="F308" s="2">
        <v>1</v>
      </c>
      <c r="G308" s="9">
        <v>3652</v>
      </c>
      <c r="H308" s="9">
        <v>0</v>
      </c>
      <c r="I308" s="9">
        <v>0.2245345016429354</v>
      </c>
      <c r="J308" s="9">
        <v>0</v>
      </c>
      <c r="K308" s="9">
        <v>0</v>
      </c>
    </row>
    <row r="309" spans="1:11" x14ac:dyDescent="0.35">
      <c r="A309" t="s">
        <v>1147</v>
      </c>
      <c r="B309">
        <v>45347</v>
      </c>
      <c r="C309">
        <v>540</v>
      </c>
      <c r="D309">
        <v>9153</v>
      </c>
      <c r="E309">
        <v>3696</v>
      </c>
      <c r="F309" s="2">
        <v>0.9464285714285714</v>
      </c>
      <c r="G309" s="9">
        <v>3498</v>
      </c>
      <c r="H309" s="9">
        <v>198</v>
      </c>
      <c r="I309" s="9">
        <v>0.15437392795883359</v>
      </c>
      <c r="J309" s="9">
        <v>30.566037735849061</v>
      </c>
      <c r="K309" s="9">
        <v>518.09433962264154</v>
      </c>
    </row>
    <row r="310" spans="1:11" x14ac:dyDescent="0.35">
      <c r="A310" t="s">
        <v>1156</v>
      </c>
      <c r="B310">
        <v>45347</v>
      </c>
      <c r="C310">
        <v>520</v>
      </c>
      <c r="D310">
        <v>12740</v>
      </c>
      <c r="E310">
        <v>3014</v>
      </c>
      <c r="F310" s="2">
        <v>1</v>
      </c>
      <c r="G310" s="9">
        <v>3014</v>
      </c>
      <c r="H310" s="9">
        <v>0</v>
      </c>
      <c r="I310" s="9">
        <v>0.17252820172528199</v>
      </c>
      <c r="J310" s="9">
        <v>0</v>
      </c>
      <c r="K310" s="9">
        <v>0</v>
      </c>
    </row>
    <row r="311" spans="1:11" x14ac:dyDescent="0.35">
      <c r="A311" t="s">
        <v>1146</v>
      </c>
      <c r="B311">
        <v>45347</v>
      </c>
      <c r="C311">
        <v>380</v>
      </c>
      <c r="D311">
        <v>12916.2</v>
      </c>
      <c r="E311">
        <v>2464</v>
      </c>
      <c r="F311" s="2">
        <v>0.7232142857142857</v>
      </c>
      <c r="G311" s="9">
        <v>1782</v>
      </c>
      <c r="H311" s="9">
        <v>682</v>
      </c>
      <c r="I311" s="9">
        <v>0.21324354657687991</v>
      </c>
      <c r="J311" s="9">
        <v>145.4320987654321</v>
      </c>
      <c r="K311" s="9">
        <v>4943.2370370370363</v>
      </c>
    </row>
    <row r="312" spans="1:11" x14ac:dyDescent="0.35">
      <c r="A312" t="s">
        <v>1191</v>
      </c>
      <c r="B312">
        <v>45347</v>
      </c>
      <c r="C312">
        <v>280</v>
      </c>
      <c r="D312">
        <v>7000</v>
      </c>
      <c r="E312">
        <v>5918</v>
      </c>
      <c r="F312" s="2">
        <v>1</v>
      </c>
      <c r="G312" s="9">
        <v>5918</v>
      </c>
      <c r="H312" s="9">
        <v>0</v>
      </c>
      <c r="I312" s="9">
        <v>4.7313281514025009E-2</v>
      </c>
      <c r="J312" s="9">
        <v>0</v>
      </c>
      <c r="K312" s="9">
        <v>0</v>
      </c>
    </row>
    <row r="313" spans="1:11" x14ac:dyDescent="0.35">
      <c r="A313" t="s">
        <v>1159</v>
      </c>
      <c r="B313">
        <v>45347</v>
      </c>
      <c r="C313">
        <v>280</v>
      </c>
      <c r="D313">
        <v>27706</v>
      </c>
      <c r="E313">
        <v>2750</v>
      </c>
      <c r="F313" s="2">
        <v>0.92800000000000005</v>
      </c>
      <c r="G313" s="9">
        <v>2552</v>
      </c>
      <c r="H313" s="9">
        <v>198</v>
      </c>
      <c r="I313" s="9">
        <v>0.109717868338558</v>
      </c>
      <c r="J313" s="9">
        <v>21.72413793103448</v>
      </c>
      <c r="K313" s="9">
        <v>2149.6034482758619</v>
      </c>
    </row>
    <row r="314" spans="1:11" x14ac:dyDescent="0.35">
      <c r="A314" t="s">
        <v>1155</v>
      </c>
      <c r="B314">
        <v>45347</v>
      </c>
      <c r="C314">
        <v>340</v>
      </c>
      <c r="D314">
        <v>5610</v>
      </c>
      <c r="E314">
        <v>2398</v>
      </c>
      <c r="F314" s="2">
        <v>0.96330275229357798</v>
      </c>
      <c r="G314" s="9">
        <v>2310</v>
      </c>
      <c r="H314" s="9">
        <v>88</v>
      </c>
      <c r="I314" s="9">
        <v>0.1471861471861472</v>
      </c>
      <c r="J314" s="9">
        <v>12.952380952380951</v>
      </c>
      <c r="K314" s="9">
        <v>213.71428571428569</v>
      </c>
    </row>
    <row r="315" spans="1:11" x14ac:dyDescent="0.35">
      <c r="A315" t="s">
        <v>1153</v>
      </c>
      <c r="B315">
        <v>45347</v>
      </c>
      <c r="C315">
        <v>280</v>
      </c>
      <c r="D315">
        <v>18981.2</v>
      </c>
      <c r="E315">
        <v>946</v>
      </c>
      <c r="F315" s="2">
        <v>0.88372093023255816</v>
      </c>
      <c r="G315" s="9">
        <v>836</v>
      </c>
      <c r="H315" s="9">
        <v>110</v>
      </c>
      <c r="I315" s="9">
        <v>0.3349282296650718</v>
      </c>
      <c r="J315" s="9">
        <v>36.842105263157897</v>
      </c>
      <c r="K315" s="9">
        <v>2497.5263157894742</v>
      </c>
    </row>
    <row r="316" spans="1:11" x14ac:dyDescent="0.35">
      <c r="A316" t="s">
        <v>1170</v>
      </c>
      <c r="B316">
        <v>45347</v>
      </c>
      <c r="C316">
        <v>200</v>
      </c>
      <c r="D316">
        <v>22400</v>
      </c>
      <c r="E316">
        <v>1958</v>
      </c>
      <c r="F316" s="2">
        <v>0.9550561797752809</v>
      </c>
      <c r="G316" s="9">
        <v>1870</v>
      </c>
      <c r="H316" s="9">
        <v>88</v>
      </c>
      <c r="I316" s="9">
        <v>0.10695187165775399</v>
      </c>
      <c r="J316" s="9">
        <v>9.4117647058823533</v>
      </c>
      <c r="K316" s="9">
        <v>1054.1176470588241</v>
      </c>
    </row>
    <row r="317" spans="1:11" x14ac:dyDescent="0.35">
      <c r="A317" t="s">
        <v>1157</v>
      </c>
      <c r="B317">
        <v>45347</v>
      </c>
      <c r="C317">
        <v>160</v>
      </c>
      <c r="D317">
        <v>8798.4</v>
      </c>
      <c r="E317">
        <v>484</v>
      </c>
      <c r="F317" s="2">
        <v>0.95454545454545459</v>
      </c>
      <c r="G317" s="9">
        <v>462</v>
      </c>
      <c r="H317" s="9">
        <v>22</v>
      </c>
      <c r="I317" s="9">
        <v>0.34632034632034631</v>
      </c>
      <c r="J317" s="9">
        <v>7.6190476190476186</v>
      </c>
      <c r="K317" s="9">
        <v>418.97142857142848</v>
      </c>
    </row>
    <row r="318" spans="1:11" x14ac:dyDescent="0.35">
      <c r="A318" t="s">
        <v>1178</v>
      </c>
      <c r="B318">
        <v>45347</v>
      </c>
      <c r="C318">
        <v>240</v>
      </c>
      <c r="D318">
        <v>4068</v>
      </c>
      <c r="E318">
        <v>1056</v>
      </c>
      <c r="F318" s="2">
        <v>1</v>
      </c>
      <c r="G318" s="9">
        <v>1056</v>
      </c>
      <c r="H318" s="9">
        <v>0</v>
      </c>
      <c r="I318" s="9">
        <v>0.22727272727272729</v>
      </c>
      <c r="J318" s="9">
        <v>0</v>
      </c>
      <c r="K318" s="9">
        <v>0</v>
      </c>
    </row>
    <row r="319" spans="1:11" x14ac:dyDescent="0.35">
      <c r="A319" t="s">
        <v>1165</v>
      </c>
      <c r="B319">
        <v>45347</v>
      </c>
      <c r="C319">
        <v>120</v>
      </c>
      <c r="D319">
        <v>9492.4</v>
      </c>
      <c r="E319">
        <v>2178</v>
      </c>
      <c r="F319" s="2">
        <v>0.97979797979797978</v>
      </c>
      <c r="G319" s="9">
        <v>2134</v>
      </c>
      <c r="H319" s="9">
        <v>44</v>
      </c>
      <c r="I319" s="9">
        <v>5.6232427366447978E-2</v>
      </c>
      <c r="J319" s="9">
        <v>2.474226804123711</v>
      </c>
      <c r="K319" s="9">
        <v>195.71958762886601</v>
      </c>
    </row>
    <row r="320" spans="1:11" x14ac:dyDescent="0.35">
      <c r="A320" t="s">
        <v>1172</v>
      </c>
      <c r="B320">
        <v>45347</v>
      </c>
      <c r="C320">
        <v>100</v>
      </c>
      <c r="D320">
        <v>2373</v>
      </c>
      <c r="E320">
        <v>2970</v>
      </c>
      <c r="F320" s="2">
        <v>0.98518518518518516</v>
      </c>
      <c r="G320" s="9">
        <v>2926</v>
      </c>
      <c r="H320" s="9">
        <v>44</v>
      </c>
      <c r="I320" s="9">
        <v>3.4176349965823652E-2</v>
      </c>
      <c r="J320" s="9">
        <v>1.503759398496241</v>
      </c>
      <c r="K320" s="9">
        <v>35.684210526315788</v>
      </c>
    </row>
    <row r="321" spans="1:11" x14ac:dyDescent="0.35">
      <c r="A321" t="s">
        <v>1161</v>
      </c>
      <c r="B321">
        <v>45347</v>
      </c>
      <c r="C321">
        <v>80</v>
      </c>
      <c r="D321">
        <v>1808</v>
      </c>
      <c r="E321">
        <v>1188</v>
      </c>
      <c r="F321" s="2">
        <v>1</v>
      </c>
      <c r="G321" s="9">
        <v>1188</v>
      </c>
      <c r="H321" s="9">
        <v>0</v>
      </c>
      <c r="I321" s="9">
        <v>6.7340067340067339E-2</v>
      </c>
      <c r="J321" s="9">
        <v>0</v>
      </c>
      <c r="K321" s="9">
        <v>0</v>
      </c>
    </row>
    <row r="322" spans="1:11" x14ac:dyDescent="0.35">
      <c r="A322" t="s">
        <v>1186</v>
      </c>
      <c r="B322">
        <v>45347</v>
      </c>
      <c r="C322">
        <v>80</v>
      </c>
      <c r="D322">
        <v>10000</v>
      </c>
      <c r="E322">
        <v>2024</v>
      </c>
      <c r="F322" s="2">
        <v>0.96739130434782605</v>
      </c>
      <c r="G322" s="9">
        <v>1958</v>
      </c>
      <c r="H322" s="9">
        <v>66</v>
      </c>
      <c r="I322" s="9">
        <v>4.0858018386108273E-2</v>
      </c>
      <c r="J322" s="9">
        <v>2.696629213483146</v>
      </c>
      <c r="K322" s="9">
        <v>337.07865168539331</v>
      </c>
    </row>
    <row r="323" spans="1:11" x14ac:dyDescent="0.35">
      <c r="A323" t="s">
        <v>1177</v>
      </c>
      <c r="B323">
        <v>45347</v>
      </c>
      <c r="C323">
        <v>80</v>
      </c>
      <c r="D323">
        <v>3435.2</v>
      </c>
      <c r="E323">
        <v>594</v>
      </c>
      <c r="F323" s="2">
        <v>1</v>
      </c>
      <c r="G323" s="9">
        <v>594</v>
      </c>
      <c r="H323" s="9">
        <v>0</v>
      </c>
      <c r="I323" s="9">
        <v>0.13468013468013471</v>
      </c>
      <c r="J323" s="9">
        <v>0</v>
      </c>
      <c r="K323" s="9">
        <v>0</v>
      </c>
    </row>
    <row r="324" spans="1:11" x14ac:dyDescent="0.35">
      <c r="A324" t="s">
        <v>1163</v>
      </c>
      <c r="B324">
        <v>45347</v>
      </c>
      <c r="C324">
        <v>60</v>
      </c>
      <c r="D324">
        <v>7500</v>
      </c>
      <c r="E324">
        <v>2442</v>
      </c>
      <c r="F324" s="2">
        <v>0.98198198198198194</v>
      </c>
      <c r="G324" s="9">
        <v>2398</v>
      </c>
      <c r="H324" s="9">
        <v>44</v>
      </c>
      <c r="I324" s="9">
        <v>2.5020850708924101E-2</v>
      </c>
      <c r="J324" s="9">
        <v>1.1009174311926611</v>
      </c>
      <c r="K324" s="9">
        <v>137.61467889908261</v>
      </c>
    </row>
    <row r="325" spans="1:11" x14ac:dyDescent="0.35">
      <c r="A325" t="s">
        <v>1168</v>
      </c>
      <c r="B325">
        <v>45347</v>
      </c>
      <c r="C325">
        <v>60</v>
      </c>
      <c r="D325">
        <v>6597</v>
      </c>
      <c r="E325">
        <v>1452</v>
      </c>
      <c r="F325" s="2">
        <v>0.98484848484848486</v>
      </c>
      <c r="G325" s="9">
        <v>1430</v>
      </c>
      <c r="H325" s="9">
        <v>22</v>
      </c>
      <c r="I325" s="9">
        <v>4.195804195804196E-2</v>
      </c>
      <c r="J325" s="9">
        <v>0.92307692307692313</v>
      </c>
      <c r="K325" s="9">
        <v>101.4923076923077</v>
      </c>
    </row>
    <row r="326" spans="1:11" x14ac:dyDescent="0.35">
      <c r="A326" t="s">
        <v>1179</v>
      </c>
      <c r="B326">
        <v>45347</v>
      </c>
      <c r="C326">
        <v>40</v>
      </c>
      <c r="D326">
        <v>2950.4</v>
      </c>
      <c r="E326">
        <v>462</v>
      </c>
      <c r="F326" s="2">
        <v>1</v>
      </c>
      <c r="G326" s="9">
        <v>462</v>
      </c>
      <c r="H326" s="9">
        <v>0</v>
      </c>
      <c r="I326" s="9">
        <v>8.6580086580086577E-2</v>
      </c>
      <c r="J326" s="9">
        <v>0</v>
      </c>
      <c r="K326" s="9">
        <v>0</v>
      </c>
    </row>
    <row r="327" spans="1:11" x14ac:dyDescent="0.35">
      <c r="A327" t="s">
        <v>1171</v>
      </c>
      <c r="B327">
        <v>45347</v>
      </c>
      <c r="C327">
        <v>40</v>
      </c>
      <c r="D327">
        <v>4178.2</v>
      </c>
      <c r="E327">
        <v>1694</v>
      </c>
      <c r="F327" s="2">
        <v>0.94805194805194803</v>
      </c>
      <c r="G327" s="9">
        <v>1606</v>
      </c>
      <c r="H327" s="9">
        <v>88</v>
      </c>
      <c r="I327" s="9">
        <v>2.4906600249066001E-2</v>
      </c>
      <c r="J327" s="9">
        <v>2.1917808219178081</v>
      </c>
      <c r="K327" s="9">
        <v>228.94246575342461</v>
      </c>
    </row>
    <row r="328" spans="1:11" x14ac:dyDescent="0.35">
      <c r="A328" t="s">
        <v>1167</v>
      </c>
      <c r="B328">
        <v>45347</v>
      </c>
      <c r="C328">
        <v>40</v>
      </c>
      <c r="D328">
        <v>3114.2</v>
      </c>
      <c r="E328">
        <v>528</v>
      </c>
      <c r="F328" s="2">
        <v>0.95833333333333337</v>
      </c>
      <c r="G328" s="9">
        <v>506</v>
      </c>
      <c r="H328" s="9">
        <v>22</v>
      </c>
      <c r="I328" s="9">
        <v>7.9051383399209488E-2</v>
      </c>
      <c r="J328" s="9">
        <v>1.7391304347826091</v>
      </c>
      <c r="K328" s="9">
        <v>135.4</v>
      </c>
    </row>
    <row r="329" spans="1:11" x14ac:dyDescent="0.35">
      <c r="A329" t="s">
        <v>1162</v>
      </c>
      <c r="B329">
        <v>45347</v>
      </c>
      <c r="C329">
        <v>40</v>
      </c>
      <c r="D329">
        <v>740</v>
      </c>
      <c r="E329">
        <v>374</v>
      </c>
      <c r="F329" s="2">
        <v>1</v>
      </c>
      <c r="G329" s="9">
        <v>374</v>
      </c>
      <c r="H329" s="9">
        <v>0</v>
      </c>
      <c r="I329" s="9">
        <v>0.10695187165775399</v>
      </c>
      <c r="J329" s="9">
        <v>0</v>
      </c>
      <c r="K329" s="9">
        <v>0</v>
      </c>
    </row>
    <row r="330" spans="1:11" x14ac:dyDescent="0.35">
      <c r="A330" t="s">
        <v>1164</v>
      </c>
      <c r="B330">
        <v>45347</v>
      </c>
      <c r="C330">
        <v>40</v>
      </c>
      <c r="D330">
        <v>5288.4000000000005</v>
      </c>
      <c r="E330">
        <v>1386</v>
      </c>
      <c r="F330" s="2">
        <v>1</v>
      </c>
      <c r="G330" s="9">
        <v>1386</v>
      </c>
      <c r="H330" s="9">
        <v>0</v>
      </c>
      <c r="I330" s="9">
        <v>2.886002886002886E-2</v>
      </c>
      <c r="J330" s="9">
        <v>0</v>
      </c>
      <c r="K330" s="9">
        <v>0</v>
      </c>
    </row>
    <row r="331" spans="1:11" x14ac:dyDescent="0.35">
      <c r="A331" t="s">
        <v>1176</v>
      </c>
      <c r="B331">
        <v>45347</v>
      </c>
      <c r="C331">
        <v>40</v>
      </c>
      <c r="D331">
        <v>3278</v>
      </c>
      <c r="E331">
        <v>374</v>
      </c>
      <c r="F331" s="2">
        <v>1</v>
      </c>
      <c r="G331" s="9">
        <v>374</v>
      </c>
      <c r="H331" s="9">
        <v>0</v>
      </c>
      <c r="I331" s="9">
        <v>0.10695187165775399</v>
      </c>
      <c r="J331" s="9">
        <v>0</v>
      </c>
      <c r="K331" s="9">
        <v>0</v>
      </c>
    </row>
    <row r="332" spans="1:11" x14ac:dyDescent="0.35">
      <c r="A332" t="s">
        <v>1173</v>
      </c>
      <c r="B332">
        <v>45347</v>
      </c>
      <c r="C332">
        <v>40</v>
      </c>
      <c r="D332">
        <v>5650</v>
      </c>
      <c r="E332">
        <v>1276</v>
      </c>
      <c r="F332" s="2">
        <v>0.93103448275862066</v>
      </c>
      <c r="G332" s="9">
        <v>1188</v>
      </c>
      <c r="H332" s="9">
        <v>88</v>
      </c>
      <c r="I332" s="9">
        <v>3.3670033670033669E-2</v>
      </c>
      <c r="J332" s="9">
        <v>2.9629629629629628</v>
      </c>
      <c r="K332" s="9">
        <v>418.51851851851848</v>
      </c>
    </row>
    <row r="333" spans="1:11" x14ac:dyDescent="0.35">
      <c r="A333" t="s">
        <v>1160</v>
      </c>
      <c r="B333">
        <v>45347</v>
      </c>
      <c r="C333">
        <v>20</v>
      </c>
      <c r="D333">
        <v>330</v>
      </c>
      <c r="E333">
        <v>858</v>
      </c>
      <c r="F333" s="2">
        <v>0.97435897435897434</v>
      </c>
      <c r="G333" s="9">
        <v>836</v>
      </c>
      <c r="H333" s="9">
        <v>22</v>
      </c>
      <c r="I333" s="9">
        <v>2.3923444976076551E-2</v>
      </c>
      <c r="J333" s="9">
        <v>0.52631578947368418</v>
      </c>
      <c r="K333" s="9">
        <v>8.6842105263157894</v>
      </c>
    </row>
    <row r="334" spans="1:11" x14ac:dyDescent="0.35">
      <c r="A334" t="s">
        <v>1174</v>
      </c>
      <c r="B334">
        <v>45347</v>
      </c>
      <c r="C334">
        <v>20</v>
      </c>
      <c r="D334">
        <v>2644.2</v>
      </c>
      <c r="E334">
        <v>1122</v>
      </c>
      <c r="F334" s="2">
        <v>0.98039215686274506</v>
      </c>
      <c r="G334" s="9">
        <v>1100</v>
      </c>
      <c r="H334" s="9">
        <v>22</v>
      </c>
      <c r="I334" s="9">
        <v>1.8181818181818181E-2</v>
      </c>
      <c r="J334" s="9">
        <v>0.4</v>
      </c>
      <c r="K334" s="9">
        <v>52.884</v>
      </c>
    </row>
    <row r="335" spans="1:11" x14ac:dyDescent="0.35">
      <c r="A335" t="s">
        <v>1180</v>
      </c>
      <c r="B335">
        <v>45347</v>
      </c>
      <c r="C335">
        <v>40</v>
      </c>
      <c r="D335">
        <v>359.6</v>
      </c>
      <c r="E335">
        <v>88</v>
      </c>
      <c r="F335" s="2">
        <v>1</v>
      </c>
      <c r="G335" s="9">
        <v>88</v>
      </c>
      <c r="H335" s="9">
        <v>0</v>
      </c>
      <c r="I335" s="9">
        <v>0.45454545454545447</v>
      </c>
      <c r="J335" s="9">
        <v>0</v>
      </c>
      <c r="K335" s="9">
        <v>0</v>
      </c>
    </row>
    <row r="336" spans="1:11" x14ac:dyDescent="0.35">
      <c r="A336" t="s">
        <v>1184</v>
      </c>
      <c r="B336">
        <v>45347</v>
      </c>
      <c r="C336">
        <v>20</v>
      </c>
      <c r="D336">
        <v>2135.8000000000002</v>
      </c>
      <c r="E336">
        <v>1078</v>
      </c>
      <c r="F336" s="2">
        <v>0.97959183673469385</v>
      </c>
      <c r="G336" s="9">
        <v>1056</v>
      </c>
      <c r="H336" s="9">
        <v>22</v>
      </c>
      <c r="I336" s="9">
        <v>1.893939393939394E-2</v>
      </c>
      <c r="J336" s="9">
        <v>0.41666666666666669</v>
      </c>
      <c r="K336" s="9">
        <v>44.495833333333337</v>
      </c>
    </row>
    <row r="337" spans="1:11" x14ac:dyDescent="0.35">
      <c r="A337" t="s">
        <v>1190</v>
      </c>
      <c r="B337">
        <v>45347</v>
      </c>
      <c r="C337">
        <v>20</v>
      </c>
      <c r="D337">
        <v>1525.6</v>
      </c>
      <c r="E337">
        <v>396</v>
      </c>
      <c r="F337" s="2">
        <v>0.88888888888888884</v>
      </c>
      <c r="G337" s="9">
        <v>352</v>
      </c>
      <c r="H337" s="9">
        <v>44</v>
      </c>
      <c r="I337" s="9">
        <v>5.6818181818181823E-2</v>
      </c>
      <c r="J337" s="9">
        <v>2.5</v>
      </c>
      <c r="K337" s="9">
        <v>190.7</v>
      </c>
    </row>
    <row r="338" spans="1:11" x14ac:dyDescent="0.35">
      <c r="A338" t="s">
        <v>1169</v>
      </c>
      <c r="B338">
        <v>45347</v>
      </c>
      <c r="C338">
        <v>20</v>
      </c>
      <c r="D338">
        <v>710</v>
      </c>
      <c r="E338">
        <v>330</v>
      </c>
      <c r="F338" s="2">
        <v>0.93333333333333335</v>
      </c>
      <c r="G338" s="9">
        <v>308</v>
      </c>
      <c r="H338" s="9">
        <v>22</v>
      </c>
      <c r="I338" s="9">
        <v>6.4935064935064929E-2</v>
      </c>
      <c r="J338" s="9">
        <v>1.4285714285714279</v>
      </c>
      <c r="K338" s="9">
        <v>50.714285714285708</v>
      </c>
    </row>
    <row r="339" spans="1:11" x14ac:dyDescent="0.35">
      <c r="A339" t="s">
        <v>1143</v>
      </c>
      <c r="B339">
        <v>45354</v>
      </c>
      <c r="C339">
        <v>3000</v>
      </c>
      <c r="D339">
        <v>69510</v>
      </c>
      <c r="E339">
        <v>15554</v>
      </c>
      <c r="F339" s="2">
        <v>0.97878359264497883</v>
      </c>
      <c r="G339" s="9">
        <v>15224</v>
      </c>
      <c r="H339" s="9">
        <v>330</v>
      </c>
      <c r="I339" s="9">
        <v>0.19705727798213349</v>
      </c>
      <c r="J339" s="9">
        <v>65.028901734104039</v>
      </c>
      <c r="K339" s="9">
        <v>1506.719653179191</v>
      </c>
    </row>
    <row r="340" spans="1:11" x14ac:dyDescent="0.35">
      <c r="A340" t="s">
        <v>1144</v>
      </c>
      <c r="B340">
        <v>45354</v>
      </c>
      <c r="C340">
        <v>1160</v>
      </c>
      <c r="D340">
        <v>29000</v>
      </c>
      <c r="E340">
        <v>13266</v>
      </c>
      <c r="F340" s="2">
        <v>0.99668325041459371</v>
      </c>
      <c r="G340" s="9">
        <v>13222</v>
      </c>
      <c r="H340" s="9">
        <v>44</v>
      </c>
      <c r="I340" s="9">
        <v>8.7732566933898054E-2</v>
      </c>
      <c r="J340" s="9">
        <v>3.8602329450915138</v>
      </c>
      <c r="K340" s="9">
        <v>96.505823627287853</v>
      </c>
    </row>
    <row r="341" spans="1:11" x14ac:dyDescent="0.35">
      <c r="A341" t="s">
        <v>1149</v>
      </c>
      <c r="B341">
        <v>45354</v>
      </c>
      <c r="C341">
        <v>880</v>
      </c>
      <c r="D341">
        <v>25854.400000000001</v>
      </c>
      <c r="E341">
        <v>6886</v>
      </c>
      <c r="F341" s="2">
        <v>0.99680511182108622</v>
      </c>
      <c r="G341" s="9">
        <v>6864</v>
      </c>
      <c r="H341" s="9">
        <v>22</v>
      </c>
      <c r="I341" s="9">
        <v>0.12820512820512819</v>
      </c>
      <c r="J341" s="9">
        <v>2.8205128205128198</v>
      </c>
      <c r="K341" s="9">
        <v>82.86666666666666</v>
      </c>
    </row>
    <row r="342" spans="1:11" x14ac:dyDescent="0.35">
      <c r="A342" t="s">
        <v>1151</v>
      </c>
      <c r="B342">
        <v>45354</v>
      </c>
      <c r="C342">
        <v>900</v>
      </c>
      <c r="D342">
        <v>19791</v>
      </c>
      <c r="E342">
        <v>6864</v>
      </c>
      <c r="F342" s="2">
        <v>0.98076923076923073</v>
      </c>
      <c r="G342" s="9">
        <v>6732</v>
      </c>
      <c r="H342" s="9">
        <v>132</v>
      </c>
      <c r="I342" s="9">
        <v>0.13368983957219249</v>
      </c>
      <c r="J342" s="9">
        <v>17.647058823529409</v>
      </c>
      <c r="K342" s="9">
        <v>388.05882352941182</v>
      </c>
    </row>
    <row r="343" spans="1:11" x14ac:dyDescent="0.35">
      <c r="A343" t="s">
        <v>1188</v>
      </c>
      <c r="B343">
        <v>45354</v>
      </c>
      <c r="C343">
        <v>820</v>
      </c>
      <c r="D343">
        <v>20500</v>
      </c>
      <c r="E343">
        <v>7480</v>
      </c>
      <c r="F343" s="2">
        <v>0.99117647058823533</v>
      </c>
      <c r="G343" s="9">
        <v>7414</v>
      </c>
      <c r="H343" s="9">
        <v>66</v>
      </c>
      <c r="I343" s="9">
        <v>0.1106015646074993</v>
      </c>
      <c r="J343" s="9">
        <v>7.2997032640949557</v>
      </c>
      <c r="K343" s="9">
        <v>182.49258160237389</v>
      </c>
    </row>
    <row r="344" spans="1:11" x14ac:dyDescent="0.35">
      <c r="A344" t="s">
        <v>1191</v>
      </c>
      <c r="B344">
        <v>45354</v>
      </c>
      <c r="C344">
        <v>740</v>
      </c>
      <c r="D344">
        <v>18500</v>
      </c>
      <c r="E344">
        <v>5016</v>
      </c>
      <c r="F344" s="2">
        <v>0.99561403508771928</v>
      </c>
      <c r="G344" s="9">
        <v>4994</v>
      </c>
      <c r="H344" s="9">
        <v>22</v>
      </c>
      <c r="I344" s="9">
        <v>0.14817781337605129</v>
      </c>
      <c r="J344" s="9">
        <v>3.2599118942731282</v>
      </c>
      <c r="K344" s="9">
        <v>81.497797356828201</v>
      </c>
    </row>
    <row r="345" spans="1:11" x14ac:dyDescent="0.35">
      <c r="A345" t="s">
        <v>1146</v>
      </c>
      <c r="B345">
        <v>45354</v>
      </c>
      <c r="C345">
        <v>700</v>
      </c>
      <c r="D345">
        <v>23793</v>
      </c>
      <c r="E345">
        <v>2618</v>
      </c>
      <c r="F345" s="2">
        <v>0.65546218487394958</v>
      </c>
      <c r="G345" s="9">
        <v>1716</v>
      </c>
      <c r="H345" s="9">
        <v>902</v>
      </c>
      <c r="I345" s="9">
        <v>0.40792540792540788</v>
      </c>
      <c r="J345" s="9">
        <v>367.94871794871801</v>
      </c>
      <c r="K345" s="9">
        <v>12506.57692307692</v>
      </c>
    </row>
    <row r="346" spans="1:11" x14ac:dyDescent="0.35">
      <c r="A346" t="s">
        <v>1150</v>
      </c>
      <c r="B346">
        <v>45354</v>
      </c>
      <c r="C346">
        <v>740</v>
      </c>
      <c r="D346">
        <v>12543</v>
      </c>
      <c r="E346">
        <v>3938</v>
      </c>
      <c r="F346" s="2">
        <v>0.994413407821229</v>
      </c>
      <c r="G346" s="9">
        <v>3916</v>
      </c>
      <c r="H346" s="9">
        <v>22</v>
      </c>
      <c r="I346" s="9">
        <v>0.18896833503575081</v>
      </c>
      <c r="J346" s="9">
        <v>4.1573033707865168</v>
      </c>
      <c r="K346" s="9">
        <v>70.466292134831463</v>
      </c>
    </row>
    <row r="347" spans="1:11" x14ac:dyDescent="0.35">
      <c r="A347" t="s">
        <v>1145</v>
      </c>
      <c r="B347">
        <v>45354</v>
      </c>
      <c r="C347">
        <v>420</v>
      </c>
      <c r="D347">
        <v>19462.8</v>
      </c>
      <c r="E347">
        <v>0</v>
      </c>
      <c r="F347" s="2">
        <v>0.96371370024132574</v>
      </c>
      <c r="G347" s="9">
        <v>0</v>
      </c>
      <c r="H347" s="9">
        <v>0</v>
      </c>
      <c r="I347" s="9" t="s">
        <v>1210</v>
      </c>
      <c r="J347" s="9"/>
      <c r="K347" s="9"/>
    </row>
    <row r="348" spans="1:11" x14ac:dyDescent="0.35">
      <c r="A348" t="s">
        <v>1156</v>
      </c>
      <c r="B348">
        <v>45354</v>
      </c>
      <c r="C348">
        <v>400</v>
      </c>
      <c r="D348">
        <v>9800</v>
      </c>
      <c r="E348">
        <v>3586</v>
      </c>
      <c r="F348" s="2">
        <v>1</v>
      </c>
      <c r="G348" s="9">
        <v>3586</v>
      </c>
      <c r="H348" s="9">
        <v>0</v>
      </c>
      <c r="I348" s="9">
        <v>0.11154489682097039</v>
      </c>
      <c r="J348" s="9">
        <v>0</v>
      </c>
      <c r="K348" s="9">
        <v>0</v>
      </c>
    </row>
    <row r="349" spans="1:11" x14ac:dyDescent="0.35">
      <c r="A349" t="s">
        <v>1153</v>
      </c>
      <c r="B349">
        <v>45354</v>
      </c>
      <c r="C349">
        <v>320</v>
      </c>
      <c r="D349">
        <v>21692.799999999999</v>
      </c>
      <c r="E349">
        <v>968</v>
      </c>
      <c r="F349" s="2">
        <v>0.86363636363636365</v>
      </c>
      <c r="G349" s="9">
        <v>836</v>
      </c>
      <c r="H349" s="9">
        <v>132</v>
      </c>
      <c r="I349" s="9">
        <v>0.38277511961722488</v>
      </c>
      <c r="J349" s="9">
        <v>50.526315789473678</v>
      </c>
      <c r="K349" s="9">
        <v>3425.1789473684221</v>
      </c>
    </row>
    <row r="350" spans="1:11" x14ac:dyDescent="0.35">
      <c r="A350" t="s">
        <v>1159</v>
      </c>
      <c r="B350">
        <v>45354</v>
      </c>
      <c r="C350">
        <v>300</v>
      </c>
      <c r="D350">
        <v>29685</v>
      </c>
      <c r="E350">
        <v>2530</v>
      </c>
      <c r="F350" s="2">
        <v>0.99130434782608701</v>
      </c>
      <c r="G350" s="9">
        <v>2508</v>
      </c>
      <c r="H350" s="9">
        <v>22</v>
      </c>
      <c r="I350" s="9">
        <v>0.1196172248803828</v>
      </c>
      <c r="J350" s="9">
        <v>2.6315789473684208</v>
      </c>
      <c r="K350" s="9">
        <v>260.39473684210532</v>
      </c>
    </row>
    <row r="351" spans="1:11" x14ac:dyDescent="0.35">
      <c r="A351" t="s">
        <v>1155</v>
      </c>
      <c r="B351">
        <v>45354</v>
      </c>
      <c r="C351">
        <v>320</v>
      </c>
      <c r="D351">
        <v>5280</v>
      </c>
      <c r="E351">
        <v>2332</v>
      </c>
      <c r="F351" s="2">
        <v>0.97169811320754718</v>
      </c>
      <c r="G351" s="9">
        <v>2266</v>
      </c>
      <c r="H351" s="9">
        <v>66</v>
      </c>
      <c r="I351" s="9">
        <v>0.14121800529567519</v>
      </c>
      <c r="J351" s="9">
        <v>9.3203883495145625</v>
      </c>
      <c r="K351" s="9">
        <v>153.78640776699029</v>
      </c>
    </row>
    <row r="352" spans="1:11" x14ac:dyDescent="0.35">
      <c r="A352" t="s">
        <v>1157</v>
      </c>
      <c r="B352">
        <v>45354</v>
      </c>
      <c r="C352">
        <v>340</v>
      </c>
      <c r="D352">
        <v>18696.599999999999</v>
      </c>
      <c r="E352">
        <v>682</v>
      </c>
      <c r="F352" s="2">
        <v>0.967741935483871</v>
      </c>
      <c r="G352" s="9">
        <v>660</v>
      </c>
      <c r="H352" s="9">
        <v>22</v>
      </c>
      <c r="I352" s="9">
        <v>0.51515151515151514</v>
      </c>
      <c r="J352" s="9">
        <v>11.33333333333333</v>
      </c>
      <c r="K352" s="9">
        <v>623.22</v>
      </c>
    </row>
    <row r="353" spans="1:11" x14ac:dyDescent="0.35">
      <c r="A353" t="s">
        <v>1172</v>
      </c>
      <c r="B353">
        <v>45354</v>
      </c>
      <c r="C353">
        <v>240</v>
      </c>
      <c r="D353">
        <v>5695.2</v>
      </c>
      <c r="E353">
        <v>2530</v>
      </c>
      <c r="F353" s="2">
        <v>0.9826086956521739</v>
      </c>
      <c r="G353" s="9">
        <v>2486</v>
      </c>
      <c r="H353" s="9">
        <v>44</v>
      </c>
      <c r="I353" s="9">
        <v>9.6540627514078839E-2</v>
      </c>
      <c r="J353" s="9">
        <v>4.2477876106194694</v>
      </c>
      <c r="K353" s="9">
        <v>100.8</v>
      </c>
    </row>
    <row r="354" spans="1:11" x14ac:dyDescent="0.35">
      <c r="A354" t="s">
        <v>1160</v>
      </c>
      <c r="B354">
        <v>45354</v>
      </c>
      <c r="C354">
        <v>220</v>
      </c>
      <c r="D354">
        <v>3630</v>
      </c>
      <c r="E354">
        <v>1254</v>
      </c>
      <c r="F354" s="2">
        <v>1</v>
      </c>
      <c r="G354" s="9">
        <v>1254</v>
      </c>
      <c r="H354" s="9">
        <v>0</v>
      </c>
      <c r="I354" s="9">
        <v>0.17543859649122809</v>
      </c>
      <c r="J354" s="9">
        <v>0</v>
      </c>
      <c r="K354" s="9">
        <v>0</v>
      </c>
    </row>
    <row r="355" spans="1:11" x14ac:dyDescent="0.35">
      <c r="A355" t="s">
        <v>1162</v>
      </c>
      <c r="B355">
        <v>45354</v>
      </c>
      <c r="C355">
        <v>200</v>
      </c>
      <c r="D355">
        <v>3700</v>
      </c>
      <c r="E355">
        <v>1144</v>
      </c>
      <c r="F355" s="2">
        <v>0.98076923076923073</v>
      </c>
      <c r="G355" s="9">
        <v>1122</v>
      </c>
      <c r="H355" s="9">
        <v>22</v>
      </c>
      <c r="I355" s="9">
        <v>0.17825311942958999</v>
      </c>
      <c r="J355" s="9">
        <v>3.9215686274509798</v>
      </c>
      <c r="K355" s="9">
        <v>72.549019607843135</v>
      </c>
    </row>
    <row r="356" spans="1:11" x14ac:dyDescent="0.35">
      <c r="A356" t="s">
        <v>1165</v>
      </c>
      <c r="B356">
        <v>45354</v>
      </c>
      <c r="C356">
        <v>160</v>
      </c>
      <c r="D356">
        <v>13560</v>
      </c>
      <c r="E356">
        <v>3476</v>
      </c>
      <c r="F356" s="2">
        <v>0.97468354430379744</v>
      </c>
      <c r="G356" s="9">
        <v>3388</v>
      </c>
      <c r="H356" s="9">
        <v>88</v>
      </c>
      <c r="I356" s="9">
        <v>4.7225501770956323E-2</v>
      </c>
      <c r="J356" s="9">
        <v>4.1558441558441546</v>
      </c>
      <c r="K356" s="9">
        <v>352.20779220779218</v>
      </c>
    </row>
    <row r="357" spans="1:11" x14ac:dyDescent="0.35">
      <c r="A357" t="s">
        <v>1154</v>
      </c>
      <c r="B357">
        <v>45354</v>
      </c>
      <c r="C357">
        <v>160</v>
      </c>
      <c r="D357">
        <v>4520</v>
      </c>
      <c r="E357">
        <v>858</v>
      </c>
      <c r="F357" s="2">
        <v>0.94871794871794868</v>
      </c>
      <c r="G357" s="9">
        <v>814</v>
      </c>
      <c r="H357" s="9">
        <v>44</v>
      </c>
      <c r="I357" s="9">
        <v>0.19656019656019649</v>
      </c>
      <c r="J357" s="9">
        <v>8.6486486486486474</v>
      </c>
      <c r="K357" s="9">
        <v>244.32432432432429</v>
      </c>
    </row>
    <row r="358" spans="1:11" x14ac:dyDescent="0.35">
      <c r="A358" t="s">
        <v>1170</v>
      </c>
      <c r="B358">
        <v>45354</v>
      </c>
      <c r="C358">
        <v>120</v>
      </c>
      <c r="D358">
        <v>13440</v>
      </c>
      <c r="E358">
        <v>1738</v>
      </c>
      <c r="F358" s="2">
        <v>0.97468354430379744</v>
      </c>
      <c r="G358" s="9">
        <v>1694</v>
      </c>
      <c r="H358" s="9">
        <v>44</v>
      </c>
      <c r="I358" s="9">
        <v>7.0838252656434481E-2</v>
      </c>
      <c r="J358" s="9">
        <v>3.116883116883117</v>
      </c>
      <c r="K358" s="9">
        <v>349.09090909090912</v>
      </c>
    </row>
    <row r="359" spans="1:11" x14ac:dyDescent="0.35">
      <c r="A359" t="s">
        <v>1171</v>
      </c>
      <c r="B359">
        <v>45354</v>
      </c>
      <c r="C359">
        <v>120</v>
      </c>
      <c r="D359">
        <v>12204.6</v>
      </c>
      <c r="E359">
        <v>1540</v>
      </c>
      <c r="F359" s="2">
        <v>0.97142857142857142</v>
      </c>
      <c r="G359" s="9">
        <v>1496</v>
      </c>
      <c r="H359" s="9">
        <v>44</v>
      </c>
      <c r="I359" s="9">
        <v>8.0213903743315509E-2</v>
      </c>
      <c r="J359" s="9">
        <v>3.5294117647058818</v>
      </c>
      <c r="K359" s="9">
        <v>358.95882352941169</v>
      </c>
    </row>
    <row r="360" spans="1:11" x14ac:dyDescent="0.35">
      <c r="A360" t="s">
        <v>1161</v>
      </c>
      <c r="B360">
        <v>45354</v>
      </c>
      <c r="C360">
        <v>100</v>
      </c>
      <c r="D360">
        <v>2260</v>
      </c>
      <c r="E360">
        <v>858</v>
      </c>
      <c r="F360" s="2">
        <v>0.94871794871794868</v>
      </c>
      <c r="G360" s="9">
        <v>814</v>
      </c>
      <c r="H360" s="9">
        <v>44</v>
      </c>
      <c r="I360" s="9">
        <v>0.12285012285012289</v>
      </c>
      <c r="J360" s="9">
        <v>5.4054054054054053</v>
      </c>
      <c r="K360" s="9">
        <v>122.1621621621622</v>
      </c>
    </row>
    <row r="361" spans="1:11" x14ac:dyDescent="0.35">
      <c r="A361" t="s">
        <v>1178</v>
      </c>
      <c r="B361">
        <v>45354</v>
      </c>
      <c r="C361">
        <v>100</v>
      </c>
      <c r="D361">
        <v>1695</v>
      </c>
      <c r="E361">
        <v>880</v>
      </c>
      <c r="F361" s="2">
        <v>0.97499999999999998</v>
      </c>
      <c r="G361" s="9">
        <v>858</v>
      </c>
      <c r="H361" s="9">
        <v>22</v>
      </c>
      <c r="I361" s="9">
        <v>0.1165501165501165</v>
      </c>
      <c r="J361" s="9">
        <v>2.5641025641025639</v>
      </c>
      <c r="K361" s="9">
        <v>43.461538461538453</v>
      </c>
    </row>
    <row r="362" spans="1:11" x14ac:dyDescent="0.35">
      <c r="A362" t="s">
        <v>1168</v>
      </c>
      <c r="B362">
        <v>45354</v>
      </c>
      <c r="C362">
        <v>80</v>
      </c>
      <c r="D362">
        <v>8796</v>
      </c>
      <c r="E362">
        <v>1430</v>
      </c>
      <c r="F362" s="2">
        <v>1</v>
      </c>
      <c r="G362" s="9">
        <v>1430</v>
      </c>
      <c r="H362" s="9">
        <v>0</v>
      </c>
      <c r="I362" s="9">
        <v>5.5944055944055937E-2</v>
      </c>
      <c r="J362" s="9">
        <v>0</v>
      </c>
      <c r="K362" s="9">
        <v>0</v>
      </c>
    </row>
    <row r="363" spans="1:11" x14ac:dyDescent="0.35">
      <c r="A363" t="s">
        <v>1169</v>
      </c>
      <c r="B363">
        <v>45354</v>
      </c>
      <c r="C363">
        <v>80</v>
      </c>
      <c r="D363">
        <v>2840</v>
      </c>
      <c r="E363">
        <v>506</v>
      </c>
      <c r="F363" s="2">
        <v>1</v>
      </c>
      <c r="G363" s="9">
        <v>506</v>
      </c>
      <c r="H363" s="9">
        <v>0</v>
      </c>
      <c r="I363" s="9">
        <v>0.158102766798419</v>
      </c>
      <c r="J363" s="9">
        <v>0</v>
      </c>
      <c r="K363" s="9">
        <v>0</v>
      </c>
    </row>
    <row r="364" spans="1:11" x14ac:dyDescent="0.35">
      <c r="A364" t="s">
        <v>1177</v>
      </c>
      <c r="B364">
        <v>45354</v>
      </c>
      <c r="C364">
        <v>80</v>
      </c>
      <c r="D364">
        <v>3435.2</v>
      </c>
      <c r="E364">
        <v>594</v>
      </c>
      <c r="F364" s="2">
        <v>1</v>
      </c>
      <c r="G364" s="9">
        <v>594</v>
      </c>
      <c r="H364" s="9">
        <v>0</v>
      </c>
      <c r="I364" s="9">
        <v>0.13468013468013471</v>
      </c>
      <c r="J364" s="9">
        <v>0</v>
      </c>
      <c r="K364" s="9">
        <v>0</v>
      </c>
    </row>
    <row r="365" spans="1:11" x14ac:dyDescent="0.35">
      <c r="A365" t="s">
        <v>1167</v>
      </c>
      <c r="B365">
        <v>45354</v>
      </c>
      <c r="C365">
        <v>60</v>
      </c>
      <c r="D365">
        <v>4671.2</v>
      </c>
      <c r="E365">
        <v>594</v>
      </c>
      <c r="F365" s="2">
        <v>0.96296296296296291</v>
      </c>
      <c r="G365" s="9">
        <v>572</v>
      </c>
      <c r="H365" s="9">
        <v>22</v>
      </c>
      <c r="I365" s="9">
        <v>0.1048951048951049</v>
      </c>
      <c r="J365" s="9">
        <v>2.307692307692307</v>
      </c>
      <c r="K365" s="9">
        <v>179.66153846153841</v>
      </c>
    </row>
    <row r="366" spans="1:11" x14ac:dyDescent="0.35">
      <c r="A366" t="s">
        <v>1174</v>
      </c>
      <c r="B366">
        <v>45354</v>
      </c>
      <c r="C366">
        <v>60</v>
      </c>
      <c r="D366">
        <v>8814</v>
      </c>
      <c r="E366">
        <v>1430</v>
      </c>
      <c r="F366" s="2">
        <v>1</v>
      </c>
      <c r="G366" s="9">
        <v>1430</v>
      </c>
      <c r="H366" s="9">
        <v>0</v>
      </c>
      <c r="I366" s="9">
        <v>4.195804195804196E-2</v>
      </c>
      <c r="J366" s="9">
        <v>0</v>
      </c>
      <c r="K366" s="9">
        <v>0</v>
      </c>
    </row>
    <row r="367" spans="1:11" x14ac:dyDescent="0.35">
      <c r="A367" t="s">
        <v>1164</v>
      </c>
      <c r="B367">
        <v>45354</v>
      </c>
      <c r="C367">
        <v>60</v>
      </c>
      <c r="D367">
        <v>7932.7999999999993</v>
      </c>
      <c r="E367">
        <v>1210</v>
      </c>
      <c r="F367" s="2">
        <v>0.98181818181818181</v>
      </c>
      <c r="G367" s="9">
        <v>1188</v>
      </c>
      <c r="H367" s="9">
        <v>22</v>
      </c>
      <c r="I367" s="9">
        <v>5.0505050505050497E-2</v>
      </c>
      <c r="J367" s="9">
        <v>1.1111111111111109</v>
      </c>
      <c r="K367" s="9">
        <v>146.90370370370371</v>
      </c>
    </row>
    <row r="368" spans="1:11" x14ac:dyDescent="0.35">
      <c r="A368" t="s">
        <v>1179</v>
      </c>
      <c r="B368">
        <v>45354</v>
      </c>
      <c r="C368">
        <v>40</v>
      </c>
      <c r="D368">
        <v>2786.4</v>
      </c>
      <c r="E368">
        <v>528</v>
      </c>
      <c r="F368" s="2">
        <v>0.95833333333333337</v>
      </c>
      <c r="G368" s="9">
        <v>506</v>
      </c>
      <c r="H368" s="9">
        <v>22</v>
      </c>
      <c r="I368" s="9">
        <v>7.9051383399209488E-2</v>
      </c>
      <c r="J368" s="9">
        <v>1.7391304347826091</v>
      </c>
      <c r="K368" s="9">
        <v>121.1478260869565</v>
      </c>
    </row>
    <row r="369" spans="1:11" x14ac:dyDescent="0.35">
      <c r="A369" t="s">
        <v>1163</v>
      </c>
      <c r="B369">
        <v>45354</v>
      </c>
      <c r="C369">
        <v>40</v>
      </c>
      <c r="D369">
        <v>5000</v>
      </c>
      <c r="E369">
        <v>1496</v>
      </c>
      <c r="F369" s="2">
        <v>0.97058823529411764</v>
      </c>
      <c r="G369" s="9">
        <v>1452</v>
      </c>
      <c r="H369" s="9">
        <v>44</v>
      </c>
      <c r="I369" s="9">
        <v>2.7548209366391189E-2</v>
      </c>
      <c r="J369" s="9">
        <v>1.2121212121212119</v>
      </c>
      <c r="K369" s="9">
        <v>151.5151515151515</v>
      </c>
    </row>
    <row r="370" spans="1:11" x14ac:dyDescent="0.35">
      <c r="A370" t="s">
        <v>1184</v>
      </c>
      <c r="B370">
        <v>45354</v>
      </c>
      <c r="C370">
        <v>40</v>
      </c>
      <c r="D370">
        <v>4390</v>
      </c>
      <c r="E370">
        <v>1474</v>
      </c>
      <c r="F370" s="2">
        <v>0.9850746268656716</v>
      </c>
      <c r="G370" s="9">
        <v>1452</v>
      </c>
      <c r="H370" s="9">
        <v>22</v>
      </c>
      <c r="I370" s="9">
        <v>2.7548209366391189E-2</v>
      </c>
      <c r="J370" s="9">
        <v>0.60606060606060608</v>
      </c>
      <c r="K370" s="9">
        <v>66.515151515151516</v>
      </c>
    </row>
    <row r="371" spans="1:11" x14ac:dyDescent="0.35">
      <c r="A371" t="s">
        <v>1186</v>
      </c>
      <c r="B371">
        <v>45354</v>
      </c>
      <c r="C371">
        <v>40</v>
      </c>
      <c r="D371">
        <v>5000</v>
      </c>
      <c r="E371">
        <v>1848</v>
      </c>
      <c r="F371" s="2">
        <v>0.95238095238095233</v>
      </c>
      <c r="G371" s="9">
        <v>1760</v>
      </c>
      <c r="H371" s="9">
        <v>88</v>
      </c>
      <c r="I371" s="9">
        <v>2.2727272727272731E-2</v>
      </c>
      <c r="J371" s="9">
        <v>2</v>
      </c>
      <c r="K371" s="9">
        <v>250</v>
      </c>
    </row>
    <row r="372" spans="1:11" x14ac:dyDescent="0.35">
      <c r="A372" t="s">
        <v>1147</v>
      </c>
      <c r="B372">
        <v>45354</v>
      </c>
      <c r="C372">
        <v>20</v>
      </c>
      <c r="D372">
        <v>339</v>
      </c>
      <c r="E372">
        <v>242</v>
      </c>
      <c r="F372" s="2">
        <v>0.90909090909090906</v>
      </c>
      <c r="G372" s="9">
        <v>220</v>
      </c>
      <c r="H372" s="9">
        <v>22</v>
      </c>
      <c r="I372" s="9">
        <v>9.0909090909090912E-2</v>
      </c>
      <c r="J372" s="9">
        <v>2</v>
      </c>
      <c r="K372" s="9">
        <v>33.9</v>
      </c>
    </row>
    <row r="373" spans="1:11" x14ac:dyDescent="0.35">
      <c r="A373" t="s">
        <v>1187</v>
      </c>
      <c r="B373">
        <v>45354</v>
      </c>
      <c r="C373">
        <v>20</v>
      </c>
      <c r="D373">
        <v>2090</v>
      </c>
      <c r="E373">
        <v>176</v>
      </c>
      <c r="F373" s="2">
        <v>0.875</v>
      </c>
      <c r="G373" s="9">
        <v>154</v>
      </c>
      <c r="H373" s="9">
        <v>22</v>
      </c>
      <c r="I373" s="9">
        <v>0.12987012987012991</v>
      </c>
      <c r="J373" s="9">
        <v>2.8571428571428572</v>
      </c>
      <c r="K373" s="9">
        <v>298.57142857142861</v>
      </c>
    </row>
    <row r="374" spans="1:11" x14ac:dyDescent="0.35">
      <c r="A374" t="s">
        <v>1183</v>
      </c>
      <c r="B374">
        <v>45354</v>
      </c>
      <c r="C374">
        <v>20</v>
      </c>
      <c r="D374">
        <v>2938</v>
      </c>
      <c r="E374">
        <v>1562</v>
      </c>
      <c r="F374" s="2">
        <v>0.95774647887323938</v>
      </c>
      <c r="G374" s="9">
        <v>1496</v>
      </c>
      <c r="H374" s="9">
        <v>66</v>
      </c>
      <c r="I374" s="9">
        <v>1.3368983957219249E-2</v>
      </c>
      <c r="J374" s="9">
        <v>0.88235294117647056</v>
      </c>
      <c r="K374" s="9">
        <v>129.61764705882351</v>
      </c>
    </row>
    <row r="375" spans="1:11" x14ac:dyDescent="0.35">
      <c r="A375" t="s">
        <v>1180</v>
      </c>
      <c r="B375">
        <v>45354</v>
      </c>
      <c r="C375">
        <v>20</v>
      </c>
      <c r="D375">
        <v>179.8</v>
      </c>
      <c r="E375">
        <v>44</v>
      </c>
      <c r="F375" s="2">
        <v>1</v>
      </c>
      <c r="G375" s="9">
        <v>44</v>
      </c>
      <c r="H375" s="9">
        <v>0</v>
      </c>
      <c r="I375" s="9">
        <v>0.45454545454545447</v>
      </c>
      <c r="J375" s="9">
        <v>0</v>
      </c>
      <c r="K375" s="9">
        <v>0</v>
      </c>
    </row>
    <row r="376" spans="1:11" x14ac:dyDescent="0.35">
      <c r="A376" t="s">
        <v>1143</v>
      </c>
      <c r="B376">
        <v>45361</v>
      </c>
      <c r="C376">
        <v>2880</v>
      </c>
      <c r="D376">
        <v>66729.600000000006</v>
      </c>
      <c r="E376">
        <v>13354</v>
      </c>
      <c r="F376" s="2">
        <v>0.99011532125205926</v>
      </c>
      <c r="G376" s="9">
        <v>13222</v>
      </c>
      <c r="H376" s="9">
        <v>132</v>
      </c>
      <c r="I376" s="9">
        <v>0.2178187868703676</v>
      </c>
      <c r="J376" s="9">
        <v>28.752079866888518</v>
      </c>
      <c r="K376" s="9">
        <v>666.18569051580698</v>
      </c>
    </row>
    <row r="377" spans="1:11" x14ac:dyDescent="0.35">
      <c r="A377" t="s">
        <v>1144</v>
      </c>
      <c r="B377">
        <v>45361</v>
      </c>
      <c r="C377">
        <v>1520</v>
      </c>
      <c r="D377">
        <v>38000</v>
      </c>
      <c r="E377">
        <v>15378</v>
      </c>
      <c r="F377" s="2">
        <v>0.99284692417739628</v>
      </c>
      <c r="G377" s="9">
        <v>15268</v>
      </c>
      <c r="H377" s="9">
        <v>110</v>
      </c>
      <c r="I377" s="9">
        <v>9.9554624050301285E-2</v>
      </c>
      <c r="J377" s="9">
        <v>10.95100864553314</v>
      </c>
      <c r="K377" s="9">
        <v>273.77521613832852</v>
      </c>
    </row>
    <row r="378" spans="1:11" x14ac:dyDescent="0.35">
      <c r="A378" t="s">
        <v>1188</v>
      </c>
      <c r="B378">
        <v>45361</v>
      </c>
      <c r="C378">
        <v>900</v>
      </c>
      <c r="D378">
        <v>22500</v>
      </c>
      <c r="E378">
        <v>7854</v>
      </c>
      <c r="F378" s="2">
        <v>0.99719887955182074</v>
      </c>
      <c r="G378" s="9">
        <v>7832</v>
      </c>
      <c r="H378" s="9">
        <v>22</v>
      </c>
      <c r="I378" s="9">
        <v>0.1149131767109295</v>
      </c>
      <c r="J378" s="9">
        <v>2.5280898876404492</v>
      </c>
      <c r="K378" s="9">
        <v>63.202247191011232</v>
      </c>
    </row>
    <row r="379" spans="1:11" x14ac:dyDescent="0.35">
      <c r="A379" t="s">
        <v>1191</v>
      </c>
      <c r="B379">
        <v>45361</v>
      </c>
      <c r="C379">
        <v>840</v>
      </c>
      <c r="D379">
        <v>21000</v>
      </c>
      <c r="E379">
        <v>6314</v>
      </c>
      <c r="F379" s="2">
        <v>0.99651567944250874</v>
      </c>
      <c r="G379" s="9">
        <v>6292</v>
      </c>
      <c r="H379" s="9">
        <v>22</v>
      </c>
      <c r="I379" s="9">
        <v>0.13350286077558801</v>
      </c>
      <c r="J379" s="9">
        <v>2.9370629370629371</v>
      </c>
      <c r="K379" s="9">
        <v>73.426573426573412</v>
      </c>
    </row>
    <row r="380" spans="1:11" x14ac:dyDescent="0.35">
      <c r="A380" t="s">
        <v>1149</v>
      </c>
      <c r="B380">
        <v>45361</v>
      </c>
      <c r="C380">
        <v>800</v>
      </c>
      <c r="D380">
        <v>23504</v>
      </c>
      <c r="E380">
        <v>6622</v>
      </c>
      <c r="F380" s="2">
        <v>0.99003322259136217</v>
      </c>
      <c r="G380" s="9">
        <v>6556</v>
      </c>
      <c r="H380" s="9">
        <v>66</v>
      </c>
      <c r="I380" s="9">
        <v>0.12202562538133011</v>
      </c>
      <c r="J380" s="9">
        <v>8.0536912751677843</v>
      </c>
      <c r="K380" s="9">
        <v>236.6174496644295</v>
      </c>
    </row>
    <row r="381" spans="1:11" x14ac:dyDescent="0.35">
      <c r="A381" t="s">
        <v>1151</v>
      </c>
      <c r="B381">
        <v>45361</v>
      </c>
      <c r="C381">
        <v>680</v>
      </c>
      <c r="D381">
        <v>14953.2</v>
      </c>
      <c r="E381">
        <v>6116</v>
      </c>
      <c r="F381" s="2">
        <v>0.98201438848920863</v>
      </c>
      <c r="G381" s="9">
        <v>6006</v>
      </c>
      <c r="H381" s="9">
        <v>110</v>
      </c>
      <c r="I381" s="9">
        <v>0.1132201132201132</v>
      </c>
      <c r="J381" s="9">
        <v>12.454212454212451</v>
      </c>
      <c r="K381" s="9">
        <v>273.86813186813191</v>
      </c>
    </row>
    <row r="382" spans="1:11" x14ac:dyDescent="0.35">
      <c r="A382" t="s">
        <v>1150</v>
      </c>
      <c r="B382">
        <v>45361</v>
      </c>
      <c r="C382">
        <v>740</v>
      </c>
      <c r="D382">
        <v>12543</v>
      </c>
      <c r="E382">
        <v>3674</v>
      </c>
      <c r="F382" s="2">
        <v>0.99401197604790414</v>
      </c>
      <c r="G382" s="9">
        <v>3652</v>
      </c>
      <c r="H382" s="9">
        <v>22</v>
      </c>
      <c r="I382" s="9">
        <v>0.2026286966046002</v>
      </c>
      <c r="J382" s="9">
        <v>4.4578313253012052</v>
      </c>
      <c r="K382" s="9">
        <v>75.560240963855421</v>
      </c>
    </row>
    <row r="383" spans="1:11" x14ac:dyDescent="0.35">
      <c r="A383" t="s">
        <v>1145</v>
      </c>
      <c r="B383">
        <v>45361</v>
      </c>
      <c r="C383">
        <v>520</v>
      </c>
      <c r="D383">
        <v>24096.799999999999</v>
      </c>
      <c r="E383">
        <v>0</v>
      </c>
      <c r="F383" s="2">
        <v>0.96875496324555577</v>
      </c>
      <c r="G383" s="9">
        <v>0</v>
      </c>
      <c r="H383" s="9">
        <v>0</v>
      </c>
      <c r="I383" s="9" t="s">
        <v>1210</v>
      </c>
      <c r="J383" s="9"/>
      <c r="K383" s="9"/>
    </row>
    <row r="384" spans="1:11" x14ac:dyDescent="0.35">
      <c r="A384" t="s">
        <v>1146</v>
      </c>
      <c r="B384">
        <v>45361</v>
      </c>
      <c r="C384">
        <v>460</v>
      </c>
      <c r="D384">
        <v>15635.4</v>
      </c>
      <c r="E384">
        <v>2904</v>
      </c>
      <c r="F384" s="2">
        <v>0.99242424242424243</v>
      </c>
      <c r="G384" s="9">
        <v>2882</v>
      </c>
      <c r="H384" s="9">
        <v>22</v>
      </c>
      <c r="I384" s="9">
        <v>0.15961138098542679</v>
      </c>
      <c r="J384" s="9">
        <v>3.5114503816793889</v>
      </c>
      <c r="K384" s="9">
        <v>119.35419847328249</v>
      </c>
    </row>
    <row r="385" spans="1:11" x14ac:dyDescent="0.35">
      <c r="A385" t="s">
        <v>1155</v>
      </c>
      <c r="B385">
        <v>45361</v>
      </c>
      <c r="C385">
        <v>360</v>
      </c>
      <c r="D385">
        <v>5940</v>
      </c>
      <c r="E385">
        <v>2266</v>
      </c>
      <c r="F385" s="2">
        <v>0.99029126213592233</v>
      </c>
      <c r="G385" s="9">
        <v>2244</v>
      </c>
      <c r="H385" s="9">
        <v>22</v>
      </c>
      <c r="I385" s="9">
        <v>0.16042780748663099</v>
      </c>
      <c r="J385" s="9">
        <v>3.5294117647058818</v>
      </c>
      <c r="K385" s="9">
        <v>58.235294117647058</v>
      </c>
    </row>
    <row r="386" spans="1:11" x14ac:dyDescent="0.35">
      <c r="A386" t="s">
        <v>1152</v>
      </c>
      <c r="B386">
        <v>45361</v>
      </c>
      <c r="C386">
        <v>420</v>
      </c>
      <c r="D386">
        <v>7345.8</v>
      </c>
      <c r="E386">
        <v>3542</v>
      </c>
      <c r="F386" s="2">
        <v>0.98757763975155277</v>
      </c>
      <c r="G386" s="9">
        <v>3498</v>
      </c>
      <c r="H386" s="9">
        <v>44</v>
      </c>
      <c r="I386" s="9">
        <v>0.1200686106346484</v>
      </c>
      <c r="J386" s="9">
        <v>5.283018867924528</v>
      </c>
      <c r="K386" s="9">
        <v>92.4</v>
      </c>
    </row>
    <row r="387" spans="1:11" x14ac:dyDescent="0.35">
      <c r="A387" t="s">
        <v>1153</v>
      </c>
      <c r="B387">
        <v>45361</v>
      </c>
      <c r="C387">
        <v>340</v>
      </c>
      <c r="D387">
        <v>23048.6</v>
      </c>
      <c r="E387">
        <v>1034</v>
      </c>
      <c r="F387" s="2">
        <v>0.91489361702127658</v>
      </c>
      <c r="G387" s="9">
        <v>946</v>
      </c>
      <c r="H387" s="9">
        <v>88</v>
      </c>
      <c r="I387" s="9">
        <v>0.3594080338266385</v>
      </c>
      <c r="J387" s="9">
        <v>31.627906976744189</v>
      </c>
      <c r="K387" s="9">
        <v>2144.0558139534892</v>
      </c>
    </row>
    <row r="388" spans="1:11" x14ac:dyDescent="0.35">
      <c r="A388" t="s">
        <v>1156</v>
      </c>
      <c r="B388">
        <v>45361</v>
      </c>
      <c r="C388">
        <v>260</v>
      </c>
      <c r="D388">
        <v>6370</v>
      </c>
      <c r="E388">
        <v>3256</v>
      </c>
      <c r="F388" s="2">
        <v>0.9932432432432432</v>
      </c>
      <c r="G388" s="9">
        <v>3234</v>
      </c>
      <c r="H388" s="9">
        <v>22</v>
      </c>
      <c r="I388" s="9">
        <v>8.0395794681508967E-2</v>
      </c>
      <c r="J388" s="9">
        <v>1.768707482993197</v>
      </c>
      <c r="K388" s="9">
        <v>43.333333333333343</v>
      </c>
    </row>
    <row r="389" spans="1:11" x14ac:dyDescent="0.35">
      <c r="A389" t="s">
        <v>1157</v>
      </c>
      <c r="B389">
        <v>45361</v>
      </c>
      <c r="C389">
        <v>280</v>
      </c>
      <c r="D389">
        <v>15397.2</v>
      </c>
      <c r="E389">
        <v>550</v>
      </c>
      <c r="F389" s="2">
        <v>0.88</v>
      </c>
      <c r="G389" s="9">
        <v>484</v>
      </c>
      <c r="H389" s="9">
        <v>66</v>
      </c>
      <c r="I389" s="9">
        <v>0.57851239669421484</v>
      </c>
      <c r="J389" s="9">
        <v>38.18181818181818</v>
      </c>
      <c r="K389" s="9">
        <v>2099.6181818181822</v>
      </c>
    </row>
    <row r="390" spans="1:11" x14ac:dyDescent="0.35">
      <c r="A390" t="s">
        <v>1154</v>
      </c>
      <c r="B390">
        <v>45361</v>
      </c>
      <c r="C390">
        <v>300</v>
      </c>
      <c r="D390">
        <v>8475</v>
      </c>
      <c r="E390">
        <v>1760</v>
      </c>
      <c r="F390" s="2">
        <v>0.97499999999999998</v>
      </c>
      <c r="G390" s="9">
        <v>1716</v>
      </c>
      <c r="H390" s="9">
        <v>44</v>
      </c>
      <c r="I390" s="9">
        <v>0.17482517482517479</v>
      </c>
      <c r="J390" s="9">
        <v>7.6923076923076916</v>
      </c>
      <c r="K390" s="9">
        <v>217.30769230769229</v>
      </c>
    </row>
    <row r="391" spans="1:11" x14ac:dyDescent="0.35">
      <c r="A391" t="s">
        <v>1165</v>
      </c>
      <c r="B391">
        <v>45361</v>
      </c>
      <c r="C391">
        <v>180</v>
      </c>
      <c r="D391">
        <v>15255</v>
      </c>
      <c r="E391">
        <v>3102</v>
      </c>
      <c r="F391" s="2">
        <v>0.98581560283687941</v>
      </c>
      <c r="G391" s="9">
        <v>3058</v>
      </c>
      <c r="H391" s="9">
        <v>44</v>
      </c>
      <c r="I391" s="9">
        <v>5.8862001308044483E-2</v>
      </c>
      <c r="J391" s="9">
        <v>2.5899280575539572</v>
      </c>
      <c r="K391" s="9">
        <v>219.49640287769779</v>
      </c>
    </row>
    <row r="392" spans="1:11" x14ac:dyDescent="0.35">
      <c r="A392" t="s">
        <v>1162</v>
      </c>
      <c r="B392">
        <v>45361</v>
      </c>
      <c r="C392">
        <v>180</v>
      </c>
      <c r="D392">
        <v>3330</v>
      </c>
      <c r="E392">
        <v>1232</v>
      </c>
      <c r="F392" s="2">
        <v>1</v>
      </c>
      <c r="G392" s="9">
        <v>1232</v>
      </c>
      <c r="H392" s="9">
        <v>0</v>
      </c>
      <c r="I392" s="9">
        <v>0.1461038961038961</v>
      </c>
      <c r="J392" s="9">
        <v>0</v>
      </c>
      <c r="K392" s="9">
        <v>0</v>
      </c>
    </row>
    <row r="393" spans="1:11" x14ac:dyDescent="0.35">
      <c r="A393" t="s">
        <v>1159</v>
      </c>
      <c r="B393">
        <v>45361</v>
      </c>
      <c r="C393">
        <v>180</v>
      </c>
      <c r="D393">
        <v>18911</v>
      </c>
      <c r="E393">
        <v>1914</v>
      </c>
      <c r="F393" s="2">
        <v>1</v>
      </c>
      <c r="G393" s="9">
        <v>1914</v>
      </c>
      <c r="H393" s="9">
        <v>0</v>
      </c>
      <c r="I393" s="9">
        <v>9.4043887147335428E-2</v>
      </c>
      <c r="J393" s="9">
        <v>0</v>
      </c>
      <c r="K393" s="9">
        <v>0</v>
      </c>
    </row>
    <row r="394" spans="1:11" x14ac:dyDescent="0.35">
      <c r="A394" t="s">
        <v>1172</v>
      </c>
      <c r="B394">
        <v>45361</v>
      </c>
      <c r="C394">
        <v>120</v>
      </c>
      <c r="D394">
        <v>2847.6</v>
      </c>
      <c r="E394">
        <v>2706</v>
      </c>
      <c r="F394" s="2">
        <v>0.99186991869918695</v>
      </c>
      <c r="G394" s="9">
        <v>2684</v>
      </c>
      <c r="H394" s="9">
        <v>22</v>
      </c>
      <c r="I394" s="9">
        <v>4.4709388971684062E-2</v>
      </c>
      <c r="J394" s="9">
        <v>0.98360655737704916</v>
      </c>
      <c r="K394" s="9">
        <v>23.34098360655738</v>
      </c>
    </row>
    <row r="395" spans="1:11" x14ac:dyDescent="0.35">
      <c r="A395" t="s">
        <v>1170</v>
      </c>
      <c r="B395">
        <v>45361</v>
      </c>
      <c r="C395">
        <v>180</v>
      </c>
      <c r="D395">
        <v>20680</v>
      </c>
      <c r="E395">
        <v>1166</v>
      </c>
      <c r="F395" s="2">
        <v>0.96226415094339623</v>
      </c>
      <c r="G395" s="9">
        <v>1122</v>
      </c>
      <c r="H395" s="9">
        <v>44</v>
      </c>
      <c r="I395" s="9">
        <v>0.16042780748663099</v>
      </c>
      <c r="J395" s="9">
        <v>7.0588235294117636</v>
      </c>
      <c r="K395" s="9">
        <v>810.98039215686265</v>
      </c>
    </row>
    <row r="396" spans="1:11" x14ac:dyDescent="0.35">
      <c r="A396" t="s">
        <v>1171</v>
      </c>
      <c r="B396">
        <v>45361</v>
      </c>
      <c r="C396">
        <v>100</v>
      </c>
      <c r="D396">
        <v>9346</v>
      </c>
      <c r="E396">
        <v>1386</v>
      </c>
      <c r="F396" s="2">
        <v>1</v>
      </c>
      <c r="G396" s="9">
        <v>1386</v>
      </c>
      <c r="H396" s="9">
        <v>0</v>
      </c>
      <c r="I396" s="9">
        <v>7.2150072150072145E-2</v>
      </c>
      <c r="J396" s="9">
        <v>0</v>
      </c>
      <c r="K396" s="9">
        <v>0</v>
      </c>
    </row>
    <row r="397" spans="1:11" x14ac:dyDescent="0.35">
      <c r="A397" t="s">
        <v>1167</v>
      </c>
      <c r="B397">
        <v>45361</v>
      </c>
      <c r="C397">
        <v>100</v>
      </c>
      <c r="D397">
        <v>6966</v>
      </c>
      <c r="E397">
        <v>836</v>
      </c>
      <c r="F397" s="2">
        <v>0.94736842105263153</v>
      </c>
      <c r="G397" s="9">
        <v>792</v>
      </c>
      <c r="H397" s="9">
        <v>44</v>
      </c>
      <c r="I397" s="9">
        <v>0.1262626262626263</v>
      </c>
      <c r="J397" s="9">
        <v>5.5555555555555562</v>
      </c>
      <c r="K397" s="9">
        <v>387.00000000000011</v>
      </c>
    </row>
    <row r="398" spans="1:11" x14ac:dyDescent="0.35">
      <c r="A398" t="s">
        <v>1178</v>
      </c>
      <c r="B398">
        <v>45361</v>
      </c>
      <c r="C398">
        <v>100</v>
      </c>
      <c r="D398">
        <v>1695</v>
      </c>
      <c r="E398">
        <v>1166</v>
      </c>
      <c r="F398" s="2">
        <v>1</v>
      </c>
      <c r="G398" s="9">
        <v>1166</v>
      </c>
      <c r="H398" s="9">
        <v>0</v>
      </c>
      <c r="I398" s="9">
        <v>8.5763293310463118E-2</v>
      </c>
      <c r="J398" s="9">
        <v>0</v>
      </c>
      <c r="K398" s="9">
        <v>0</v>
      </c>
    </row>
    <row r="399" spans="1:11" x14ac:dyDescent="0.35">
      <c r="A399" t="s">
        <v>1160</v>
      </c>
      <c r="B399">
        <v>45361</v>
      </c>
      <c r="C399">
        <v>80</v>
      </c>
      <c r="D399">
        <v>1320</v>
      </c>
      <c r="E399">
        <v>1144</v>
      </c>
      <c r="F399" s="2">
        <v>1</v>
      </c>
      <c r="G399" s="9">
        <v>1144</v>
      </c>
      <c r="H399" s="9">
        <v>0</v>
      </c>
      <c r="I399" s="9">
        <v>6.9930069930069935E-2</v>
      </c>
      <c r="J399" s="9">
        <v>0</v>
      </c>
      <c r="K399" s="9">
        <v>0</v>
      </c>
    </row>
    <row r="400" spans="1:11" x14ac:dyDescent="0.35">
      <c r="A400" t="s">
        <v>1161</v>
      </c>
      <c r="B400">
        <v>45361</v>
      </c>
      <c r="C400">
        <v>60</v>
      </c>
      <c r="D400">
        <v>1356</v>
      </c>
      <c r="E400">
        <v>748</v>
      </c>
      <c r="F400" s="2">
        <v>1</v>
      </c>
      <c r="G400" s="9">
        <v>748</v>
      </c>
      <c r="H400" s="9">
        <v>0</v>
      </c>
      <c r="I400" s="9">
        <v>8.0213903743315509E-2</v>
      </c>
      <c r="J400" s="9">
        <v>0</v>
      </c>
      <c r="K400" s="9">
        <v>0</v>
      </c>
    </row>
    <row r="401" spans="1:11" x14ac:dyDescent="0.35">
      <c r="A401" t="s">
        <v>1184</v>
      </c>
      <c r="B401">
        <v>45361</v>
      </c>
      <c r="C401">
        <v>60</v>
      </c>
      <c r="D401">
        <v>6051</v>
      </c>
      <c r="E401">
        <v>1144</v>
      </c>
      <c r="F401" s="2">
        <v>0.98076923076923073</v>
      </c>
      <c r="G401" s="9">
        <v>1122</v>
      </c>
      <c r="H401" s="9">
        <v>22</v>
      </c>
      <c r="I401" s="9">
        <v>5.3475935828876997E-2</v>
      </c>
      <c r="J401" s="9">
        <v>1.1764705882352939</v>
      </c>
      <c r="K401" s="9">
        <v>118.64705882352941</v>
      </c>
    </row>
    <row r="402" spans="1:11" x14ac:dyDescent="0.35">
      <c r="A402" t="s">
        <v>1168</v>
      </c>
      <c r="B402">
        <v>45361</v>
      </c>
      <c r="C402">
        <v>60</v>
      </c>
      <c r="D402">
        <v>6597</v>
      </c>
      <c r="E402">
        <v>1254</v>
      </c>
      <c r="F402" s="2">
        <v>0.96491228070175439</v>
      </c>
      <c r="G402" s="9">
        <v>1210</v>
      </c>
      <c r="H402" s="9">
        <v>44</v>
      </c>
      <c r="I402" s="9">
        <v>4.9586776859504127E-2</v>
      </c>
      <c r="J402" s="9">
        <v>2.1818181818181821</v>
      </c>
      <c r="K402" s="9">
        <v>239.8909090909091</v>
      </c>
    </row>
    <row r="403" spans="1:11" x14ac:dyDescent="0.35">
      <c r="A403" t="s">
        <v>1164</v>
      </c>
      <c r="B403">
        <v>45361</v>
      </c>
      <c r="C403">
        <v>60</v>
      </c>
      <c r="D403">
        <v>7492.2000000000007</v>
      </c>
      <c r="E403">
        <v>1298</v>
      </c>
      <c r="F403" s="2">
        <v>1</v>
      </c>
      <c r="G403" s="9">
        <v>1298</v>
      </c>
      <c r="H403" s="9">
        <v>0</v>
      </c>
      <c r="I403" s="9">
        <v>4.6224961479198773E-2</v>
      </c>
      <c r="J403" s="9">
        <v>0</v>
      </c>
      <c r="K403" s="9">
        <v>0</v>
      </c>
    </row>
    <row r="404" spans="1:11" x14ac:dyDescent="0.35">
      <c r="A404" t="s">
        <v>1169</v>
      </c>
      <c r="B404">
        <v>45361</v>
      </c>
      <c r="C404">
        <v>60</v>
      </c>
      <c r="D404">
        <v>2130</v>
      </c>
      <c r="E404">
        <v>682</v>
      </c>
      <c r="F404" s="2">
        <v>0.967741935483871</v>
      </c>
      <c r="G404" s="9">
        <v>660</v>
      </c>
      <c r="H404" s="9">
        <v>22</v>
      </c>
      <c r="I404" s="9">
        <v>9.0909090909090912E-2</v>
      </c>
      <c r="J404" s="9">
        <v>2</v>
      </c>
      <c r="K404" s="9">
        <v>71</v>
      </c>
    </row>
    <row r="405" spans="1:11" x14ac:dyDescent="0.35">
      <c r="A405" t="s">
        <v>1163</v>
      </c>
      <c r="B405">
        <v>45361</v>
      </c>
      <c r="C405">
        <v>40</v>
      </c>
      <c r="D405">
        <v>5000</v>
      </c>
      <c r="E405">
        <v>1540</v>
      </c>
      <c r="F405" s="2">
        <v>1</v>
      </c>
      <c r="G405" s="9">
        <v>1540</v>
      </c>
      <c r="H405" s="9">
        <v>0</v>
      </c>
      <c r="I405" s="9">
        <v>2.5974025974025979E-2</v>
      </c>
      <c r="J405" s="9">
        <v>0</v>
      </c>
      <c r="K405" s="9">
        <v>0</v>
      </c>
    </row>
    <row r="406" spans="1:11" x14ac:dyDescent="0.35">
      <c r="A406" t="s">
        <v>1166</v>
      </c>
      <c r="B406">
        <v>45361</v>
      </c>
      <c r="C406">
        <v>40</v>
      </c>
      <c r="D406">
        <v>2710</v>
      </c>
      <c r="E406">
        <v>198</v>
      </c>
      <c r="F406" s="2">
        <v>0.77777777777777779</v>
      </c>
      <c r="G406" s="9">
        <v>154</v>
      </c>
      <c r="H406" s="9">
        <v>44</v>
      </c>
      <c r="I406" s="9">
        <v>0.25974025974025972</v>
      </c>
      <c r="J406" s="9">
        <v>11.428571428571431</v>
      </c>
      <c r="K406" s="9">
        <v>774.28571428571422</v>
      </c>
    </row>
    <row r="407" spans="1:11" x14ac:dyDescent="0.35">
      <c r="A407" t="s">
        <v>1177</v>
      </c>
      <c r="B407">
        <v>45361</v>
      </c>
      <c r="C407">
        <v>40</v>
      </c>
      <c r="D407">
        <v>1717.6</v>
      </c>
      <c r="E407">
        <v>286</v>
      </c>
      <c r="F407" s="2">
        <v>1</v>
      </c>
      <c r="G407" s="9">
        <v>286</v>
      </c>
      <c r="H407" s="9">
        <v>0</v>
      </c>
      <c r="I407" s="9">
        <v>0.1398601398601399</v>
      </c>
      <c r="J407" s="9">
        <v>0</v>
      </c>
      <c r="K407" s="9">
        <v>0</v>
      </c>
    </row>
    <row r="408" spans="1:11" x14ac:dyDescent="0.35">
      <c r="A408" t="s">
        <v>1173</v>
      </c>
      <c r="B408">
        <v>45361</v>
      </c>
      <c r="C408">
        <v>40</v>
      </c>
      <c r="D408">
        <v>4943.8</v>
      </c>
      <c r="E408">
        <v>660</v>
      </c>
      <c r="F408" s="2">
        <v>0.96666666666666667</v>
      </c>
      <c r="G408" s="9">
        <v>638</v>
      </c>
      <c r="H408" s="9">
        <v>22</v>
      </c>
      <c r="I408" s="9">
        <v>6.2695924764890276E-2</v>
      </c>
      <c r="J408" s="9">
        <v>1.3793103448275861</v>
      </c>
      <c r="K408" s="9">
        <v>170.47586206896551</v>
      </c>
    </row>
    <row r="409" spans="1:11" x14ac:dyDescent="0.35">
      <c r="A409" t="s">
        <v>1179</v>
      </c>
      <c r="B409">
        <v>45361</v>
      </c>
      <c r="C409">
        <v>20</v>
      </c>
      <c r="D409">
        <v>1393.2</v>
      </c>
      <c r="E409">
        <v>594</v>
      </c>
      <c r="F409" s="2">
        <v>0.96296296296296291</v>
      </c>
      <c r="G409" s="9">
        <v>572</v>
      </c>
      <c r="H409" s="9">
        <v>22</v>
      </c>
      <c r="I409" s="9">
        <v>3.4965034965034968E-2</v>
      </c>
      <c r="J409" s="9">
        <v>0.76923076923076927</v>
      </c>
      <c r="K409" s="9">
        <v>53.584615384615383</v>
      </c>
    </row>
    <row r="410" spans="1:11" x14ac:dyDescent="0.35">
      <c r="A410" t="s">
        <v>1174</v>
      </c>
      <c r="B410">
        <v>45361</v>
      </c>
      <c r="C410">
        <v>20</v>
      </c>
      <c r="D410">
        <v>2938</v>
      </c>
      <c r="E410">
        <v>1298</v>
      </c>
      <c r="F410" s="2">
        <v>0.98305084745762716</v>
      </c>
      <c r="G410" s="9">
        <v>1276</v>
      </c>
      <c r="H410" s="9">
        <v>22</v>
      </c>
      <c r="I410" s="9">
        <v>1.5673981191222569E-2</v>
      </c>
      <c r="J410" s="9">
        <v>0.34482758620689652</v>
      </c>
      <c r="K410" s="9">
        <v>50.655172413793103</v>
      </c>
    </row>
    <row r="411" spans="1:11" x14ac:dyDescent="0.35">
      <c r="A411" t="s">
        <v>1187</v>
      </c>
      <c r="B411">
        <v>45361</v>
      </c>
      <c r="C411">
        <v>20</v>
      </c>
      <c r="D411">
        <v>1776.6</v>
      </c>
      <c r="E411">
        <v>198</v>
      </c>
      <c r="F411" s="2">
        <v>0.77777777777777779</v>
      </c>
      <c r="G411" s="9">
        <v>154</v>
      </c>
      <c r="H411" s="9">
        <v>44</v>
      </c>
      <c r="I411" s="9">
        <v>0.12987012987012991</v>
      </c>
      <c r="J411" s="9">
        <v>5.7142857142857144</v>
      </c>
      <c r="K411" s="9">
        <v>507.59999999999991</v>
      </c>
    </row>
    <row r="412" spans="1:11" x14ac:dyDescent="0.35">
      <c r="A412" t="s">
        <v>1183</v>
      </c>
      <c r="B412">
        <v>45361</v>
      </c>
      <c r="C412">
        <v>20</v>
      </c>
      <c r="D412">
        <v>2497.4</v>
      </c>
      <c r="E412">
        <v>1298</v>
      </c>
      <c r="F412" s="2">
        <v>1</v>
      </c>
      <c r="G412" s="9">
        <v>1298</v>
      </c>
      <c r="H412" s="9">
        <v>0</v>
      </c>
      <c r="I412" s="9">
        <v>1.5408320493066259E-2</v>
      </c>
      <c r="J412" s="9">
        <v>0</v>
      </c>
      <c r="K412" s="9">
        <v>0</v>
      </c>
    </row>
    <row r="413" spans="1:11" x14ac:dyDescent="0.35">
      <c r="A413" t="s">
        <v>1175</v>
      </c>
      <c r="B413">
        <v>45361</v>
      </c>
      <c r="C413">
        <v>20</v>
      </c>
      <c r="D413">
        <v>519.79999999999995</v>
      </c>
      <c r="E413">
        <v>44</v>
      </c>
      <c r="F413" s="2">
        <v>1</v>
      </c>
      <c r="G413" s="9">
        <v>44</v>
      </c>
      <c r="H413" s="9">
        <v>0</v>
      </c>
      <c r="I413" s="9">
        <v>0.45454545454545447</v>
      </c>
      <c r="J413" s="9">
        <v>0</v>
      </c>
      <c r="K413" s="9">
        <v>0</v>
      </c>
    </row>
    <row r="414" spans="1:11" x14ac:dyDescent="0.35">
      <c r="A414" t="s">
        <v>1180</v>
      </c>
      <c r="B414">
        <v>45361</v>
      </c>
      <c r="C414">
        <v>20</v>
      </c>
      <c r="D414">
        <v>179.8</v>
      </c>
      <c r="E414">
        <v>44</v>
      </c>
      <c r="F414" s="2">
        <v>1</v>
      </c>
      <c r="G414" s="9">
        <v>44</v>
      </c>
      <c r="H414" s="9">
        <v>0</v>
      </c>
      <c r="I414" s="9">
        <v>0.45454545454545447</v>
      </c>
      <c r="J414" s="9">
        <v>0</v>
      </c>
      <c r="K414" s="9">
        <v>0</v>
      </c>
    </row>
    <row r="415" spans="1:11" x14ac:dyDescent="0.35">
      <c r="A415" t="s">
        <v>1186</v>
      </c>
      <c r="B415">
        <v>45361</v>
      </c>
      <c r="C415">
        <v>40</v>
      </c>
      <c r="D415">
        <v>5000</v>
      </c>
      <c r="E415">
        <v>1386</v>
      </c>
      <c r="F415" s="2">
        <v>0.95238095238095233</v>
      </c>
      <c r="G415" s="9">
        <v>1320</v>
      </c>
      <c r="H415" s="9">
        <v>66</v>
      </c>
      <c r="I415" s="9">
        <v>3.03030303030303E-2</v>
      </c>
      <c r="J415" s="9">
        <v>2</v>
      </c>
      <c r="K415" s="9">
        <v>250</v>
      </c>
    </row>
    <row r="416" spans="1:11" x14ac:dyDescent="0.35">
      <c r="A416" t="s">
        <v>1176</v>
      </c>
      <c r="B416">
        <v>45361</v>
      </c>
      <c r="C416">
        <v>20</v>
      </c>
      <c r="D416">
        <v>1393.2</v>
      </c>
      <c r="E416">
        <v>462</v>
      </c>
      <c r="F416" s="2">
        <v>0.90476190476190477</v>
      </c>
      <c r="G416" s="9">
        <v>418</v>
      </c>
      <c r="H416" s="9">
        <v>44</v>
      </c>
      <c r="I416" s="9">
        <v>4.784688995215311E-2</v>
      </c>
      <c r="J416" s="9">
        <v>2.1052631578947372</v>
      </c>
      <c r="K416" s="9">
        <v>146.65263157894739</v>
      </c>
    </row>
    <row r="417" spans="1:11" x14ac:dyDescent="0.35">
      <c r="A417" t="s">
        <v>1190</v>
      </c>
      <c r="B417">
        <v>45361</v>
      </c>
      <c r="C417">
        <v>20</v>
      </c>
      <c r="D417">
        <v>1440.8</v>
      </c>
      <c r="E417">
        <v>264</v>
      </c>
      <c r="F417" s="2">
        <v>0.91666666666666663</v>
      </c>
      <c r="G417" s="9">
        <v>242</v>
      </c>
      <c r="H417" s="9">
        <v>22</v>
      </c>
      <c r="I417" s="9">
        <v>8.2644628099173556E-2</v>
      </c>
      <c r="J417" s="9">
        <v>1.8181818181818179</v>
      </c>
      <c r="K417" s="9">
        <v>130.9818181818182</v>
      </c>
    </row>
    <row r="418" spans="1:11" x14ac:dyDescent="0.35">
      <c r="A418" t="s">
        <v>1143</v>
      </c>
      <c r="B418">
        <v>45368</v>
      </c>
      <c r="C418">
        <v>3360</v>
      </c>
      <c r="D418">
        <v>77851.199999999997</v>
      </c>
      <c r="E418">
        <v>16720</v>
      </c>
      <c r="F418" s="2">
        <v>0.98815789473684212</v>
      </c>
      <c r="G418" s="9">
        <v>16522</v>
      </c>
      <c r="H418" s="9">
        <v>198</v>
      </c>
      <c r="I418" s="9">
        <v>0.20336521002299959</v>
      </c>
      <c r="J418" s="9">
        <v>40.266311584553932</v>
      </c>
      <c r="K418" s="9">
        <v>932.97043941411459</v>
      </c>
    </row>
    <row r="419" spans="1:11" x14ac:dyDescent="0.35">
      <c r="A419" t="s">
        <v>1144</v>
      </c>
      <c r="B419">
        <v>45368</v>
      </c>
      <c r="C419">
        <v>1280</v>
      </c>
      <c r="D419">
        <v>32000</v>
      </c>
      <c r="E419">
        <v>13860</v>
      </c>
      <c r="F419" s="2">
        <v>0.99206349206349209</v>
      </c>
      <c r="G419" s="9">
        <v>13750</v>
      </c>
      <c r="H419" s="9">
        <v>110</v>
      </c>
      <c r="I419" s="9">
        <v>9.3090909090909085E-2</v>
      </c>
      <c r="J419" s="9">
        <v>10.24</v>
      </c>
      <c r="K419" s="9">
        <v>256</v>
      </c>
    </row>
    <row r="420" spans="1:11" x14ac:dyDescent="0.35">
      <c r="A420" t="s">
        <v>1191</v>
      </c>
      <c r="B420">
        <v>45368</v>
      </c>
      <c r="C420">
        <v>1140</v>
      </c>
      <c r="D420">
        <v>28500</v>
      </c>
      <c r="E420">
        <v>5566</v>
      </c>
      <c r="F420" s="2">
        <v>1</v>
      </c>
      <c r="G420" s="9">
        <v>5566</v>
      </c>
      <c r="H420" s="9">
        <v>0</v>
      </c>
      <c r="I420" s="9">
        <v>0.20481494789795179</v>
      </c>
      <c r="J420" s="9">
        <v>0</v>
      </c>
      <c r="K420" s="9">
        <v>0</v>
      </c>
    </row>
    <row r="421" spans="1:11" x14ac:dyDescent="0.35">
      <c r="A421" t="s">
        <v>1188</v>
      </c>
      <c r="B421">
        <v>45368</v>
      </c>
      <c r="C421">
        <v>1080</v>
      </c>
      <c r="D421">
        <v>27000</v>
      </c>
      <c r="E421">
        <v>8536</v>
      </c>
      <c r="F421" s="2">
        <v>0.98969072164948457</v>
      </c>
      <c r="G421" s="9">
        <v>8448</v>
      </c>
      <c r="H421" s="9">
        <v>88</v>
      </c>
      <c r="I421" s="9">
        <v>0.12784090909090909</v>
      </c>
      <c r="J421" s="9">
        <v>11.25</v>
      </c>
      <c r="K421" s="9">
        <v>281.25</v>
      </c>
    </row>
    <row r="422" spans="1:11" x14ac:dyDescent="0.35">
      <c r="A422" t="s">
        <v>1149</v>
      </c>
      <c r="B422">
        <v>45368</v>
      </c>
      <c r="C422">
        <v>1060</v>
      </c>
      <c r="D422">
        <v>31142.799999999999</v>
      </c>
      <c r="E422">
        <v>6336</v>
      </c>
      <c r="F422" s="2">
        <v>1</v>
      </c>
      <c r="G422" s="9">
        <v>6336</v>
      </c>
      <c r="H422" s="9">
        <v>0</v>
      </c>
      <c r="I422" s="9">
        <v>0.16729797979797981</v>
      </c>
      <c r="J422" s="9">
        <v>0</v>
      </c>
      <c r="K422" s="9">
        <v>0</v>
      </c>
    </row>
    <row r="423" spans="1:11" x14ac:dyDescent="0.35">
      <c r="A423" t="s">
        <v>1151</v>
      </c>
      <c r="B423">
        <v>45368</v>
      </c>
      <c r="C423">
        <v>540</v>
      </c>
      <c r="D423">
        <v>11874.6</v>
      </c>
      <c r="E423">
        <v>5984</v>
      </c>
      <c r="F423" s="2">
        <v>0.99632352941176472</v>
      </c>
      <c r="G423" s="9">
        <v>5962</v>
      </c>
      <c r="H423" s="9">
        <v>22</v>
      </c>
      <c r="I423" s="9">
        <v>9.0573633009057367E-2</v>
      </c>
      <c r="J423" s="9">
        <v>1.9926199261992621</v>
      </c>
      <c r="K423" s="9">
        <v>43.817712177121777</v>
      </c>
    </row>
    <row r="424" spans="1:11" x14ac:dyDescent="0.35">
      <c r="A424" t="s">
        <v>1150</v>
      </c>
      <c r="B424">
        <v>45368</v>
      </c>
      <c r="C424">
        <v>620</v>
      </c>
      <c r="D424">
        <v>10509</v>
      </c>
      <c r="E424">
        <v>3784</v>
      </c>
      <c r="F424" s="2">
        <v>0.9941860465116279</v>
      </c>
      <c r="G424" s="9">
        <v>3762</v>
      </c>
      <c r="H424" s="9">
        <v>22</v>
      </c>
      <c r="I424" s="9">
        <v>0.16480595427963851</v>
      </c>
      <c r="J424" s="9">
        <v>3.6257309941520468</v>
      </c>
      <c r="K424" s="9">
        <v>61.456140350877192</v>
      </c>
    </row>
    <row r="425" spans="1:11" x14ac:dyDescent="0.35">
      <c r="A425" t="s">
        <v>1146</v>
      </c>
      <c r="B425">
        <v>45368</v>
      </c>
      <c r="C425">
        <v>560</v>
      </c>
      <c r="D425">
        <v>19034.400000000001</v>
      </c>
      <c r="E425">
        <v>2750</v>
      </c>
      <c r="F425" s="2">
        <v>0.91200000000000003</v>
      </c>
      <c r="G425" s="9">
        <v>2508</v>
      </c>
      <c r="H425" s="9">
        <v>242</v>
      </c>
      <c r="I425" s="9">
        <v>0.2232854864433812</v>
      </c>
      <c r="J425" s="9">
        <v>54.035087719298247</v>
      </c>
      <c r="K425" s="9">
        <v>1836.652631578947</v>
      </c>
    </row>
    <row r="426" spans="1:11" x14ac:dyDescent="0.35">
      <c r="A426" t="s">
        <v>1156</v>
      </c>
      <c r="B426">
        <v>45368</v>
      </c>
      <c r="C426">
        <v>480</v>
      </c>
      <c r="D426">
        <v>11760</v>
      </c>
      <c r="E426">
        <v>3300</v>
      </c>
      <c r="F426" s="2">
        <v>0.99333333333333329</v>
      </c>
      <c r="G426" s="9">
        <v>3278</v>
      </c>
      <c r="H426" s="9">
        <v>22</v>
      </c>
      <c r="I426" s="9">
        <v>0.1464307504575961</v>
      </c>
      <c r="J426" s="9">
        <v>3.2214765100671139</v>
      </c>
      <c r="K426" s="9">
        <v>78.926174496644308</v>
      </c>
    </row>
    <row r="427" spans="1:11" x14ac:dyDescent="0.35">
      <c r="A427" t="s">
        <v>1152</v>
      </c>
      <c r="B427">
        <v>45368</v>
      </c>
      <c r="C427">
        <v>360</v>
      </c>
      <c r="D427">
        <v>6296.4</v>
      </c>
      <c r="E427">
        <v>4510</v>
      </c>
      <c r="F427" s="2">
        <v>0.99024390243902438</v>
      </c>
      <c r="G427" s="9">
        <v>4466</v>
      </c>
      <c r="H427" s="9">
        <v>44</v>
      </c>
      <c r="I427" s="9">
        <v>8.0609046126287512E-2</v>
      </c>
      <c r="J427" s="9">
        <v>3.5467980295566499</v>
      </c>
      <c r="K427" s="9">
        <v>62.033497536945809</v>
      </c>
    </row>
    <row r="428" spans="1:11" x14ac:dyDescent="0.35">
      <c r="A428" t="s">
        <v>1155</v>
      </c>
      <c r="B428">
        <v>45368</v>
      </c>
      <c r="C428">
        <v>340</v>
      </c>
      <c r="D428">
        <v>5610</v>
      </c>
      <c r="E428">
        <v>2442</v>
      </c>
      <c r="F428" s="2">
        <v>0.99099099099099097</v>
      </c>
      <c r="G428" s="9">
        <v>2420</v>
      </c>
      <c r="H428" s="9">
        <v>22</v>
      </c>
      <c r="I428" s="9">
        <v>0.14049586776859499</v>
      </c>
      <c r="J428" s="9">
        <v>3.0909090909090908</v>
      </c>
      <c r="K428" s="9">
        <v>51</v>
      </c>
    </row>
    <row r="429" spans="1:11" x14ac:dyDescent="0.35">
      <c r="A429" t="s">
        <v>1145</v>
      </c>
      <c r="B429">
        <v>45368</v>
      </c>
      <c r="C429">
        <v>320</v>
      </c>
      <c r="D429">
        <v>14828.8</v>
      </c>
      <c r="E429">
        <v>0</v>
      </c>
      <c r="F429" s="2">
        <v>0.97257585876967534</v>
      </c>
      <c r="G429" s="9">
        <v>0</v>
      </c>
      <c r="H429" s="9">
        <v>0</v>
      </c>
      <c r="I429" s="9" t="s">
        <v>1210</v>
      </c>
      <c r="J429" s="9"/>
      <c r="K429" s="9"/>
    </row>
    <row r="430" spans="1:11" x14ac:dyDescent="0.35">
      <c r="A430" t="s">
        <v>1172</v>
      </c>
      <c r="B430">
        <v>45368</v>
      </c>
      <c r="C430">
        <v>280</v>
      </c>
      <c r="D430">
        <v>6644.4000000000005</v>
      </c>
      <c r="E430">
        <v>2992</v>
      </c>
      <c r="F430" s="2">
        <v>0.99264705882352944</v>
      </c>
      <c r="G430" s="9">
        <v>2970</v>
      </c>
      <c r="H430" s="9">
        <v>22</v>
      </c>
      <c r="I430" s="9">
        <v>9.4276094276094277E-2</v>
      </c>
      <c r="J430" s="9">
        <v>2.074074074074074</v>
      </c>
      <c r="K430" s="9">
        <v>49.217777777777783</v>
      </c>
    </row>
    <row r="431" spans="1:11" x14ac:dyDescent="0.35">
      <c r="A431" t="s">
        <v>1153</v>
      </c>
      <c r="B431">
        <v>45368</v>
      </c>
      <c r="C431">
        <v>260</v>
      </c>
      <c r="D431">
        <v>17625.400000000001</v>
      </c>
      <c r="E431">
        <v>880</v>
      </c>
      <c r="F431" s="2">
        <v>0.9</v>
      </c>
      <c r="G431" s="9">
        <v>792</v>
      </c>
      <c r="H431" s="9">
        <v>88</v>
      </c>
      <c r="I431" s="9">
        <v>0.32828282828282829</v>
      </c>
      <c r="J431" s="9">
        <v>28.888888888888889</v>
      </c>
      <c r="K431" s="9">
        <v>1958.377777777778</v>
      </c>
    </row>
    <row r="432" spans="1:11" x14ac:dyDescent="0.35">
      <c r="A432" t="s">
        <v>1154</v>
      </c>
      <c r="B432">
        <v>45368</v>
      </c>
      <c r="C432">
        <v>220</v>
      </c>
      <c r="D432">
        <v>6215</v>
      </c>
      <c r="E432">
        <v>1958</v>
      </c>
      <c r="F432" s="2">
        <v>0.9662921348314607</v>
      </c>
      <c r="G432" s="9">
        <v>1892</v>
      </c>
      <c r="H432" s="9">
        <v>66</v>
      </c>
      <c r="I432" s="9">
        <v>0.1162790697674419</v>
      </c>
      <c r="J432" s="9">
        <v>7.6744186046511631</v>
      </c>
      <c r="K432" s="9">
        <v>216.80232558139539</v>
      </c>
    </row>
    <row r="433" spans="1:11" x14ac:dyDescent="0.35">
      <c r="A433" t="s">
        <v>1157</v>
      </c>
      <c r="B433">
        <v>45368</v>
      </c>
      <c r="C433">
        <v>440</v>
      </c>
      <c r="D433">
        <v>24195.599999999999</v>
      </c>
      <c r="E433">
        <v>594</v>
      </c>
      <c r="F433" s="2">
        <v>0.96296296296296291</v>
      </c>
      <c r="G433" s="9">
        <v>572</v>
      </c>
      <c r="H433" s="9">
        <v>22</v>
      </c>
      <c r="I433" s="9">
        <v>0.76923076923076927</v>
      </c>
      <c r="J433" s="9">
        <v>16.92307692307692</v>
      </c>
      <c r="K433" s="9">
        <v>930.59999999999991</v>
      </c>
    </row>
    <row r="434" spans="1:11" x14ac:dyDescent="0.35">
      <c r="A434" t="s">
        <v>1162</v>
      </c>
      <c r="B434">
        <v>45368</v>
      </c>
      <c r="C434">
        <v>160</v>
      </c>
      <c r="D434">
        <v>2960</v>
      </c>
      <c r="E434">
        <v>1210</v>
      </c>
      <c r="F434" s="2">
        <v>0.98181818181818181</v>
      </c>
      <c r="G434" s="9">
        <v>1188</v>
      </c>
      <c r="H434" s="9">
        <v>22</v>
      </c>
      <c r="I434" s="9">
        <v>0.13468013468013471</v>
      </c>
      <c r="J434" s="9">
        <v>2.9629629629629628</v>
      </c>
      <c r="K434" s="9">
        <v>54.81481481481481</v>
      </c>
    </row>
    <row r="435" spans="1:11" x14ac:dyDescent="0.35">
      <c r="A435" t="s">
        <v>1178</v>
      </c>
      <c r="B435">
        <v>45368</v>
      </c>
      <c r="C435">
        <v>180</v>
      </c>
      <c r="D435">
        <v>3051</v>
      </c>
      <c r="E435">
        <v>1078</v>
      </c>
      <c r="F435" s="2">
        <v>1</v>
      </c>
      <c r="G435" s="9">
        <v>1078</v>
      </c>
      <c r="H435" s="9">
        <v>0</v>
      </c>
      <c r="I435" s="9">
        <v>0.16697588126159549</v>
      </c>
      <c r="J435" s="9">
        <v>0</v>
      </c>
      <c r="K435" s="9">
        <v>0</v>
      </c>
    </row>
    <row r="436" spans="1:11" x14ac:dyDescent="0.35">
      <c r="A436" t="s">
        <v>1159</v>
      </c>
      <c r="B436">
        <v>45368</v>
      </c>
      <c r="C436">
        <v>120</v>
      </c>
      <c r="D436">
        <v>13194</v>
      </c>
      <c r="E436">
        <v>1936</v>
      </c>
      <c r="F436" s="2">
        <v>1</v>
      </c>
      <c r="G436" s="9">
        <v>1936</v>
      </c>
      <c r="H436" s="9">
        <v>0</v>
      </c>
      <c r="I436" s="9">
        <v>6.1983471074380167E-2</v>
      </c>
      <c r="J436" s="9">
        <v>0</v>
      </c>
      <c r="K436" s="9">
        <v>0</v>
      </c>
    </row>
    <row r="437" spans="1:11" x14ac:dyDescent="0.35">
      <c r="A437" t="s">
        <v>1163</v>
      </c>
      <c r="B437">
        <v>45368</v>
      </c>
      <c r="C437">
        <v>120</v>
      </c>
      <c r="D437">
        <v>15000</v>
      </c>
      <c r="E437">
        <v>1342</v>
      </c>
      <c r="F437" s="2">
        <v>1</v>
      </c>
      <c r="G437" s="9">
        <v>1342</v>
      </c>
      <c r="H437" s="9">
        <v>0</v>
      </c>
      <c r="I437" s="9">
        <v>8.9418777943368111E-2</v>
      </c>
      <c r="J437" s="9">
        <v>0</v>
      </c>
      <c r="K437" s="9">
        <v>0</v>
      </c>
    </row>
    <row r="438" spans="1:11" x14ac:dyDescent="0.35">
      <c r="A438" t="s">
        <v>1183</v>
      </c>
      <c r="B438">
        <v>45368</v>
      </c>
      <c r="C438">
        <v>120</v>
      </c>
      <c r="D438">
        <v>14103</v>
      </c>
      <c r="E438">
        <v>1188</v>
      </c>
      <c r="F438" s="2">
        <v>1</v>
      </c>
      <c r="G438" s="9">
        <v>1188</v>
      </c>
      <c r="H438" s="9">
        <v>0</v>
      </c>
      <c r="I438" s="9">
        <v>0.10101010101010099</v>
      </c>
      <c r="J438" s="9">
        <v>0</v>
      </c>
      <c r="K438" s="9">
        <v>0</v>
      </c>
    </row>
    <row r="439" spans="1:11" x14ac:dyDescent="0.35">
      <c r="A439" t="s">
        <v>1165</v>
      </c>
      <c r="B439">
        <v>45368</v>
      </c>
      <c r="C439">
        <v>100</v>
      </c>
      <c r="D439">
        <v>8475</v>
      </c>
      <c r="E439">
        <v>2618</v>
      </c>
      <c r="F439" s="2">
        <v>0.96638655462184875</v>
      </c>
      <c r="G439" s="9">
        <v>2530</v>
      </c>
      <c r="H439" s="9">
        <v>88</v>
      </c>
      <c r="I439" s="9">
        <v>3.9525691699604737E-2</v>
      </c>
      <c r="J439" s="9">
        <v>3.4782608695652169</v>
      </c>
      <c r="K439" s="9">
        <v>294.78260869565219</v>
      </c>
    </row>
    <row r="440" spans="1:11" x14ac:dyDescent="0.35">
      <c r="A440" t="s">
        <v>1186</v>
      </c>
      <c r="B440">
        <v>45368</v>
      </c>
      <c r="C440">
        <v>100</v>
      </c>
      <c r="D440">
        <v>12500</v>
      </c>
      <c r="E440">
        <v>1650</v>
      </c>
      <c r="F440" s="2">
        <v>0.96</v>
      </c>
      <c r="G440" s="9">
        <v>1584</v>
      </c>
      <c r="H440" s="9">
        <v>66</v>
      </c>
      <c r="I440" s="9">
        <v>6.3131313131313135E-2</v>
      </c>
      <c r="J440" s="9">
        <v>4.166666666666667</v>
      </c>
      <c r="K440" s="9">
        <v>520.83333333333337</v>
      </c>
    </row>
    <row r="441" spans="1:11" x14ac:dyDescent="0.35">
      <c r="A441" t="s">
        <v>1166</v>
      </c>
      <c r="B441">
        <v>45368</v>
      </c>
      <c r="C441">
        <v>80</v>
      </c>
      <c r="D441">
        <v>5420</v>
      </c>
      <c r="E441">
        <v>550</v>
      </c>
      <c r="F441" s="2">
        <v>0.84</v>
      </c>
      <c r="G441" s="9">
        <v>462</v>
      </c>
      <c r="H441" s="9">
        <v>88</v>
      </c>
      <c r="I441" s="9">
        <v>0.17316017316017321</v>
      </c>
      <c r="J441" s="9">
        <v>15.238095238095241</v>
      </c>
      <c r="K441" s="9">
        <v>1032.3809523809521</v>
      </c>
    </row>
    <row r="442" spans="1:11" x14ac:dyDescent="0.35">
      <c r="A442" t="s">
        <v>1190</v>
      </c>
      <c r="B442">
        <v>45368</v>
      </c>
      <c r="C442">
        <v>80</v>
      </c>
      <c r="D442">
        <v>5424</v>
      </c>
      <c r="E442">
        <v>748</v>
      </c>
      <c r="F442" s="2">
        <v>0.97058823529411764</v>
      </c>
      <c r="G442" s="9">
        <v>726</v>
      </c>
      <c r="H442" s="9">
        <v>22</v>
      </c>
      <c r="I442" s="9">
        <v>0.1101928374655647</v>
      </c>
      <c r="J442" s="9">
        <v>2.4242424242424239</v>
      </c>
      <c r="K442" s="9">
        <v>164.3636363636364</v>
      </c>
    </row>
    <row r="443" spans="1:11" x14ac:dyDescent="0.35">
      <c r="A443" t="s">
        <v>1169</v>
      </c>
      <c r="B443">
        <v>45368</v>
      </c>
      <c r="C443">
        <v>80</v>
      </c>
      <c r="D443">
        <v>2840</v>
      </c>
      <c r="E443">
        <v>660</v>
      </c>
      <c r="F443" s="2">
        <v>0.8666666666666667</v>
      </c>
      <c r="G443" s="9">
        <v>572</v>
      </c>
      <c r="H443" s="9">
        <v>88</v>
      </c>
      <c r="I443" s="9">
        <v>0.1398601398601399</v>
      </c>
      <c r="J443" s="9">
        <v>12.30769230769231</v>
      </c>
      <c r="K443" s="9">
        <v>436.92307692307702</v>
      </c>
    </row>
    <row r="444" spans="1:11" x14ac:dyDescent="0.35">
      <c r="A444" t="s">
        <v>1179</v>
      </c>
      <c r="B444">
        <v>45368</v>
      </c>
      <c r="C444">
        <v>60</v>
      </c>
      <c r="D444">
        <v>3851.6</v>
      </c>
      <c r="E444">
        <v>418</v>
      </c>
      <c r="F444" s="2">
        <v>1</v>
      </c>
      <c r="G444" s="9">
        <v>418</v>
      </c>
      <c r="H444" s="9">
        <v>0</v>
      </c>
      <c r="I444" s="9">
        <v>0.1435406698564593</v>
      </c>
      <c r="J444" s="9">
        <v>0</v>
      </c>
      <c r="K444" s="9">
        <v>0</v>
      </c>
    </row>
    <row r="445" spans="1:11" x14ac:dyDescent="0.35">
      <c r="A445" t="s">
        <v>1170</v>
      </c>
      <c r="B445">
        <v>45368</v>
      </c>
      <c r="C445">
        <v>60</v>
      </c>
      <c r="D445">
        <v>7500</v>
      </c>
      <c r="E445">
        <v>1210</v>
      </c>
      <c r="F445" s="2">
        <v>1</v>
      </c>
      <c r="G445" s="9">
        <v>1210</v>
      </c>
      <c r="H445" s="9">
        <v>0</v>
      </c>
      <c r="I445" s="9">
        <v>4.9586776859504127E-2</v>
      </c>
      <c r="J445" s="9">
        <v>0</v>
      </c>
      <c r="K445" s="9">
        <v>0</v>
      </c>
    </row>
    <row r="446" spans="1:11" x14ac:dyDescent="0.35">
      <c r="A446" t="s">
        <v>1160</v>
      </c>
      <c r="B446">
        <v>45368</v>
      </c>
      <c r="C446">
        <v>60</v>
      </c>
      <c r="D446">
        <v>990</v>
      </c>
      <c r="E446">
        <v>1122</v>
      </c>
      <c r="F446" s="2">
        <v>0.98039215686274506</v>
      </c>
      <c r="G446" s="9">
        <v>1100</v>
      </c>
      <c r="H446" s="9">
        <v>22</v>
      </c>
      <c r="I446" s="9">
        <v>5.4545454545454543E-2</v>
      </c>
      <c r="J446" s="9">
        <v>1.2</v>
      </c>
      <c r="K446" s="9">
        <v>19.8</v>
      </c>
    </row>
    <row r="447" spans="1:11" x14ac:dyDescent="0.35">
      <c r="A447" t="s">
        <v>1167</v>
      </c>
      <c r="B447">
        <v>45368</v>
      </c>
      <c r="C447">
        <v>60</v>
      </c>
      <c r="D447">
        <v>4015.6</v>
      </c>
      <c r="E447">
        <v>990</v>
      </c>
      <c r="F447" s="2">
        <v>0.97777777777777775</v>
      </c>
      <c r="G447" s="9">
        <v>968</v>
      </c>
      <c r="H447" s="9">
        <v>22</v>
      </c>
      <c r="I447" s="9">
        <v>6.1983471074380167E-2</v>
      </c>
      <c r="J447" s="9">
        <v>1.363636363636364</v>
      </c>
      <c r="K447" s="9">
        <v>91.263636363636365</v>
      </c>
    </row>
    <row r="448" spans="1:11" x14ac:dyDescent="0.35">
      <c r="A448" t="s">
        <v>1161</v>
      </c>
      <c r="B448">
        <v>45368</v>
      </c>
      <c r="C448">
        <v>80</v>
      </c>
      <c r="D448">
        <v>1808</v>
      </c>
      <c r="E448">
        <v>990</v>
      </c>
      <c r="F448" s="2">
        <v>0.9555555555555556</v>
      </c>
      <c r="G448" s="9">
        <v>946</v>
      </c>
      <c r="H448" s="9">
        <v>44</v>
      </c>
      <c r="I448" s="9">
        <v>8.4566596194503171E-2</v>
      </c>
      <c r="J448" s="9">
        <v>3.720930232558139</v>
      </c>
      <c r="K448" s="9">
        <v>84.093023255813961</v>
      </c>
    </row>
    <row r="449" spans="1:11" x14ac:dyDescent="0.35">
      <c r="A449" t="s">
        <v>1175</v>
      </c>
      <c r="B449">
        <v>45368</v>
      </c>
      <c r="C449">
        <v>80</v>
      </c>
      <c r="D449">
        <v>2079.1999999999998</v>
      </c>
      <c r="E449">
        <v>154</v>
      </c>
      <c r="F449" s="2">
        <v>1</v>
      </c>
      <c r="G449" s="9">
        <v>154</v>
      </c>
      <c r="H449" s="9">
        <v>0</v>
      </c>
      <c r="I449" s="9">
        <v>0.51948051948051943</v>
      </c>
      <c r="J449" s="9">
        <v>0</v>
      </c>
      <c r="K449" s="9">
        <v>0</v>
      </c>
    </row>
    <row r="450" spans="1:11" x14ac:dyDescent="0.35">
      <c r="A450" t="s">
        <v>1171</v>
      </c>
      <c r="B450">
        <v>45368</v>
      </c>
      <c r="C450">
        <v>40</v>
      </c>
      <c r="D450">
        <v>3738.4</v>
      </c>
      <c r="E450">
        <v>1364</v>
      </c>
      <c r="F450" s="2">
        <v>1</v>
      </c>
      <c r="G450" s="9">
        <v>1364</v>
      </c>
      <c r="H450" s="9">
        <v>0</v>
      </c>
      <c r="I450" s="9">
        <v>2.932551319648094E-2</v>
      </c>
      <c r="J450" s="9">
        <v>0</v>
      </c>
      <c r="K450" s="9">
        <v>0</v>
      </c>
    </row>
    <row r="451" spans="1:11" x14ac:dyDescent="0.35">
      <c r="A451" t="s">
        <v>1164</v>
      </c>
      <c r="B451">
        <v>45368</v>
      </c>
      <c r="C451">
        <v>40</v>
      </c>
      <c r="D451">
        <v>4994.8</v>
      </c>
      <c r="E451">
        <v>638</v>
      </c>
      <c r="F451" s="2">
        <v>1</v>
      </c>
      <c r="G451" s="9">
        <v>638</v>
      </c>
      <c r="H451" s="9">
        <v>0</v>
      </c>
      <c r="I451" s="9">
        <v>6.2695924764890276E-2</v>
      </c>
      <c r="J451" s="9">
        <v>0</v>
      </c>
      <c r="K451" s="9">
        <v>0</v>
      </c>
    </row>
    <row r="452" spans="1:11" x14ac:dyDescent="0.35">
      <c r="A452" t="s">
        <v>1176</v>
      </c>
      <c r="B452">
        <v>45368</v>
      </c>
      <c r="C452">
        <v>40</v>
      </c>
      <c r="D452">
        <v>2786.4</v>
      </c>
      <c r="E452">
        <v>352</v>
      </c>
      <c r="F452" s="2">
        <v>0.875</v>
      </c>
      <c r="G452" s="9">
        <v>308</v>
      </c>
      <c r="H452" s="9">
        <v>44</v>
      </c>
      <c r="I452" s="9">
        <v>0.12987012987012991</v>
      </c>
      <c r="J452" s="9">
        <v>5.7142857142857144</v>
      </c>
      <c r="K452" s="9">
        <v>398.05714285714282</v>
      </c>
    </row>
    <row r="453" spans="1:11" x14ac:dyDescent="0.35">
      <c r="A453" t="s">
        <v>1173</v>
      </c>
      <c r="B453">
        <v>45368</v>
      </c>
      <c r="C453">
        <v>40</v>
      </c>
      <c r="D453">
        <v>4943.8</v>
      </c>
      <c r="E453">
        <v>748</v>
      </c>
      <c r="F453" s="2">
        <v>0.8529411764705882</v>
      </c>
      <c r="G453" s="9">
        <v>638</v>
      </c>
      <c r="H453" s="9">
        <v>110</v>
      </c>
      <c r="I453" s="9">
        <v>6.2695924764890276E-2</v>
      </c>
      <c r="J453" s="9">
        <v>6.8965517241379306</v>
      </c>
      <c r="K453" s="9">
        <v>852.37931034482756</v>
      </c>
    </row>
    <row r="454" spans="1:11" x14ac:dyDescent="0.35">
      <c r="A454" t="s">
        <v>1174</v>
      </c>
      <c r="B454">
        <v>45368</v>
      </c>
      <c r="C454">
        <v>20</v>
      </c>
      <c r="D454">
        <v>2938</v>
      </c>
      <c r="E454">
        <v>836</v>
      </c>
      <c r="F454" s="2">
        <v>1</v>
      </c>
      <c r="G454" s="9">
        <v>836</v>
      </c>
      <c r="H454" s="9">
        <v>0</v>
      </c>
      <c r="I454" s="9">
        <v>2.3923444976076551E-2</v>
      </c>
      <c r="J454" s="9">
        <v>0</v>
      </c>
      <c r="K454" s="9">
        <v>0</v>
      </c>
    </row>
    <row r="455" spans="1:11" x14ac:dyDescent="0.35">
      <c r="A455" t="s">
        <v>1180</v>
      </c>
      <c r="B455">
        <v>45368</v>
      </c>
      <c r="C455">
        <v>20</v>
      </c>
      <c r="D455">
        <v>179.8</v>
      </c>
      <c r="E455">
        <v>110</v>
      </c>
      <c r="F455" s="2">
        <v>1</v>
      </c>
      <c r="G455" s="9">
        <v>110</v>
      </c>
      <c r="H455" s="9">
        <v>0</v>
      </c>
      <c r="I455" s="9">
        <v>0.1818181818181818</v>
      </c>
      <c r="J455" s="9">
        <v>0</v>
      </c>
      <c r="K455" s="9">
        <v>0</v>
      </c>
    </row>
    <row r="456" spans="1:11" x14ac:dyDescent="0.35">
      <c r="A456" t="s">
        <v>1184</v>
      </c>
      <c r="B456">
        <v>45368</v>
      </c>
      <c r="C456">
        <v>20</v>
      </c>
      <c r="D456">
        <v>2017</v>
      </c>
      <c r="E456">
        <v>1166</v>
      </c>
      <c r="F456" s="2">
        <v>1</v>
      </c>
      <c r="G456" s="9">
        <v>1166</v>
      </c>
      <c r="H456" s="9">
        <v>0</v>
      </c>
      <c r="I456" s="9">
        <v>1.7152658662092621E-2</v>
      </c>
      <c r="J456" s="9">
        <v>0</v>
      </c>
      <c r="K456" s="9">
        <v>0</v>
      </c>
    </row>
    <row r="457" spans="1:11" x14ac:dyDescent="0.35">
      <c r="A457" t="s">
        <v>1168</v>
      </c>
      <c r="B457">
        <v>45368</v>
      </c>
      <c r="C457">
        <v>20</v>
      </c>
      <c r="D457">
        <v>2199</v>
      </c>
      <c r="E457">
        <v>1078</v>
      </c>
      <c r="F457" s="2">
        <v>0.97959183673469385</v>
      </c>
      <c r="G457" s="9">
        <v>1056</v>
      </c>
      <c r="H457" s="9">
        <v>22</v>
      </c>
      <c r="I457" s="9">
        <v>1.893939393939394E-2</v>
      </c>
      <c r="J457" s="9">
        <v>0.41666666666666669</v>
      </c>
      <c r="K457" s="9">
        <v>45.8125</v>
      </c>
    </row>
    <row r="458" spans="1:11" x14ac:dyDescent="0.35">
      <c r="A458" t="s">
        <v>1182</v>
      </c>
      <c r="B458">
        <v>45368</v>
      </c>
      <c r="C458">
        <v>20</v>
      </c>
      <c r="D458">
        <v>1440.8</v>
      </c>
      <c r="E458">
        <v>176</v>
      </c>
      <c r="F458" s="2">
        <v>1</v>
      </c>
      <c r="G458" s="9">
        <v>176</v>
      </c>
      <c r="H458" s="9">
        <v>0</v>
      </c>
      <c r="I458" s="9">
        <v>0.1136363636363636</v>
      </c>
      <c r="J458" s="9">
        <v>0</v>
      </c>
      <c r="K458" s="9">
        <v>0</v>
      </c>
    </row>
    <row r="459" spans="1:11" x14ac:dyDescent="0.35">
      <c r="A459" t="s">
        <v>1177</v>
      </c>
      <c r="B459">
        <v>45368</v>
      </c>
      <c r="C459">
        <v>20</v>
      </c>
      <c r="D459">
        <v>858.8</v>
      </c>
      <c r="E459">
        <v>506</v>
      </c>
      <c r="F459" s="2">
        <v>1</v>
      </c>
      <c r="G459" s="9">
        <v>506</v>
      </c>
      <c r="H459" s="9">
        <v>0</v>
      </c>
      <c r="I459" s="9">
        <v>3.9525691699604737E-2</v>
      </c>
      <c r="J459" s="9">
        <v>0</v>
      </c>
      <c r="K459" s="9">
        <v>0</v>
      </c>
    </row>
    <row r="460" spans="1:11" x14ac:dyDescent="0.35">
      <c r="A460" t="s">
        <v>1143</v>
      </c>
      <c r="B460">
        <v>45375</v>
      </c>
      <c r="C460">
        <v>1900</v>
      </c>
      <c r="D460">
        <v>44023</v>
      </c>
      <c r="E460">
        <v>8580</v>
      </c>
      <c r="F460" s="2">
        <v>0.98974358974358978</v>
      </c>
      <c r="G460" s="9">
        <v>8492</v>
      </c>
      <c r="H460" s="9">
        <v>88</v>
      </c>
      <c r="I460" s="9">
        <v>0.2237399905793688</v>
      </c>
      <c r="J460" s="9">
        <v>19.689119170984458</v>
      </c>
      <c r="K460" s="9">
        <v>456.19689119170988</v>
      </c>
    </row>
    <row r="461" spans="1:11" x14ac:dyDescent="0.35">
      <c r="A461" t="s">
        <v>1144</v>
      </c>
      <c r="B461">
        <v>45375</v>
      </c>
      <c r="C461">
        <v>1160</v>
      </c>
      <c r="D461">
        <v>29000</v>
      </c>
      <c r="E461">
        <v>11770</v>
      </c>
      <c r="F461" s="2">
        <v>0.9981308411214953</v>
      </c>
      <c r="G461" s="9">
        <v>11748</v>
      </c>
      <c r="H461" s="9">
        <v>22</v>
      </c>
      <c r="I461" s="9">
        <v>9.8740211099761666E-2</v>
      </c>
      <c r="J461" s="9">
        <v>2.172284644194757</v>
      </c>
      <c r="K461" s="9">
        <v>54.307116104868911</v>
      </c>
    </row>
    <row r="462" spans="1:11" x14ac:dyDescent="0.35">
      <c r="A462" t="s">
        <v>1143</v>
      </c>
      <c r="B462">
        <v>45375</v>
      </c>
      <c r="C462">
        <v>900</v>
      </c>
      <c r="D462">
        <v>20853</v>
      </c>
      <c r="E462">
        <v>8272</v>
      </c>
      <c r="F462" s="2">
        <v>0.98670212765957444</v>
      </c>
      <c r="G462" s="9">
        <v>8162</v>
      </c>
      <c r="H462" s="9">
        <v>110</v>
      </c>
      <c r="I462" s="9">
        <v>0.11026709139916691</v>
      </c>
      <c r="J462" s="9">
        <v>12.12938005390836</v>
      </c>
      <c r="K462" s="9">
        <v>281.03773584905662</v>
      </c>
    </row>
    <row r="463" spans="1:11" x14ac:dyDescent="0.35">
      <c r="A463" t="s">
        <v>1188</v>
      </c>
      <c r="B463">
        <v>45375</v>
      </c>
      <c r="C463">
        <v>840</v>
      </c>
      <c r="D463">
        <v>21000</v>
      </c>
      <c r="E463">
        <v>8492</v>
      </c>
      <c r="F463" s="2">
        <v>0.98445595854922274</v>
      </c>
      <c r="G463" s="9">
        <v>8360</v>
      </c>
      <c r="H463" s="9">
        <v>132</v>
      </c>
      <c r="I463" s="9">
        <v>0.1004784688995215</v>
      </c>
      <c r="J463" s="9">
        <v>13.263157894736841</v>
      </c>
      <c r="K463" s="9">
        <v>331.57894736842098</v>
      </c>
    </row>
    <row r="464" spans="1:11" x14ac:dyDescent="0.35">
      <c r="A464" t="s">
        <v>1191</v>
      </c>
      <c r="B464">
        <v>45375</v>
      </c>
      <c r="C464">
        <v>880</v>
      </c>
      <c r="D464">
        <v>22000</v>
      </c>
      <c r="E464">
        <v>5808</v>
      </c>
      <c r="F464" s="2">
        <v>1</v>
      </c>
      <c r="G464" s="9">
        <v>5808</v>
      </c>
      <c r="H464" s="9">
        <v>0</v>
      </c>
      <c r="I464" s="9">
        <v>0.15151515151515149</v>
      </c>
      <c r="J464" s="9">
        <v>0</v>
      </c>
      <c r="K464" s="9">
        <v>0</v>
      </c>
    </row>
    <row r="465" spans="1:11" x14ac:dyDescent="0.35">
      <c r="A465" t="s">
        <v>1145</v>
      </c>
      <c r="B465">
        <v>45375</v>
      </c>
      <c r="C465">
        <v>720</v>
      </c>
      <c r="D465">
        <v>33364.800000000003</v>
      </c>
      <c r="E465">
        <v>1716</v>
      </c>
      <c r="F465" s="2">
        <v>1</v>
      </c>
      <c r="G465" s="9">
        <v>1716</v>
      </c>
      <c r="H465" s="9">
        <v>0</v>
      </c>
      <c r="I465" s="9">
        <v>0.41958041958041958</v>
      </c>
      <c r="J465" s="9">
        <v>0</v>
      </c>
      <c r="K465" s="9">
        <v>0</v>
      </c>
    </row>
    <row r="466" spans="1:11" x14ac:dyDescent="0.35">
      <c r="A466" t="s">
        <v>1152</v>
      </c>
      <c r="B466">
        <v>45375</v>
      </c>
      <c r="C466">
        <v>520</v>
      </c>
      <c r="D466">
        <v>9094.7999999999993</v>
      </c>
      <c r="E466">
        <v>3696</v>
      </c>
      <c r="F466" s="2">
        <v>0.98809523809523814</v>
      </c>
      <c r="G466" s="9">
        <v>3652</v>
      </c>
      <c r="H466" s="9">
        <v>44</v>
      </c>
      <c r="I466" s="9">
        <v>0.14238773274917851</v>
      </c>
      <c r="J466" s="9">
        <v>6.2650602409638561</v>
      </c>
      <c r="K466" s="9">
        <v>109.5759036144578</v>
      </c>
    </row>
    <row r="467" spans="1:11" x14ac:dyDescent="0.35">
      <c r="A467" t="s">
        <v>1149</v>
      </c>
      <c r="B467">
        <v>45375</v>
      </c>
      <c r="C467">
        <v>620</v>
      </c>
      <c r="D467">
        <v>18215.599999999999</v>
      </c>
      <c r="E467">
        <v>6314</v>
      </c>
      <c r="F467" s="2">
        <v>0.99303135888501737</v>
      </c>
      <c r="G467" s="9">
        <v>6270</v>
      </c>
      <c r="H467" s="9">
        <v>44</v>
      </c>
      <c r="I467" s="9">
        <v>9.8883572567783087E-2</v>
      </c>
      <c r="J467" s="9">
        <v>4.3508771929824546</v>
      </c>
      <c r="K467" s="9">
        <v>127.8287719298245</v>
      </c>
    </row>
    <row r="468" spans="1:11" x14ac:dyDescent="0.35">
      <c r="A468" t="s">
        <v>1151</v>
      </c>
      <c r="B468">
        <v>45375</v>
      </c>
      <c r="C468">
        <v>520</v>
      </c>
      <c r="D468">
        <v>11434.8</v>
      </c>
      <c r="E468">
        <v>5082</v>
      </c>
      <c r="F468" s="2">
        <v>0.99567099567099571</v>
      </c>
      <c r="G468" s="9">
        <v>5060</v>
      </c>
      <c r="H468" s="9">
        <v>22</v>
      </c>
      <c r="I468" s="9">
        <v>0.10276679841897229</v>
      </c>
      <c r="J468" s="9">
        <v>2.260869565217392</v>
      </c>
      <c r="K468" s="9">
        <v>49.716521739130442</v>
      </c>
    </row>
    <row r="469" spans="1:11" x14ac:dyDescent="0.35">
      <c r="A469" t="s">
        <v>1146</v>
      </c>
      <c r="B469">
        <v>45375</v>
      </c>
      <c r="C469">
        <v>420</v>
      </c>
      <c r="D469">
        <v>14275.8</v>
      </c>
      <c r="E469">
        <v>2464</v>
      </c>
      <c r="F469" s="2">
        <v>0.6607142857142857</v>
      </c>
      <c r="G469" s="9">
        <v>1628</v>
      </c>
      <c r="H469" s="9">
        <v>836</v>
      </c>
      <c r="I469" s="9">
        <v>0.25798525798525801</v>
      </c>
      <c r="J469" s="9">
        <v>215.67567567567571</v>
      </c>
      <c r="K469" s="9">
        <v>7330.8162162162162</v>
      </c>
    </row>
    <row r="470" spans="1:11" x14ac:dyDescent="0.35">
      <c r="A470" t="s">
        <v>1156</v>
      </c>
      <c r="B470">
        <v>45375</v>
      </c>
      <c r="C470">
        <v>500</v>
      </c>
      <c r="D470">
        <v>12250</v>
      </c>
      <c r="E470">
        <v>3102</v>
      </c>
      <c r="F470" s="2">
        <v>0.99290780141843971</v>
      </c>
      <c r="G470" s="9">
        <v>3080</v>
      </c>
      <c r="H470" s="9">
        <v>22</v>
      </c>
      <c r="I470" s="9">
        <v>0.16233766233766231</v>
      </c>
      <c r="J470" s="9">
        <v>3.5714285714285712</v>
      </c>
      <c r="K470" s="9">
        <v>87.5</v>
      </c>
    </row>
    <row r="471" spans="1:11" x14ac:dyDescent="0.35">
      <c r="A471" t="s">
        <v>1150</v>
      </c>
      <c r="B471">
        <v>45375</v>
      </c>
      <c r="C471">
        <v>400</v>
      </c>
      <c r="D471">
        <v>6780</v>
      </c>
      <c r="E471">
        <v>3520</v>
      </c>
      <c r="F471" s="2">
        <v>0.99375000000000002</v>
      </c>
      <c r="G471" s="9">
        <v>3498</v>
      </c>
      <c r="H471" s="9">
        <v>22</v>
      </c>
      <c r="I471" s="9">
        <v>0.1143510577472842</v>
      </c>
      <c r="J471" s="9">
        <v>2.515723270440251</v>
      </c>
      <c r="K471" s="9">
        <v>42.641509433962263</v>
      </c>
    </row>
    <row r="472" spans="1:11" x14ac:dyDescent="0.35">
      <c r="A472" t="s">
        <v>1155</v>
      </c>
      <c r="B472">
        <v>45375</v>
      </c>
      <c r="C472">
        <v>340</v>
      </c>
      <c r="D472">
        <v>5610</v>
      </c>
      <c r="E472">
        <v>2662</v>
      </c>
      <c r="F472" s="2">
        <v>0.99173553719008267</v>
      </c>
      <c r="G472" s="9">
        <v>2640</v>
      </c>
      <c r="H472" s="9">
        <v>22</v>
      </c>
      <c r="I472" s="9">
        <v>0.12878787878787881</v>
      </c>
      <c r="J472" s="9">
        <v>2.833333333333333</v>
      </c>
      <c r="K472" s="9">
        <v>46.749999999999993</v>
      </c>
    </row>
    <row r="473" spans="1:11" x14ac:dyDescent="0.35">
      <c r="A473" t="s">
        <v>1172</v>
      </c>
      <c r="B473">
        <v>45375</v>
      </c>
      <c r="C473">
        <v>280</v>
      </c>
      <c r="D473">
        <v>6644.4000000000005</v>
      </c>
      <c r="E473">
        <v>3146</v>
      </c>
      <c r="F473" s="2">
        <v>0.99300699300699302</v>
      </c>
      <c r="G473" s="9">
        <v>3124</v>
      </c>
      <c r="H473" s="9">
        <v>22</v>
      </c>
      <c r="I473" s="9">
        <v>8.9628681177976954E-2</v>
      </c>
      <c r="J473" s="9">
        <v>1.971830985915493</v>
      </c>
      <c r="K473" s="9">
        <v>46.791549295774651</v>
      </c>
    </row>
    <row r="474" spans="1:11" x14ac:dyDescent="0.35">
      <c r="A474" t="s">
        <v>1153</v>
      </c>
      <c r="B474">
        <v>45375</v>
      </c>
      <c r="C474">
        <v>280</v>
      </c>
      <c r="D474">
        <v>18981.2</v>
      </c>
      <c r="E474">
        <v>792</v>
      </c>
      <c r="F474" s="2">
        <v>0.75</v>
      </c>
      <c r="G474" s="9">
        <v>594</v>
      </c>
      <c r="H474" s="9">
        <v>198</v>
      </c>
      <c r="I474" s="9">
        <v>0.4713804713804714</v>
      </c>
      <c r="J474" s="9">
        <v>93.333333333333343</v>
      </c>
      <c r="K474" s="9">
        <v>6327.0666666666666</v>
      </c>
    </row>
    <row r="475" spans="1:11" x14ac:dyDescent="0.35">
      <c r="A475" t="s">
        <v>1154</v>
      </c>
      <c r="B475">
        <v>45375</v>
      </c>
      <c r="C475">
        <v>260</v>
      </c>
      <c r="D475">
        <v>7345</v>
      </c>
      <c r="E475">
        <v>1958</v>
      </c>
      <c r="F475" s="2">
        <v>0.9887640449438202</v>
      </c>
      <c r="G475" s="9">
        <v>1936</v>
      </c>
      <c r="H475" s="9">
        <v>22</v>
      </c>
      <c r="I475" s="9">
        <v>0.13429752066115699</v>
      </c>
      <c r="J475" s="9">
        <v>2.954545454545455</v>
      </c>
      <c r="K475" s="9">
        <v>83.465909090909093</v>
      </c>
    </row>
    <row r="476" spans="1:11" x14ac:dyDescent="0.35">
      <c r="A476" t="s">
        <v>1157</v>
      </c>
      <c r="B476">
        <v>45375</v>
      </c>
      <c r="C476">
        <v>300</v>
      </c>
      <c r="D476">
        <v>16497</v>
      </c>
      <c r="E476">
        <v>770</v>
      </c>
      <c r="F476" s="2">
        <v>0.88571428571428568</v>
      </c>
      <c r="G476" s="9">
        <v>682</v>
      </c>
      <c r="H476" s="9">
        <v>88</v>
      </c>
      <c r="I476" s="9">
        <v>0.43988269794721407</v>
      </c>
      <c r="J476" s="9">
        <v>38.70967741935484</v>
      </c>
      <c r="K476" s="9">
        <v>2128.6451612903229</v>
      </c>
    </row>
    <row r="477" spans="1:11" x14ac:dyDescent="0.35">
      <c r="A477" t="s">
        <v>1159</v>
      </c>
      <c r="B477">
        <v>45375</v>
      </c>
      <c r="C477">
        <v>160</v>
      </c>
      <c r="D477">
        <v>17592</v>
      </c>
      <c r="E477">
        <v>1826</v>
      </c>
      <c r="F477" s="2">
        <v>1</v>
      </c>
      <c r="G477" s="9">
        <v>1826</v>
      </c>
      <c r="H477" s="9">
        <v>0</v>
      </c>
      <c r="I477" s="9">
        <v>8.7623220153340634E-2</v>
      </c>
      <c r="J477" s="9">
        <v>0</v>
      </c>
      <c r="K477" s="9">
        <v>0</v>
      </c>
    </row>
    <row r="478" spans="1:11" x14ac:dyDescent="0.35">
      <c r="A478" t="s">
        <v>1178</v>
      </c>
      <c r="B478">
        <v>45375</v>
      </c>
      <c r="C478">
        <v>180</v>
      </c>
      <c r="D478">
        <v>3051</v>
      </c>
      <c r="E478">
        <v>924</v>
      </c>
      <c r="F478" s="2">
        <v>0.95238095238095233</v>
      </c>
      <c r="G478" s="9">
        <v>880</v>
      </c>
      <c r="H478" s="9">
        <v>44</v>
      </c>
      <c r="I478" s="9">
        <v>0.20454545454545461</v>
      </c>
      <c r="J478" s="9">
        <v>9</v>
      </c>
      <c r="K478" s="9">
        <v>152.55000000000001</v>
      </c>
    </row>
    <row r="479" spans="1:11" x14ac:dyDescent="0.35">
      <c r="A479" t="s">
        <v>1160</v>
      </c>
      <c r="B479">
        <v>45375</v>
      </c>
      <c r="C479">
        <v>120</v>
      </c>
      <c r="D479">
        <v>1980</v>
      </c>
      <c r="E479">
        <v>1056</v>
      </c>
      <c r="F479" s="2">
        <v>0.95833333333333337</v>
      </c>
      <c r="G479" s="9">
        <v>1012</v>
      </c>
      <c r="H479" s="9">
        <v>44</v>
      </c>
      <c r="I479" s="9">
        <v>0.1185770750988142</v>
      </c>
      <c r="J479" s="9">
        <v>5.2173913043478262</v>
      </c>
      <c r="K479" s="9">
        <v>86.086956521739125</v>
      </c>
    </row>
    <row r="480" spans="1:11" x14ac:dyDescent="0.35">
      <c r="A480" t="s">
        <v>1163</v>
      </c>
      <c r="B480">
        <v>45375</v>
      </c>
      <c r="C480">
        <v>100</v>
      </c>
      <c r="D480">
        <v>12500</v>
      </c>
      <c r="E480">
        <v>1144</v>
      </c>
      <c r="F480" s="2">
        <v>0.98076923076923073</v>
      </c>
      <c r="G480" s="9">
        <v>1122</v>
      </c>
      <c r="H480" s="9">
        <v>22</v>
      </c>
      <c r="I480" s="9">
        <v>8.9126559714795009E-2</v>
      </c>
      <c r="J480" s="9">
        <v>1.9607843137254899</v>
      </c>
      <c r="K480" s="9">
        <v>245.0980392156863</v>
      </c>
    </row>
    <row r="481" spans="1:11" x14ac:dyDescent="0.35">
      <c r="A481" t="s">
        <v>1167</v>
      </c>
      <c r="B481">
        <v>45375</v>
      </c>
      <c r="C481">
        <v>100</v>
      </c>
      <c r="D481">
        <v>6146</v>
      </c>
      <c r="E481">
        <v>484</v>
      </c>
      <c r="F481" s="2">
        <v>0.95454545454545459</v>
      </c>
      <c r="G481" s="9">
        <v>462</v>
      </c>
      <c r="H481" s="9">
        <v>22</v>
      </c>
      <c r="I481" s="9">
        <v>0.21645021645021639</v>
      </c>
      <c r="J481" s="9">
        <v>4.7619047619047619</v>
      </c>
      <c r="K481" s="9">
        <v>292.66666666666669</v>
      </c>
    </row>
    <row r="482" spans="1:11" x14ac:dyDescent="0.35">
      <c r="A482" t="s">
        <v>1162</v>
      </c>
      <c r="B482">
        <v>45375</v>
      </c>
      <c r="C482">
        <v>100</v>
      </c>
      <c r="D482">
        <v>1850</v>
      </c>
      <c r="E482">
        <v>726</v>
      </c>
      <c r="F482" s="2">
        <v>1</v>
      </c>
      <c r="G482" s="9">
        <v>726</v>
      </c>
      <c r="H482" s="9">
        <v>0</v>
      </c>
      <c r="I482" s="9">
        <v>0.1377410468319559</v>
      </c>
      <c r="J482" s="9">
        <v>0</v>
      </c>
      <c r="K482" s="9">
        <v>0</v>
      </c>
    </row>
    <row r="483" spans="1:11" x14ac:dyDescent="0.35">
      <c r="A483" t="s">
        <v>1164</v>
      </c>
      <c r="B483">
        <v>45375</v>
      </c>
      <c r="C483">
        <v>100</v>
      </c>
      <c r="D483">
        <v>11018</v>
      </c>
      <c r="E483">
        <v>726</v>
      </c>
      <c r="F483" s="2">
        <v>1</v>
      </c>
      <c r="G483" s="9">
        <v>726</v>
      </c>
      <c r="H483" s="9">
        <v>0</v>
      </c>
      <c r="I483" s="9">
        <v>0.1377410468319559</v>
      </c>
      <c r="J483" s="9">
        <v>0</v>
      </c>
      <c r="K483" s="9">
        <v>0</v>
      </c>
    </row>
    <row r="484" spans="1:11" x14ac:dyDescent="0.35">
      <c r="A484" t="s">
        <v>1171</v>
      </c>
      <c r="B484">
        <v>45375</v>
      </c>
      <c r="C484">
        <v>80</v>
      </c>
      <c r="D484">
        <v>7476.7999999999993</v>
      </c>
      <c r="E484">
        <v>946</v>
      </c>
      <c r="F484" s="2">
        <v>0.97674418604651159</v>
      </c>
      <c r="G484" s="9">
        <v>924</v>
      </c>
      <c r="H484" s="9">
        <v>22</v>
      </c>
      <c r="I484" s="9">
        <v>8.6580086580086577E-2</v>
      </c>
      <c r="J484" s="9">
        <v>1.9047619047619051</v>
      </c>
      <c r="K484" s="9">
        <v>178.0190476190476</v>
      </c>
    </row>
    <row r="485" spans="1:11" x14ac:dyDescent="0.35">
      <c r="A485" t="s">
        <v>1165</v>
      </c>
      <c r="B485">
        <v>45375</v>
      </c>
      <c r="C485">
        <v>80</v>
      </c>
      <c r="D485">
        <v>6780</v>
      </c>
      <c r="E485">
        <v>2354</v>
      </c>
      <c r="F485" s="2">
        <v>0.91588785046728971</v>
      </c>
      <c r="G485" s="9">
        <v>2156</v>
      </c>
      <c r="H485" s="9">
        <v>198</v>
      </c>
      <c r="I485" s="9">
        <v>3.7105751391465679E-2</v>
      </c>
      <c r="J485" s="9">
        <v>7.3469387755102042</v>
      </c>
      <c r="K485" s="9">
        <v>622.65306122448976</v>
      </c>
    </row>
    <row r="486" spans="1:11" x14ac:dyDescent="0.35">
      <c r="A486" t="s">
        <v>1161</v>
      </c>
      <c r="B486">
        <v>45375</v>
      </c>
      <c r="C486">
        <v>80</v>
      </c>
      <c r="D486">
        <v>1808</v>
      </c>
      <c r="E486">
        <v>726</v>
      </c>
      <c r="F486" s="2">
        <v>0.96969696969696972</v>
      </c>
      <c r="G486" s="9">
        <v>704</v>
      </c>
      <c r="H486" s="9">
        <v>22</v>
      </c>
      <c r="I486" s="9">
        <v>0.1136363636363636</v>
      </c>
      <c r="J486" s="9">
        <v>2.5</v>
      </c>
      <c r="K486" s="9">
        <v>56.5</v>
      </c>
    </row>
    <row r="487" spans="1:11" x14ac:dyDescent="0.35">
      <c r="A487" t="s">
        <v>1183</v>
      </c>
      <c r="B487">
        <v>45375</v>
      </c>
      <c r="C487">
        <v>60</v>
      </c>
      <c r="D487">
        <v>6610.8</v>
      </c>
      <c r="E487">
        <v>1188</v>
      </c>
      <c r="F487" s="2">
        <v>0.98148148148148151</v>
      </c>
      <c r="G487" s="9">
        <v>1166</v>
      </c>
      <c r="H487" s="9">
        <v>22</v>
      </c>
      <c r="I487" s="9">
        <v>5.1457975986277868E-2</v>
      </c>
      <c r="J487" s="9">
        <v>1.132075471698113</v>
      </c>
      <c r="K487" s="9">
        <v>124.7320754716981</v>
      </c>
    </row>
    <row r="488" spans="1:11" x14ac:dyDescent="0.35">
      <c r="A488" t="s">
        <v>1186</v>
      </c>
      <c r="B488">
        <v>45375</v>
      </c>
      <c r="C488">
        <v>60</v>
      </c>
      <c r="D488">
        <v>7500</v>
      </c>
      <c r="E488">
        <v>1364</v>
      </c>
      <c r="F488" s="2">
        <v>0.9838709677419355</v>
      </c>
      <c r="G488" s="9">
        <v>1342</v>
      </c>
      <c r="H488" s="9">
        <v>22</v>
      </c>
      <c r="I488" s="9">
        <v>4.4709388971684062E-2</v>
      </c>
      <c r="J488" s="9">
        <v>0.98360655737704916</v>
      </c>
      <c r="K488" s="9">
        <v>122.9508196721311</v>
      </c>
    </row>
    <row r="489" spans="1:11" x14ac:dyDescent="0.35">
      <c r="A489" t="s">
        <v>1190</v>
      </c>
      <c r="B489">
        <v>45375</v>
      </c>
      <c r="C489">
        <v>60</v>
      </c>
      <c r="D489">
        <v>3813.6</v>
      </c>
      <c r="E489">
        <v>792</v>
      </c>
      <c r="F489" s="2">
        <v>0.97222222222222221</v>
      </c>
      <c r="G489" s="9">
        <v>770</v>
      </c>
      <c r="H489" s="9">
        <v>22</v>
      </c>
      <c r="I489" s="9">
        <v>7.792207792207792E-2</v>
      </c>
      <c r="J489" s="9">
        <v>1.714285714285714</v>
      </c>
      <c r="K489" s="9">
        <v>108.96</v>
      </c>
    </row>
    <row r="490" spans="1:11" x14ac:dyDescent="0.35">
      <c r="A490" t="s">
        <v>1169</v>
      </c>
      <c r="B490">
        <v>45375</v>
      </c>
      <c r="C490">
        <v>60</v>
      </c>
      <c r="D490">
        <v>2130</v>
      </c>
      <c r="E490">
        <v>682</v>
      </c>
      <c r="F490" s="2">
        <v>1</v>
      </c>
      <c r="G490" s="9">
        <v>682</v>
      </c>
      <c r="H490" s="9">
        <v>0</v>
      </c>
      <c r="I490" s="9">
        <v>8.797653958944282E-2</v>
      </c>
      <c r="J490" s="9">
        <v>0</v>
      </c>
      <c r="K490" s="9">
        <v>0</v>
      </c>
    </row>
    <row r="491" spans="1:11" x14ac:dyDescent="0.35">
      <c r="A491" t="s">
        <v>1174</v>
      </c>
      <c r="B491">
        <v>45375</v>
      </c>
      <c r="C491">
        <v>40</v>
      </c>
      <c r="D491">
        <v>5876</v>
      </c>
      <c r="E491">
        <v>924</v>
      </c>
      <c r="F491" s="2">
        <v>0.95238095238095233</v>
      </c>
      <c r="G491" s="9">
        <v>880</v>
      </c>
      <c r="H491" s="9">
        <v>44</v>
      </c>
      <c r="I491" s="9">
        <v>4.5454545454545463E-2</v>
      </c>
      <c r="J491" s="9">
        <v>2</v>
      </c>
      <c r="K491" s="9">
        <v>293.8</v>
      </c>
    </row>
    <row r="492" spans="1:11" x14ac:dyDescent="0.35">
      <c r="A492" t="s">
        <v>1168</v>
      </c>
      <c r="B492">
        <v>45375</v>
      </c>
      <c r="C492">
        <v>40</v>
      </c>
      <c r="D492">
        <v>4398</v>
      </c>
      <c r="E492">
        <v>924</v>
      </c>
      <c r="F492" s="2">
        <v>1</v>
      </c>
      <c r="G492" s="9">
        <v>924</v>
      </c>
      <c r="H492" s="9">
        <v>0</v>
      </c>
      <c r="I492" s="9">
        <v>4.3290043290043288E-2</v>
      </c>
      <c r="J492" s="9">
        <v>0</v>
      </c>
      <c r="K492" s="9">
        <v>0</v>
      </c>
    </row>
    <row r="493" spans="1:11" x14ac:dyDescent="0.35">
      <c r="A493" t="s">
        <v>1179</v>
      </c>
      <c r="B493">
        <v>45375</v>
      </c>
      <c r="C493">
        <v>20</v>
      </c>
      <c r="D493">
        <v>1229.2</v>
      </c>
      <c r="E493">
        <v>418</v>
      </c>
      <c r="F493" s="2">
        <v>1</v>
      </c>
      <c r="G493" s="9">
        <v>418</v>
      </c>
      <c r="H493" s="9">
        <v>0</v>
      </c>
      <c r="I493" s="9">
        <v>4.784688995215311E-2</v>
      </c>
      <c r="J493" s="9">
        <v>0</v>
      </c>
      <c r="K493" s="9">
        <v>0</v>
      </c>
    </row>
    <row r="494" spans="1:11" x14ac:dyDescent="0.35">
      <c r="A494" t="s">
        <v>1170</v>
      </c>
      <c r="B494">
        <v>45375</v>
      </c>
      <c r="C494">
        <v>80</v>
      </c>
      <c r="D494">
        <v>10000</v>
      </c>
      <c r="E494">
        <v>1232</v>
      </c>
      <c r="F494" s="2">
        <v>0.9642857142857143</v>
      </c>
      <c r="G494" s="9">
        <v>1188</v>
      </c>
      <c r="H494" s="9">
        <v>44</v>
      </c>
      <c r="I494" s="9">
        <v>6.7340067340067339E-2</v>
      </c>
      <c r="J494" s="9">
        <v>2.9629629629629628</v>
      </c>
      <c r="K494" s="9">
        <v>370.37037037037032</v>
      </c>
    </row>
    <row r="495" spans="1:11" x14ac:dyDescent="0.35">
      <c r="A495" t="s">
        <v>1180</v>
      </c>
      <c r="B495">
        <v>45375</v>
      </c>
      <c r="C495">
        <v>20</v>
      </c>
      <c r="D495">
        <v>179.8</v>
      </c>
      <c r="E495">
        <v>88</v>
      </c>
      <c r="F495" s="2">
        <v>1</v>
      </c>
      <c r="G495" s="9">
        <v>88</v>
      </c>
      <c r="H495" s="9">
        <v>0</v>
      </c>
      <c r="I495" s="9">
        <v>0.22727272727272729</v>
      </c>
      <c r="J495" s="9">
        <v>0</v>
      </c>
      <c r="K495" s="9">
        <v>0</v>
      </c>
    </row>
    <row r="496" spans="1:11" x14ac:dyDescent="0.35">
      <c r="A496" t="s">
        <v>1184</v>
      </c>
      <c r="B496">
        <v>45375</v>
      </c>
      <c r="C496">
        <v>20</v>
      </c>
      <c r="D496">
        <v>2017</v>
      </c>
      <c r="E496">
        <v>902</v>
      </c>
      <c r="F496" s="2">
        <v>0.97560975609756095</v>
      </c>
      <c r="G496" s="9">
        <v>880</v>
      </c>
      <c r="H496" s="9">
        <v>22</v>
      </c>
      <c r="I496" s="9">
        <v>2.2727272727272731E-2</v>
      </c>
      <c r="J496" s="9">
        <v>0.5</v>
      </c>
      <c r="K496" s="9">
        <v>50.424999999999997</v>
      </c>
    </row>
    <row r="497" spans="1:11" x14ac:dyDescent="0.35">
      <c r="A497" t="s">
        <v>1166</v>
      </c>
      <c r="B497">
        <v>45375</v>
      </c>
      <c r="C497">
        <v>20</v>
      </c>
      <c r="D497">
        <v>1355</v>
      </c>
      <c r="E497">
        <v>792</v>
      </c>
      <c r="F497" s="2">
        <v>0.88888888888888884</v>
      </c>
      <c r="G497" s="9">
        <v>704</v>
      </c>
      <c r="H497" s="9">
        <v>88</v>
      </c>
      <c r="I497" s="9">
        <v>2.8409090909090912E-2</v>
      </c>
      <c r="J497" s="9">
        <v>2.5</v>
      </c>
      <c r="K497" s="9">
        <v>169.375</v>
      </c>
    </row>
    <row r="498" spans="1:11" x14ac:dyDescent="0.35">
      <c r="A498" t="s">
        <v>1176</v>
      </c>
      <c r="B498">
        <v>45375</v>
      </c>
      <c r="C498">
        <v>40</v>
      </c>
      <c r="D498">
        <v>2458.4</v>
      </c>
      <c r="E498">
        <v>374</v>
      </c>
      <c r="F498" s="2">
        <v>1</v>
      </c>
      <c r="G498" s="9">
        <v>374</v>
      </c>
      <c r="H498" s="9">
        <v>0</v>
      </c>
      <c r="I498" s="9">
        <v>0.10695187165775399</v>
      </c>
      <c r="J498" s="9">
        <v>0</v>
      </c>
      <c r="K498" s="9">
        <v>0</v>
      </c>
    </row>
    <row r="499" spans="1:11" x14ac:dyDescent="0.35">
      <c r="A499" t="s">
        <v>1177</v>
      </c>
      <c r="B499">
        <v>45375</v>
      </c>
      <c r="C499">
        <v>20</v>
      </c>
      <c r="D499">
        <v>858.8</v>
      </c>
      <c r="E499">
        <v>484</v>
      </c>
      <c r="F499" s="2">
        <v>1</v>
      </c>
      <c r="G499" s="9">
        <v>484</v>
      </c>
      <c r="H499" s="9">
        <v>0</v>
      </c>
      <c r="I499" s="9">
        <v>4.1322314049586778E-2</v>
      </c>
      <c r="J499" s="9">
        <v>0</v>
      </c>
      <c r="K499" s="9">
        <v>0</v>
      </c>
    </row>
    <row r="500" spans="1:11" x14ac:dyDescent="0.35">
      <c r="A500" t="s">
        <v>1173</v>
      </c>
      <c r="B500">
        <v>45375</v>
      </c>
      <c r="C500">
        <v>20</v>
      </c>
      <c r="D500">
        <v>2118.8000000000002</v>
      </c>
      <c r="E500">
        <v>660</v>
      </c>
      <c r="F500" s="2">
        <v>0.93333333333333335</v>
      </c>
      <c r="G500" s="9">
        <v>616</v>
      </c>
      <c r="H500" s="9">
        <v>44</v>
      </c>
      <c r="I500" s="9">
        <v>3.2467532467532458E-2</v>
      </c>
      <c r="J500" s="9">
        <v>1.4285714285714279</v>
      </c>
      <c r="K500" s="9">
        <v>151.3428571428571</v>
      </c>
    </row>
    <row r="501" spans="1:11" x14ac:dyDescent="0.35">
      <c r="A501" t="s">
        <v>1185</v>
      </c>
      <c r="B501">
        <v>45375</v>
      </c>
      <c r="C501">
        <v>20</v>
      </c>
      <c r="D501">
        <v>3220.6</v>
      </c>
      <c r="E501">
        <v>154</v>
      </c>
      <c r="F501" s="2">
        <v>1</v>
      </c>
      <c r="G501" s="9">
        <v>154</v>
      </c>
      <c r="H501" s="9">
        <v>0</v>
      </c>
      <c r="I501" s="9">
        <v>0.12987012987012991</v>
      </c>
      <c r="J501" s="9">
        <v>0</v>
      </c>
      <c r="K501" s="9">
        <v>0</v>
      </c>
    </row>
    <row r="502" spans="1:11" x14ac:dyDescent="0.35">
      <c r="A502" t="s">
        <v>1143</v>
      </c>
      <c r="B502">
        <v>45382</v>
      </c>
      <c r="C502">
        <v>3200</v>
      </c>
      <c r="D502">
        <v>73680.600000000006</v>
      </c>
      <c r="E502">
        <v>14718</v>
      </c>
      <c r="F502" s="2">
        <v>0.98804185351270557</v>
      </c>
      <c r="G502" s="9">
        <v>14542</v>
      </c>
      <c r="H502" s="9">
        <v>176</v>
      </c>
      <c r="I502" s="9">
        <v>0.2200522624123229</v>
      </c>
      <c r="J502" s="9">
        <v>38.729198184568837</v>
      </c>
      <c r="K502" s="9">
        <v>891.74704992435716</v>
      </c>
    </row>
    <row r="503" spans="1:11" x14ac:dyDescent="0.35">
      <c r="A503" t="s">
        <v>1145</v>
      </c>
      <c r="B503">
        <v>45382</v>
      </c>
      <c r="C503">
        <v>1500</v>
      </c>
      <c r="D503">
        <v>69510</v>
      </c>
      <c r="E503">
        <v>4884</v>
      </c>
      <c r="F503" s="2">
        <v>1</v>
      </c>
      <c r="G503" s="9">
        <v>4884</v>
      </c>
      <c r="H503" s="9">
        <v>0</v>
      </c>
      <c r="I503" s="9">
        <v>0.30712530712530711</v>
      </c>
      <c r="J503" s="9">
        <v>0</v>
      </c>
      <c r="K503" s="9">
        <v>0</v>
      </c>
    </row>
    <row r="504" spans="1:11" x14ac:dyDescent="0.35">
      <c r="A504" t="s">
        <v>1144</v>
      </c>
      <c r="B504">
        <v>45382</v>
      </c>
      <c r="C504">
        <v>1620</v>
      </c>
      <c r="D504">
        <v>40500</v>
      </c>
      <c r="E504">
        <v>14850</v>
      </c>
      <c r="F504" s="2">
        <v>0.99555555555555553</v>
      </c>
      <c r="G504" s="9">
        <v>14784</v>
      </c>
      <c r="H504" s="9">
        <v>66</v>
      </c>
      <c r="I504" s="9">
        <v>0.10957792207792209</v>
      </c>
      <c r="J504" s="9">
        <v>7.2321428571428577</v>
      </c>
      <c r="K504" s="9">
        <v>180.80357142857139</v>
      </c>
    </row>
    <row r="505" spans="1:11" x14ac:dyDescent="0.35">
      <c r="A505" t="s">
        <v>1149</v>
      </c>
      <c r="B505">
        <v>45382</v>
      </c>
      <c r="C505">
        <v>920</v>
      </c>
      <c r="D505">
        <v>27029.599999999999</v>
      </c>
      <c r="E505">
        <v>5742</v>
      </c>
      <c r="F505" s="2">
        <v>0.99616858237547889</v>
      </c>
      <c r="G505" s="9">
        <v>5720</v>
      </c>
      <c r="H505" s="9">
        <v>22</v>
      </c>
      <c r="I505" s="9">
        <v>0.16083916083916081</v>
      </c>
      <c r="J505" s="9">
        <v>3.5384615384615379</v>
      </c>
      <c r="K505" s="9">
        <v>103.96</v>
      </c>
    </row>
    <row r="506" spans="1:11" x14ac:dyDescent="0.35">
      <c r="A506" t="s">
        <v>1191</v>
      </c>
      <c r="B506">
        <v>45382</v>
      </c>
      <c r="C506">
        <v>720</v>
      </c>
      <c r="D506">
        <v>18000</v>
      </c>
      <c r="E506">
        <v>6160</v>
      </c>
      <c r="F506" s="2">
        <v>0.98928571428571432</v>
      </c>
      <c r="G506" s="9">
        <v>6094</v>
      </c>
      <c r="H506" s="9">
        <v>66</v>
      </c>
      <c r="I506" s="9">
        <v>0.118148999015425</v>
      </c>
      <c r="J506" s="9">
        <v>7.7978339350180512</v>
      </c>
      <c r="K506" s="9">
        <v>194.94584837545131</v>
      </c>
    </row>
    <row r="507" spans="1:11" x14ac:dyDescent="0.35">
      <c r="A507" t="s">
        <v>1150</v>
      </c>
      <c r="B507">
        <v>45382</v>
      </c>
      <c r="C507">
        <v>560</v>
      </c>
      <c r="D507">
        <v>9492</v>
      </c>
      <c r="E507">
        <v>3146</v>
      </c>
      <c r="F507" s="2">
        <v>0.99300699300699302</v>
      </c>
      <c r="G507" s="9">
        <v>3124</v>
      </c>
      <c r="H507" s="9">
        <v>22</v>
      </c>
      <c r="I507" s="9">
        <v>0.17925736235595391</v>
      </c>
      <c r="J507" s="9">
        <v>3.943661971830986</v>
      </c>
      <c r="K507" s="9">
        <v>66.845070422535215</v>
      </c>
    </row>
    <row r="508" spans="1:11" x14ac:dyDescent="0.35">
      <c r="A508" t="s">
        <v>1156</v>
      </c>
      <c r="B508">
        <v>45382</v>
      </c>
      <c r="C508">
        <v>400</v>
      </c>
      <c r="D508">
        <v>9800</v>
      </c>
      <c r="E508">
        <v>3168</v>
      </c>
      <c r="F508" s="2">
        <v>1</v>
      </c>
      <c r="G508" s="9">
        <v>3168</v>
      </c>
      <c r="H508" s="9">
        <v>0</v>
      </c>
      <c r="I508" s="9">
        <v>0.1262626262626263</v>
      </c>
      <c r="J508" s="9">
        <v>0</v>
      </c>
      <c r="K508" s="9">
        <v>0</v>
      </c>
    </row>
    <row r="509" spans="1:11" x14ac:dyDescent="0.35">
      <c r="A509" t="s">
        <v>1172</v>
      </c>
      <c r="B509">
        <v>45382</v>
      </c>
      <c r="C509">
        <v>400</v>
      </c>
      <c r="D509">
        <v>9492</v>
      </c>
      <c r="E509">
        <v>3520</v>
      </c>
      <c r="F509" s="2">
        <v>0.98124999999999996</v>
      </c>
      <c r="G509" s="9">
        <v>3454</v>
      </c>
      <c r="H509" s="9">
        <v>66</v>
      </c>
      <c r="I509" s="9">
        <v>0.11580775911986101</v>
      </c>
      <c r="J509" s="9">
        <v>7.6433121019108281</v>
      </c>
      <c r="K509" s="9">
        <v>181.37579617834399</v>
      </c>
    </row>
    <row r="510" spans="1:11" x14ac:dyDescent="0.35">
      <c r="A510" t="s">
        <v>1146</v>
      </c>
      <c r="B510">
        <v>45382</v>
      </c>
      <c r="C510">
        <v>360</v>
      </c>
      <c r="D510">
        <v>12236.4</v>
      </c>
      <c r="E510">
        <v>2376</v>
      </c>
      <c r="F510" s="2">
        <v>0.73148148148148151</v>
      </c>
      <c r="G510" s="9">
        <v>1738</v>
      </c>
      <c r="H510" s="9">
        <v>638</v>
      </c>
      <c r="I510" s="9">
        <v>0.20713463751438441</v>
      </c>
      <c r="J510" s="9">
        <v>132.15189873417719</v>
      </c>
      <c r="K510" s="9">
        <v>4491.8430379746842</v>
      </c>
    </row>
    <row r="511" spans="1:11" x14ac:dyDescent="0.35">
      <c r="A511" t="s">
        <v>1152</v>
      </c>
      <c r="B511">
        <v>45382</v>
      </c>
      <c r="C511">
        <v>420</v>
      </c>
      <c r="D511">
        <v>7345.8</v>
      </c>
      <c r="E511">
        <v>3432</v>
      </c>
      <c r="F511" s="2">
        <v>0.99358974358974361</v>
      </c>
      <c r="G511" s="9">
        <v>3410</v>
      </c>
      <c r="H511" s="9">
        <v>22</v>
      </c>
      <c r="I511" s="9">
        <v>0.1231671554252199</v>
      </c>
      <c r="J511" s="9">
        <v>2.709677419354839</v>
      </c>
      <c r="K511" s="9">
        <v>47.392258064516142</v>
      </c>
    </row>
    <row r="512" spans="1:11" x14ac:dyDescent="0.35">
      <c r="A512" t="s">
        <v>1154</v>
      </c>
      <c r="B512">
        <v>45382</v>
      </c>
      <c r="C512">
        <v>360</v>
      </c>
      <c r="D512">
        <v>10170</v>
      </c>
      <c r="E512">
        <v>2266</v>
      </c>
      <c r="F512" s="2">
        <v>0.970873786407767</v>
      </c>
      <c r="G512" s="9">
        <v>2200</v>
      </c>
      <c r="H512" s="9">
        <v>66</v>
      </c>
      <c r="I512" s="9">
        <v>0.16363636363636361</v>
      </c>
      <c r="J512" s="9">
        <v>10.8</v>
      </c>
      <c r="K512" s="9">
        <v>305.10000000000002</v>
      </c>
    </row>
    <row r="513" spans="1:11" x14ac:dyDescent="0.35">
      <c r="A513" t="s">
        <v>1155</v>
      </c>
      <c r="B513">
        <v>45382</v>
      </c>
      <c r="C513">
        <v>260</v>
      </c>
      <c r="D513">
        <v>4290</v>
      </c>
      <c r="E513">
        <v>2332</v>
      </c>
      <c r="F513" s="2">
        <v>0.97169811320754718</v>
      </c>
      <c r="G513" s="9">
        <v>2266</v>
      </c>
      <c r="H513" s="9">
        <v>66</v>
      </c>
      <c r="I513" s="9">
        <v>0.1147396293027361</v>
      </c>
      <c r="J513" s="9">
        <v>7.5728155339805827</v>
      </c>
      <c r="K513" s="9">
        <v>124.9514563106796</v>
      </c>
    </row>
    <row r="514" spans="1:11" x14ac:dyDescent="0.35">
      <c r="A514" t="s">
        <v>1188</v>
      </c>
      <c r="B514">
        <v>45382</v>
      </c>
      <c r="C514">
        <v>220</v>
      </c>
      <c r="D514">
        <v>5500</v>
      </c>
      <c r="E514">
        <v>3564</v>
      </c>
      <c r="F514" s="2">
        <v>0.98148148148148151</v>
      </c>
      <c r="G514" s="9">
        <v>3498</v>
      </c>
      <c r="H514" s="9">
        <v>66</v>
      </c>
      <c r="I514" s="9">
        <v>6.2893081761006289E-2</v>
      </c>
      <c r="J514" s="9">
        <v>4.1509433962264151</v>
      </c>
      <c r="K514" s="9">
        <v>103.7735849056604</v>
      </c>
    </row>
    <row r="515" spans="1:11" x14ac:dyDescent="0.35">
      <c r="A515" t="s">
        <v>1168</v>
      </c>
      <c r="B515">
        <v>45382</v>
      </c>
      <c r="C515">
        <v>180</v>
      </c>
      <c r="D515">
        <v>19791</v>
      </c>
      <c r="E515">
        <v>2068</v>
      </c>
      <c r="F515" s="2">
        <v>0.97872340425531912</v>
      </c>
      <c r="G515" s="9">
        <v>2024</v>
      </c>
      <c r="H515" s="9">
        <v>44</v>
      </c>
      <c r="I515" s="9">
        <v>8.8932806324110672E-2</v>
      </c>
      <c r="J515" s="9">
        <v>3.9130434782608701</v>
      </c>
      <c r="K515" s="9">
        <v>430.23913043478262</v>
      </c>
    </row>
    <row r="516" spans="1:11" x14ac:dyDescent="0.35">
      <c r="A516" t="s">
        <v>1167</v>
      </c>
      <c r="B516">
        <v>45382</v>
      </c>
      <c r="C516">
        <v>160</v>
      </c>
      <c r="D516">
        <v>9833.6</v>
      </c>
      <c r="E516">
        <v>1012</v>
      </c>
      <c r="F516" s="2">
        <v>1</v>
      </c>
      <c r="G516" s="9">
        <v>1012</v>
      </c>
      <c r="H516" s="9">
        <v>0</v>
      </c>
      <c r="I516" s="9">
        <v>0.158102766798419</v>
      </c>
      <c r="J516" s="9">
        <v>0</v>
      </c>
      <c r="K516" s="9">
        <v>0</v>
      </c>
    </row>
    <row r="517" spans="1:11" x14ac:dyDescent="0.35">
      <c r="A517" t="s">
        <v>1153</v>
      </c>
      <c r="B517">
        <v>45382</v>
      </c>
      <c r="C517">
        <v>180</v>
      </c>
      <c r="D517">
        <v>12202.2</v>
      </c>
      <c r="E517">
        <v>1144</v>
      </c>
      <c r="F517" s="2">
        <v>0.90384615384615385</v>
      </c>
      <c r="G517" s="9">
        <v>1034</v>
      </c>
      <c r="H517" s="9">
        <v>110</v>
      </c>
      <c r="I517" s="9">
        <v>0.17408123791102509</v>
      </c>
      <c r="J517" s="9">
        <v>19.148936170212771</v>
      </c>
      <c r="K517" s="9">
        <v>1298.106382978724</v>
      </c>
    </row>
    <row r="518" spans="1:11" x14ac:dyDescent="0.35">
      <c r="A518" t="s">
        <v>1171</v>
      </c>
      <c r="B518">
        <v>45382</v>
      </c>
      <c r="C518">
        <v>140</v>
      </c>
      <c r="D518">
        <v>13084.4</v>
      </c>
      <c r="E518">
        <v>1628</v>
      </c>
      <c r="F518" s="2">
        <v>0.95945945945945943</v>
      </c>
      <c r="G518" s="9">
        <v>1562</v>
      </c>
      <c r="H518" s="9">
        <v>66</v>
      </c>
      <c r="I518" s="9">
        <v>8.9628681177976954E-2</v>
      </c>
      <c r="J518" s="9">
        <v>5.915492957746479</v>
      </c>
      <c r="K518" s="9">
        <v>552.86197183098602</v>
      </c>
    </row>
    <row r="519" spans="1:11" x14ac:dyDescent="0.35">
      <c r="A519" t="s">
        <v>1157</v>
      </c>
      <c r="B519">
        <v>45382</v>
      </c>
      <c r="C519">
        <v>180</v>
      </c>
      <c r="D519">
        <v>9898.2000000000007</v>
      </c>
      <c r="E519">
        <v>506</v>
      </c>
      <c r="F519" s="2">
        <v>0.95652173913043481</v>
      </c>
      <c r="G519" s="9">
        <v>484</v>
      </c>
      <c r="H519" s="9">
        <v>22</v>
      </c>
      <c r="I519" s="9">
        <v>0.37190082644628097</v>
      </c>
      <c r="J519" s="9">
        <v>8.1818181818181817</v>
      </c>
      <c r="K519" s="9">
        <v>449.91818181818178</v>
      </c>
    </row>
    <row r="520" spans="1:11" x14ac:dyDescent="0.35">
      <c r="A520" t="s">
        <v>1186</v>
      </c>
      <c r="B520">
        <v>45382</v>
      </c>
      <c r="C520">
        <v>140</v>
      </c>
      <c r="D520">
        <v>17500</v>
      </c>
      <c r="E520">
        <v>2992</v>
      </c>
      <c r="F520" s="2">
        <v>0.95588235294117652</v>
      </c>
      <c r="G520" s="9">
        <v>2860</v>
      </c>
      <c r="H520" s="9">
        <v>132</v>
      </c>
      <c r="I520" s="9">
        <v>4.8951048951048952E-2</v>
      </c>
      <c r="J520" s="9">
        <v>6.4615384615384617</v>
      </c>
      <c r="K520" s="9">
        <v>807.69230769230774</v>
      </c>
    </row>
    <row r="521" spans="1:11" x14ac:dyDescent="0.35">
      <c r="A521" t="s">
        <v>1163</v>
      </c>
      <c r="B521">
        <v>45382</v>
      </c>
      <c r="C521">
        <v>120</v>
      </c>
      <c r="D521">
        <v>15000</v>
      </c>
      <c r="E521">
        <v>2464</v>
      </c>
      <c r="F521" s="2">
        <v>0.9285714285714286</v>
      </c>
      <c r="G521" s="9">
        <v>2288</v>
      </c>
      <c r="H521" s="9">
        <v>176</v>
      </c>
      <c r="I521" s="9">
        <v>5.2447552447552448E-2</v>
      </c>
      <c r="J521" s="9">
        <v>9.2307692307692299</v>
      </c>
      <c r="K521" s="9">
        <v>1153.846153846154</v>
      </c>
    </row>
    <row r="522" spans="1:11" x14ac:dyDescent="0.35">
      <c r="A522" t="s">
        <v>1159</v>
      </c>
      <c r="B522">
        <v>45382</v>
      </c>
      <c r="C522">
        <v>120</v>
      </c>
      <c r="D522">
        <v>13194</v>
      </c>
      <c r="E522">
        <v>3586</v>
      </c>
      <c r="F522" s="2">
        <v>0.93865030674846628</v>
      </c>
      <c r="G522" s="9">
        <v>3366</v>
      </c>
      <c r="H522" s="9">
        <v>220</v>
      </c>
      <c r="I522" s="9">
        <v>3.5650623885917998E-2</v>
      </c>
      <c r="J522" s="9">
        <v>7.8431372549019613</v>
      </c>
      <c r="K522" s="9">
        <v>862.35294117647072</v>
      </c>
    </row>
    <row r="523" spans="1:11" x14ac:dyDescent="0.35">
      <c r="A523" t="s">
        <v>1165</v>
      </c>
      <c r="B523">
        <v>45382</v>
      </c>
      <c r="C523">
        <v>100</v>
      </c>
      <c r="D523">
        <v>8475</v>
      </c>
      <c r="E523">
        <v>3278</v>
      </c>
      <c r="F523" s="2">
        <v>0.99328859060402686</v>
      </c>
      <c r="G523" s="9">
        <v>3256</v>
      </c>
      <c r="H523" s="9">
        <v>22</v>
      </c>
      <c r="I523" s="9">
        <v>3.071253071253071E-2</v>
      </c>
      <c r="J523" s="9">
        <v>0.67567567567567566</v>
      </c>
      <c r="K523" s="9">
        <v>57.263513513513509</v>
      </c>
    </row>
    <row r="524" spans="1:11" x14ac:dyDescent="0.35">
      <c r="A524" t="s">
        <v>1183</v>
      </c>
      <c r="B524">
        <v>45382</v>
      </c>
      <c r="C524">
        <v>100</v>
      </c>
      <c r="D524">
        <v>11018</v>
      </c>
      <c r="E524">
        <v>1298</v>
      </c>
      <c r="F524" s="2">
        <v>1</v>
      </c>
      <c r="G524" s="9">
        <v>1298</v>
      </c>
      <c r="H524" s="9">
        <v>0</v>
      </c>
      <c r="I524" s="9">
        <v>7.7041602465331274E-2</v>
      </c>
      <c r="J524" s="9">
        <v>0</v>
      </c>
      <c r="K524" s="9">
        <v>0</v>
      </c>
    </row>
    <row r="525" spans="1:11" x14ac:dyDescent="0.35">
      <c r="A525" t="s">
        <v>1166</v>
      </c>
      <c r="B525">
        <v>45382</v>
      </c>
      <c r="C525">
        <v>100</v>
      </c>
      <c r="D525">
        <v>6775</v>
      </c>
      <c r="E525">
        <v>528</v>
      </c>
      <c r="F525" s="2">
        <v>0.95833333333333337</v>
      </c>
      <c r="G525" s="9">
        <v>506</v>
      </c>
      <c r="H525" s="9">
        <v>22</v>
      </c>
      <c r="I525" s="9">
        <v>0.19762845849802371</v>
      </c>
      <c r="J525" s="9">
        <v>4.3478260869565224</v>
      </c>
      <c r="K525" s="9">
        <v>294.56521739130432</v>
      </c>
    </row>
    <row r="526" spans="1:11" x14ac:dyDescent="0.35">
      <c r="A526" t="s">
        <v>1160</v>
      </c>
      <c r="B526">
        <v>45382</v>
      </c>
      <c r="C526">
        <v>100</v>
      </c>
      <c r="D526">
        <v>1650</v>
      </c>
      <c r="E526">
        <v>1078</v>
      </c>
      <c r="F526" s="2">
        <v>1</v>
      </c>
      <c r="G526" s="9">
        <v>1078</v>
      </c>
      <c r="H526" s="9">
        <v>0</v>
      </c>
      <c r="I526" s="9">
        <v>9.2764378478664186E-2</v>
      </c>
      <c r="J526" s="9">
        <v>0</v>
      </c>
      <c r="K526" s="9">
        <v>0</v>
      </c>
    </row>
    <row r="527" spans="1:11" x14ac:dyDescent="0.35">
      <c r="A527" t="s">
        <v>1173</v>
      </c>
      <c r="B527">
        <v>45382</v>
      </c>
      <c r="C527">
        <v>80</v>
      </c>
      <c r="D527">
        <v>8475.2000000000007</v>
      </c>
      <c r="E527">
        <v>814</v>
      </c>
      <c r="F527" s="2">
        <v>0.94594594594594594</v>
      </c>
      <c r="G527" s="9">
        <v>770</v>
      </c>
      <c r="H527" s="9">
        <v>44</v>
      </c>
      <c r="I527" s="9">
        <v>0.1038961038961039</v>
      </c>
      <c r="J527" s="9">
        <v>4.5714285714285721</v>
      </c>
      <c r="K527" s="9">
        <v>484.297142857143</v>
      </c>
    </row>
    <row r="528" spans="1:11" x14ac:dyDescent="0.35">
      <c r="A528" t="s">
        <v>1170</v>
      </c>
      <c r="B528">
        <v>45382</v>
      </c>
      <c r="C528">
        <v>60</v>
      </c>
      <c r="D528">
        <v>7500</v>
      </c>
      <c r="E528">
        <v>1738</v>
      </c>
      <c r="F528" s="2">
        <v>0.91139240506329111</v>
      </c>
      <c r="G528" s="9">
        <v>1584</v>
      </c>
      <c r="H528" s="9">
        <v>154</v>
      </c>
      <c r="I528" s="9">
        <v>3.787878787878788E-2</v>
      </c>
      <c r="J528" s="9">
        <v>5.8333333333333339</v>
      </c>
      <c r="K528" s="9">
        <v>729.16666666666674</v>
      </c>
    </row>
    <row r="529" spans="1:11" x14ac:dyDescent="0.35">
      <c r="A529" t="s">
        <v>1190</v>
      </c>
      <c r="B529">
        <v>45382</v>
      </c>
      <c r="C529">
        <v>60</v>
      </c>
      <c r="D529">
        <v>3813.6</v>
      </c>
      <c r="E529">
        <v>858</v>
      </c>
      <c r="F529" s="2">
        <v>1</v>
      </c>
      <c r="G529" s="9">
        <v>858</v>
      </c>
      <c r="H529" s="9">
        <v>0</v>
      </c>
      <c r="I529" s="9">
        <v>6.9930069930069935E-2</v>
      </c>
      <c r="J529" s="9">
        <v>0</v>
      </c>
      <c r="K529" s="9">
        <v>0</v>
      </c>
    </row>
    <row r="530" spans="1:11" x14ac:dyDescent="0.35">
      <c r="A530" t="s">
        <v>1169</v>
      </c>
      <c r="B530">
        <v>45382</v>
      </c>
      <c r="C530">
        <v>60</v>
      </c>
      <c r="D530">
        <v>2130</v>
      </c>
      <c r="E530">
        <v>682</v>
      </c>
      <c r="F530" s="2">
        <v>0.967741935483871</v>
      </c>
      <c r="G530" s="9">
        <v>660</v>
      </c>
      <c r="H530" s="9">
        <v>22</v>
      </c>
      <c r="I530" s="9">
        <v>9.0909090909090912E-2</v>
      </c>
      <c r="J530" s="9">
        <v>2</v>
      </c>
      <c r="K530" s="9">
        <v>71</v>
      </c>
    </row>
    <row r="531" spans="1:11" x14ac:dyDescent="0.35">
      <c r="A531" t="s">
        <v>1179</v>
      </c>
      <c r="B531">
        <v>45382</v>
      </c>
      <c r="C531">
        <v>40</v>
      </c>
      <c r="D531">
        <v>2458.4</v>
      </c>
      <c r="E531">
        <v>616</v>
      </c>
      <c r="F531" s="2">
        <v>0.9642857142857143</v>
      </c>
      <c r="G531" s="9">
        <v>594</v>
      </c>
      <c r="H531" s="9">
        <v>22</v>
      </c>
      <c r="I531" s="9">
        <v>6.7340067340067339E-2</v>
      </c>
      <c r="J531" s="9">
        <v>1.481481481481481</v>
      </c>
      <c r="K531" s="9">
        <v>91.05185185185185</v>
      </c>
    </row>
    <row r="532" spans="1:11" x14ac:dyDescent="0.35">
      <c r="A532" t="s">
        <v>1161</v>
      </c>
      <c r="B532">
        <v>45382</v>
      </c>
      <c r="C532">
        <v>40</v>
      </c>
      <c r="D532">
        <v>904</v>
      </c>
      <c r="E532">
        <v>638</v>
      </c>
      <c r="F532" s="2">
        <v>1</v>
      </c>
      <c r="G532" s="9">
        <v>638</v>
      </c>
      <c r="H532" s="9">
        <v>0</v>
      </c>
      <c r="I532" s="9">
        <v>6.2695924764890276E-2</v>
      </c>
      <c r="J532" s="9">
        <v>0</v>
      </c>
      <c r="K532" s="9">
        <v>0</v>
      </c>
    </row>
    <row r="533" spans="1:11" x14ac:dyDescent="0.35">
      <c r="A533" t="s">
        <v>1174</v>
      </c>
      <c r="B533">
        <v>45382</v>
      </c>
      <c r="C533">
        <v>40</v>
      </c>
      <c r="D533">
        <v>5876</v>
      </c>
      <c r="E533">
        <v>968</v>
      </c>
      <c r="F533" s="2">
        <v>0.97727272727272729</v>
      </c>
      <c r="G533" s="9">
        <v>946</v>
      </c>
      <c r="H533" s="9">
        <v>22</v>
      </c>
      <c r="I533" s="9">
        <v>4.2283298097251593E-2</v>
      </c>
      <c r="J533" s="9">
        <v>0.93023255813953487</v>
      </c>
      <c r="K533" s="9">
        <v>136.6511627906977</v>
      </c>
    </row>
    <row r="534" spans="1:11" x14ac:dyDescent="0.35">
      <c r="A534" t="s">
        <v>1184</v>
      </c>
      <c r="B534">
        <v>45382</v>
      </c>
      <c r="C534">
        <v>40</v>
      </c>
      <c r="D534">
        <v>4034</v>
      </c>
      <c r="E534">
        <v>1034</v>
      </c>
      <c r="F534" s="2">
        <v>1</v>
      </c>
      <c r="G534" s="9">
        <v>1034</v>
      </c>
      <c r="H534" s="9">
        <v>0</v>
      </c>
      <c r="I534" s="9">
        <v>3.8684719535783368E-2</v>
      </c>
      <c r="J534" s="9">
        <v>0</v>
      </c>
      <c r="K534" s="9">
        <v>0</v>
      </c>
    </row>
    <row r="535" spans="1:11" x14ac:dyDescent="0.35">
      <c r="A535" t="s">
        <v>1164</v>
      </c>
      <c r="B535">
        <v>45382</v>
      </c>
      <c r="C535">
        <v>40</v>
      </c>
      <c r="D535">
        <v>4407.2000000000007</v>
      </c>
      <c r="E535">
        <v>1430</v>
      </c>
      <c r="F535" s="2">
        <v>1</v>
      </c>
      <c r="G535" s="9">
        <v>1430</v>
      </c>
      <c r="H535" s="9">
        <v>0</v>
      </c>
      <c r="I535" s="9">
        <v>2.7972027972027969E-2</v>
      </c>
      <c r="J535" s="9">
        <v>0</v>
      </c>
      <c r="K535" s="9">
        <v>0</v>
      </c>
    </row>
    <row r="536" spans="1:11" x14ac:dyDescent="0.35">
      <c r="A536" t="s">
        <v>1176</v>
      </c>
      <c r="B536">
        <v>45382</v>
      </c>
      <c r="C536">
        <v>40</v>
      </c>
      <c r="D536">
        <v>2458.4</v>
      </c>
      <c r="E536">
        <v>528</v>
      </c>
      <c r="F536" s="2">
        <v>1</v>
      </c>
      <c r="G536" s="9">
        <v>528</v>
      </c>
      <c r="H536" s="9">
        <v>0</v>
      </c>
      <c r="I536" s="9">
        <v>7.575757575757576E-2</v>
      </c>
      <c r="J536" s="9">
        <v>0</v>
      </c>
      <c r="K536" s="9">
        <v>0</v>
      </c>
    </row>
    <row r="537" spans="1:11" x14ac:dyDescent="0.35">
      <c r="A537" t="s">
        <v>1182</v>
      </c>
      <c r="B537">
        <v>45382</v>
      </c>
      <c r="C537">
        <v>40</v>
      </c>
      <c r="D537">
        <v>2542.4</v>
      </c>
      <c r="E537">
        <v>198</v>
      </c>
      <c r="F537" s="2">
        <v>1</v>
      </c>
      <c r="G537" s="9">
        <v>198</v>
      </c>
      <c r="H537" s="9">
        <v>0</v>
      </c>
      <c r="I537" s="9">
        <v>0.20202020202020199</v>
      </c>
      <c r="J537" s="9">
        <v>0</v>
      </c>
      <c r="K537" s="9">
        <v>0</v>
      </c>
    </row>
    <row r="538" spans="1:11" x14ac:dyDescent="0.35">
      <c r="A538" t="s">
        <v>1177</v>
      </c>
      <c r="B538">
        <v>45382</v>
      </c>
      <c r="C538">
        <v>40</v>
      </c>
      <c r="D538">
        <v>1717.6</v>
      </c>
      <c r="E538">
        <v>616</v>
      </c>
      <c r="F538" s="2">
        <v>1</v>
      </c>
      <c r="G538" s="9">
        <v>616</v>
      </c>
      <c r="H538" s="9">
        <v>0</v>
      </c>
      <c r="I538" s="9">
        <v>6.4935064935064929E-2</v>
      </c>
      <c r="J538" s="9">
        <v>0</v>
      </c>
      <c r="K538" s="9">
        <v>0</v>
      </c>
    </row>
    <row r="539" spans="1:11" x14ac:dyDescent="0.35">
      <c r="A539" t="s">
        <v>1178</v>
      </c>
      <c r="B539">
        <v>45382</v>
      </c>
      <c r="C539">
        <v>60</v>
      </c>
      <c r="D539">
        <v>1017</v>
      </c>
      <c r="E539">
        <v>1122</v>
      </c>
      <c r="F539" s="2">
        <v>1</v>
      </c>
      <c r="G539" s="9">
        <v>1122</v>
      </c>
      <c r="H539" s="9">
        <v>0</v>
      </c>
      <c r="I539" s="9">
        <v>5.3475935828876997E-2</v>
      </c>
      <c r="J539" s="9">
        <v>0</v>
      </c>
      <c r="K539" s="9">
        <v>0</v>
      </c>
    </row>
    <row r="540" spans="1:11" x14ac:dyDescent="0.35">
      <c r="A540" t="s">
        <v>1187</v>
      </c>
      <c r="B540">
        <v>45382</v>
      </c>
      <c r="C540">
        <v>20</v>
      </c>
      <c r="D540">
        <v>1567.6</v>
      </c>
      <c r="E540">
        <v>220</v>
      </c>
      <c r="F540" s="2">
        <v>0.8</v>
      </c>
      <c r="G540" s="9">
        <v>176</v>
      </c>
      <c r="H540" s="9">
        <v>44</v>
      </c>
      <c r="I540" s="9">
        <v>0.1136363636363636</v>
      </c>
      <c r="J540" s="9">
        <v>5</v>
      </c>
      <c r="K540" s="9">
        <v>391.9</v>
      </c>
    </row>
    <row r="541" spans="1:11" x14ac:dyDescent="0.35">
      <c r="A541" t="s">
        <v>1175</v>
      </c>
      <c r="B541">
        <v>45382</v>
      </c>
      <c r="C541">
        <v>20</v>
      </c>
      <c r="D541">
        <v>519.79999999999995</v>
      </c>
      <c r="E541">
        <v>242</v>
      </c>
      <c r="F541" s="2">
        <v>1</v>
      </c>
      <c r="G541" s="9">
        <v>242</v>
      </c>
      <c r="H541" s="9">
        <v>0</v>
      </c>
      <c r="I541" s="9">
        <v>8.2644628099173556E-2</v>
      </c>
      <c r="J541" s="9">
        <v>0</v>
      </c>
      <c r="K541" s="9">
        <v>0</v>
      </c>
    </row>
    <row r="542" spans="1:11" x14ac:dyDescent="0.35">
      <c r="A542" t="s">
        <v>1143</v>
      </c>
      <c r="B542">
        <v>45389</v>
      </c>
      <c r="C542">
        <v>1840</v>
      </c>
      <c r="D542">
        <v>42632.800000000003</v>
      </c>
      <c r="E542">
        <v>9328</v>
      </c>
      <c r="F542" s="2">
        <v>0.97877358490566035</v>
      </c>
      <c r="G542" s="9">
        <v>9130</v>
      </c>
      <c r="H542" s="9">
        <v>198</v>
      </c>
      <c r="I542" s="9">
        <v>0.20153340635268349</v>
      </c>
      <c r="J542" s="9">
        <v>39.903614457831317</v>
      </c>
      <c r="K542" s="9">
        <v>924.56674698795166</v>
      </c>
    </row>
    <row r="543" spans="1:11" x14ac:dyDescent="0.35">
      <c r="A543" t="s">
        <v>1144</v>
      </c>
      <c r="B543">
        <v>45389</v>
      </c>
      <c r="C543">
        <v>1700</v>
      </c>
      <c r="D543">
        <v>42500</v>
      </c>
      <c r="E543">
        <v>17446</v>
      </c>
      <c r="F543" s="2">
        <v>0.97351828499369486</v>
      </c>
      <c r="G543" s="9">
        <v>16984</v>
      </c>
      <c r="H543" s="9">
        <v>462</v>
      </c>
      <c r="I543" s="9">
        <v>0.10009420631182291</v>
      </c>
      <c r="J543" s="9">
        <v>46.243523316062173</v>
      </c>
      <c r="K543" s="9">
        <v>1156.0880829015539</v>
      </c>
    </row>
    <row r="544" spans="1:11" x14ac:dyDescent="0.35">
      <c r="A544" t="s">
        <v>1145</v>
      </c>
      <c r="B544">
        <v>45389</v>
      </c>
      <c r="C544">
        <v>1340</v>
      </c>
      <c r="D544">
        <v>62095.600000000013</v>
      </c>
      <c r="E544">
        <v>5170</v>
      </c>
      <c r="F544" s="2">
        <v>0.93617021276595747</v>
      </c>
      <c r="G544" s="9">
        <v>4840</v>
      </c>
      <c r="H544" s="9">
        <v>330</v>
      </c>
      <c r="I544" s="9">
        <v>0.27685950413223143</v>
      </c>
      <c r="J544" s="9">
        <v>91.363636363636374</v>
      </c>
      <c r="K544" s="9">
        <v>4233.7909090909097</v>
      </c>
    </row>
    <row r="545" spans="1:11" x14ac:dyDescent="0.35">
      <c r="A545" t="s">
        <v>1149</v>
      </c>
      <c r="B545">
        <v>45389</v>
      </c>
      <c r="C545">
        <v>840</v>
      </c>
      <c r="D545">
        <v>24679.200000000001</v>
      </c>
      <c r="E545">
        <v>5764</v>
      </c>
      <c r="F545" s="2">
        <v>0.86259541984732824</v>
      </c>
      <c r="G545" s="9">
        <v>4972</v>
      </c>
      <c r="H545" s="9">
        <v>792</v>
      </c>
      <c r="I545" s="9">
        <v>0.16894609814963801</v>
      </c>
      <c r="J545" s="9">
        <v>133.80530973451329</v>
      </c>
      <c r="K545" s="9">
        <v>3931.2000000000012</v>
      </c>
    </row>
    <row r="546" spans="1:11" x14ac:dyDescent="0.35">
      <c r="A546" t="s">
        <v>1191</v>
      </c>
      <c r="B546">
        <v>45389</v>
      </c>
      <c r="C546">
        <v>800</v>
      </c>
      <c r="D546">
        <v>20000</v>
      </c>
      <c r="E546">
        <v>6600</v>
      </c>
      <c r="F546" s="2">
        <v>0.98333333333333328</v>
      </c>
      <c r="G546" s="9">
        <v>6490</v>
      </c>
      <c r="H546" s="9">
        <v>110</v>
      </c>
      <c r="I546" s="9">
        <v>0.12326656394453001</v>
      </c>
      <c r="J546" s="9">
        <v>13.559322033898299</v>
      </c>
      <c r="K546" s="9">
        <v>338.9830508474576</v>
      </c>
    </row>
    <row r="547" spans="1:11" x14ac:dyDescent="0.35">
      <c r="A547" t="s">
        <v>1146</v>
      </c>
      <c r="B547">
        <v>45389</v>
      </c>
      <c r="C547">
        <v>560</v>
      </c>
      <c r="D547">
        <v>19034.400000000001</v>
      </c>
      <c r="E547">
        <v>2728</v>
      </c>
      <c r="F547" s="2">
        <v>0.7338709677419355</v>
      </c>
      <c r="G547" s="9">
        <v>2002</v>
      </c>
      <c r="H547" s="9">
        <v>726</v>
      </c>
      <c r="I547" s="9">
        <v>0.27972027972027969</v>
      </c>
      <c r="J547" s="9">
        <v>203.07692307692309</v>
      </c>
      <c r="K547" s="9">
        <v>6902.584615384616</v>
      </c>
    </row>
    <row r="548" spans="1:11" x14ac:dyDescent="0.35">
      <c r="A548" t="s">
        <v>1150</v>
      </c>
      <c r="B548">
        <v>45389</v>
      </c>
      <c r="C548">
        <v>680</v>
      </c>
      <c r="D548">
        <v>11526</v>
      </c>
      <c r="E548">
        <v>3256</v>
      </c>
      <c r="F548" s="2">
        <v>1</v>
      </c>
      <c r="G548" s="9">
        <v>3256</v>
      </c>
      <c r="H548" s="9">
        <v>0</v>
      </c>
      <c r="I548" s="9">
        <v>0.20884520884520891</v>
      </c>
      <c r="J548" s="9">
        <v>0</v>
      </c>
      <c r="K548" s="9">
        <v>0</v>
      </c>
    </row>
    <row r="549" spans="1:11" x14ac:dyDescent="0.35">
      <c r="A549" t="s">
        <v>1172</v>
      </c>
      <c r="B549">
        <v>45389</v>
      </c>
      <c r="C549">
        <v>480</v>
      </c>
      <c r="D549">
        <v>11390.4</v>
      </c>
      <c r="E549">
        <v>4510</v>
      </c>
      <c r="F549" s="2">
        <v>0.98048780487804876</v>
      </c>
      <c r="G549" s="9">
        <v>4422</v>
      </c>
      <c r="H549" s="9">
        <v>88</v>
      </c>
      <c r="I549" s="9">
        <v>0.10854816824966081</v>
      </c>
      <c r="J549" s="9">
        <v>9.5522388059701502</v>
      </c>
      <c r="K549" s="9">
        <v>226.67462686567171</v>
      </c>
    </row>
    <row r="550" spans="1:11" x14ac:dyDescent="0.35">
      <c r="A550" t="s">
        <v>1154</v>
      </c>
      <c r="B550">
        <v>45389</v>
      </c>
      <c r="C550">
        <v>540</v>
      </c>
      <c r="D550">
        <v>15255</v>
      </c>
      <c r="E550">
        <v>2398</v>
      </c>
      <c r="F550" s="2">
        <v>0.99082568807339455</v>
      </c>
      <c r="G550" s="9">
        <v>2376</v>
      </c>
      <c r="H550" s="9">
        <v>22</v>
      </c>
      <c r="I550" s="9">
        <v>0.22727272727272729</v>
      </c>
      <c r="J550" s="9">
        <v>5</v>
      </c>
      <c r="K550" s="9">
        <v>141.25</v>
      </c>
    </row>
    <row r="551" spans="1:11" x14ac:dyDescent="0.35">
      <c r="A551" t="s">
        <v>1156</v>
      </c>
      <c r="B551">
        <v>45389</v>
      </c>
      <c r="C551">
        <v>540</v>
      </c>
      <c r="D551">
        <v>13230</v>
      </c>
      <c r="E551">
        <v>3058</v>
      </c>
      <c r="F551" s="2">
        <v>0.9928057553956835</v>
      </c>
      <c r="G551" s="9">
        <v>3036</v>
      </c>
      <c r="H551" s="9">
        <v>22</v>
      </c>
      <c r="I551" s="9">
        <v>0.17786561264822129</v>
      </c>
      <c r="J551" s="9">
        <v>3.9130434782608701</v>
      </c>
      <c r="K551" s="9">
        <v>95.869565217391312</v>
      </c>
    </row>
    <row r="552" spans="1:11" x14ac:dyDescent="0.35">
      <c r="A552" t="s">
        <v>1153</v>
      </c>
      <c r="B552">
        <v>45389</v>
      </c>
      <c r="C552">
        <v>380</v>
      </c>
      <c r="D552">
        <v>25760.2</v>
      </c>
      <c r="E552">
        <v>1650</v>
      </c>
      <c r="F552" s="2">
        <v>0.94666666666666666</v>
      </c>
      <c r="G552" s="9">
        <v>1562</v>
      </c>
      <c r="H552" s="9">
        <v>88</v>
      </c>
      <c r="I552" s="9">
        <v>0.24327784891165169</v>
      </c>
      <c r="J552" s="9">
        <v>21.408450704225348</v>
      </c>
      <c r="K552" s="9">
        <v>1451.278873239437</v>
      </c>
    </row>
    <row r="553" spans="1:11" x14ac:dyDescent="0.35">
      <c r="A553" t="s">
        <v>1143</v>
      </c>
      <c r="B553">
        <v>45389</v>
      </c>
      <c r="C553">
        <v>320</v>
      </c>
      <c r="D553">
        <v>7414.4000000000005</v>
      </c>
      <c r="E553">
        <v>3014</v>
      </c>
      <c r="F553" s="2">
        <v>0.97810218978102192</v>
      </c>
      <c r="G553" s="9">
        <v>2948</v>
      </c>
      <c r="H553" s="9">
        <v>66</v>
      </c>
      <c r="I553" s="9">
        <v>0.10854816824966081</v>
      </c>
      <c r="J553" s="9">
        <v>7.1641791044776122</v>
      </c>
      <c r="K553" s="9">
        <v>165.9940298507463</v>
      </c>
    </row>
    <row r="554" spans="1:11" x14ac:dyDescent="0.35">
      <c r="A554" t="s">
        <v>1152</v>
      </c>
      <c r="B554">
        <v>45389</v>
      </c>
      <c r="C554">
        <v>380</v>
      </c>
      <c r="D554">
        <v>6646.2</v>
      </c>
      <c r="E554">
        <v>3124</v>
      </c>
      <c r="F554" s="2">
        <v>0.99295774647887325</v>
      </c>
      <c r="G554" s="9">
        <v>3102</v>
      </c>
      <c r="H554" s="9">
        <v>22</v>
      </c>
      <c r="I554" s="9">
        <v>0.122501611863314</v>
      </c>
      <c r="J554" s="9">
        <v>2.6950354609929081</v>
      </c>
      <c r="K554" s="9">
        <v>47.136170212765947</v>
      </c>
    </row>
    <row r="555" spans="1:11" x14ac:dyDescent="0.35">
      <c r="A555" t="s">
        <v>1157</v>
      </c>
      <c r="B555">
        <v>45389</v>
      </c>
      <c r="C555">
        <v>280</v>
      </c>
      <c r="D555">
        <v>15397.2</v>
      </c>
      <c r="E555">
        <v>792</v>
      </c>
      <c r="F555" s="2">
        <v>0.94444444444444442</v>
      </c>
      <c r="G555" s="9">
        <v>748</v>
      </c>
      <c r="H555" s="9">
        <v>44</v>
      </c>
      <c r="I555" s="9">
        <v>0.37433155080213898</v>
      </c>
      <c r="J555" s="9">
        <v>16.47058823529412</v>
      </c>
      <c r="K555" s="9">
        <v>905.71764705882345</v>
      </c>
    </row>
    <row r="556" spans="1:11" x14ac:dyDescent="0.35">
      <c r="A556" t="s">
        <v>1155</v>
      </c>
      <c r="B556">
        <v>45389</v>
      </c>
      <c r="C556">
        <v>280</v>
      </c>
      <c r="D556">
        <v>4620</v>
      </c>
      <c r="E556">
        <v>1914</v>
      </c>
      <c r="F556" s="2">
        <v>1</v>
      </c>
      <c r="G556" s="9">
        <v>1914</v>
      </c>
      <c r="H556" s="9">
        <v>0</v>
      </c>
      <c r="I556" s="9">
        <v>0.14629049111807729</v>
      </c>
      <c r="J556" s="9">
        <v>0</v>
      </c>
      <c r="K556" s="9">
        <v>0</v>
      </c>
    </row>
    <row r="557" spans="1:11" x14ac:dyDescent="0.35">
      <c r="A557" t="s">
        <v>1159</v>
      </c>
      <c r="B557">
        <v>45389</v>
      </c>
      <c r="C557">
        <v>220</v>
      </c>
      <c r="D557">
        <v>24189</v>
      </c>
      <c r="E557">
        <v>3960</v>
      </c>
      <c r="F557" s="2">
        <v>0.93888888888888888</v>
      </c>
      <c r="G557" s="9">
        <v>3718</v>
      </c>
      <c r="H557" s="9">
        <v>242</v>
      </c>
      <c r="I557" s="9">
        <v>5.9171597633136092E-2</v>
      </c>
      <c r="J557" s="9">
        <v>14.319526627218931</v>
      </c>
      <c r="K557" s="9">
        <v>1574.4319526627221</v>
      </c>
    </row>
    <row r="558" spans="1:11" x14ac:dyDescent="0.35">
      <c r="A558" t="s">
        <v>1186</v>
      </c>
      <c r="B558">
        <v>45389</v>
      </c>
      <c r="C558">
        <v>200</v>
      </c>
      <c r="D558">
        <v>25000</v>
      </c>
      <c r="E558">
        <v>5192</v>
      </c>
      <c r="F558" s="2">
        <v>0.96610169491525422</v>
      </c>
      <c r="G558" s="9">
        <v>5016</v>
      </c>
      <c r="H558" s="9">
        <v>176</v>
      </c>
      <c r="I558" s="9">
        <v>3.9872408293460927E-2</v>
      </c>
      <c r="J558" s="9">
        <v>7.0175438596491233</v>
      </c>
      <c r="K558" s="9">
        <v>877.19298245614038</v>
      </c>
    </row>
    <row r="559" spans="1:11" x14ac:dyDescent="0.35">
      <c r="A559" t="s">
        <v>1167</v>
      </c>
      <c r="B559">
        <v>45389</v>
      </c>
      <c r="C559">
        <v>160</v>
      </c>
      <c r="D559">
        <v>9833.6</v>
      </c>
      <c r="E559">
        <v>792</v>
      </c>
      <c r="F559" s="2">
        <v>1</v>
      </c>
      <c r="G559" s="9">
        <v>792</v>
      </c>
      <c r="H559" s="9">
        <v>0</v>
      </c>
      <c r="I559" s="9">
        <v>0.20202020202020199</v>
      </c>
      <c r="J559" s="9">
        <v>0</v>
      </c>
      <c r="K559" s="9">
        <v>0</v>
      </c>
    </row>
    <row r="560" spans="1:11" x14ac:dyDescent="0.35">
      <c r="A560" t="s">
        <v>1165</v>
      </c>
      <c r="B560">
        <v>45389</v>
      </c>
      <c r="C560">
        <v>160</v>
      </c>
      <c r="D560">
        <v>13560</v>
      </c>
      <c r="E560">
        <v>2794</v>
      </c>
      <c r="F560" s="2">
        <v>0.952755905511811</v>
      </c>
      <c r="G560" s="9">
        <v>2662</v>
      </c>
      <c r="H560" s="9">
        <v>132</v>
      </c>
      <c r="I560" s="9">
        <v>6.0105184072126221E-2</v>
      </c>
      <c r="J560" s="9">
        <v>7.9338842975206614</v>
      </c>
      <c r="K560" s="9">
        <v>672.39669421487611</v>
      </c>
    </row>
    <row r="561" spans="1:11" x14ac:dyDescent="0.35">
      <c r="A561" t="s">
        <v>1170</v>
      </c>
      <c r="B561">
        <v>45389</v>
      </c>
      <c r="C561">
        <v>120</v>
      </c>
      <c r="D561">
        <v>15000</v>
      </c>
      <c r="E561">
        <v>1914</v>
      </c>
      <c r="F561" s="2">
        <v>0.93103448275862066</v>
      </c>
      <c r="G561" s="9">
        <v>1782</v>
      </c>
      <c r="H561" s="9">
        <v>132</v>
      </c>
      <c r="I561" s="9">
        <v>6.7340067340067339E-2</v>
      </c>
      <c r="J561" s="9">
        <v>8.8888888888888893</v>
      </c>
      <c r="K561" s="9">
        <v>1111.1111111111111</v>
      </c>
    </row>
    <row r="562" spans="1:11" x14ac:dyDescent="0.35">
      <c r="A562" t="s">
        <v>1164</v>
      </c>
      <c r="B562">
        <v>45389</v>
      </c>
      <c r="C562">
        <v>140</v>
      </c>
      <c r="D562">
        <v>15425.2</v>
      </c>
      <c r="E562">
        <v>836</v>
      </c>
      <c r="F562" s="2">
        <v>0.86842105263157898</v>
      </c>
      <c r="G562" s="9">
        <v>726</v>
      </c>
      <c r="H562" s="9">
        <v>110</v>
      </c>
      <c r="I562" s="9">
        <v>0.1928374655647383</v>
      </c>
      <c r="J562" s="9">
        <v>21.212121212121211</v>
      </c>
      <c r="K562" s="9">
        <v>2337.151515151515</v>
      </c>
    </row>
    <row r="563" spans="1:11" x14ac:dyDescent="0.35">
      <c r="A563" t="s">
        <v>1183</v>
      </c>
      <c r="B563">
        <v>45389</v>
      </c>
      <c r="C563">
        <v>100</v>
      </c>
      <c r="D563">
        <v>11018</v>
      </c>
      <c r="E563">
        <v>924</v>
      </c>
      <c r="F563" s="2">
        <v>0.83333333333333337</v>
      </c>
      <c r="G563" s="9">
        <v>770</v>
      </c>
      <c r="H563" s="9">
        <v>154</v>
      </c>
      <c r="I563" s="9">
        <v>0.12987012987012991</v>
      </c>
      <c r="J563" s="9">
        <v>20</v>
      </c>
      <c r="K563" s="9">
        <v>2203.6</v>
      </c>
    </row>
    <row r="564" spans="1:11" x14ac:dyDescent="0.35">
      <c r="A564" t="s">
        <v>1168</v>
      </c>
      <c r="B564">
        <v>45389</v>
      </c>
      <c r="C564">
        <v>100</v>
      </c>
      <c r="D564">
        <v>10995</v>
      </c>
      <c r="E564">
        <v>1870</v>
      </c>
      <c r="F564" s="2">
        <v>0.94117647058823528</v>
      </c>
      <c r="G564" s="9">
        <v>1760</v>
      </c>
      <c r="H564" s="9">
        <v>110</v>
      </c>
      <c r="I564" s="9">
        <v>5.6818181818181823E-2</v>
      </c>
      <c r="J564" s="9">
        <v>6.25</v>
      </c>
      <c r="K564" s="9">
        <v>687.1875</v>
      </c>
    </row>
    <row r="565" spans="1:11" x14ac:dyDescent="0.35">
      <c r="A565" t="s">
        <v>1163</v>
      </c>
      <c r="B565">
        <v>45389</v>
      </c>
      <c r="C565">
        <v>80</v>
      </c>
      <c r="D565">
        <v>10000</v>
      </c>
      <c r="E565">
        <v>2618</v>
      </c>
      <c r="F565" s="2">
        <v>0.68907563025210083</v>
      </c>
      <c r="G565" s="9">
        <v>1804</v>
      </c>
      <c r="H565" s="9">
        <v>814</v>
      </c>
      <c r="I565" s="9">
        <v>4.4345898004434593E-2</v>
      </c>
      <c r="J565" s="9">
        <v>36.09756097560976</v>
      </c>
      <c r="K565" s="9">
        <v>4512.1951219512202</v>
      </c>
    </row>
    <row r="566" spans="1:11" x14ac:dyDescent="0.35">
      <c r="A566" t="s">
        <v>1171</v>
      </c>
      <c r="B566">
        <v>45389</v>
      </c>
      <c r="C566">
        <v>80</v>
      </c>
      <c r="D566">
        <v>8466.2000000000007</v>
      </c>
      <c r="E566">
        <v>1826</v>
      </c>
      <c r="F566" s="2">
        <v>0.85542168674698793</v>
      </c>
      <c r="G566" s="9">
        <v>1562</v>
      </c>
      <c r="H566" s="9">
        <v>264</v>
      </c>
      <c r="I566" s="9">
        <v>5.1216389244558257E-2</v>
      </c>
      <c r="J566" s="9">
        <v>13.52112676056338</v>
      </c>
      <c r="K566" s="9">
        <v>1430.907042253521</v>
      </c>
    </row>
    <row r="567" spans="1:11" x14ac:dyDescent="0.35">
      <c r="A567" t="s">
        <v>1179</v>
      </c>
      <c r="B567">
        <v>45389</v>
      </c>
      <c r="C567">
        <v>60</v>
      </c>
      <c r="D567">
        <v>3687.6</v>
      </c>
      <c r="E567">
        <v>726</v>
      </c>
      <c r="F567" s="2">
        <v>0.96969696969696972</v>
      </c>
      <c r="G567" s="9">
        <v>704</v>
      </c>
      <c r="H567" s="9">
        <v>22</v>
      </c>
      <c r="I567" s="9">
        <v>8.5227272727272721E-2</v>
      </c>
      <c r="J567" s="9">
        <v>1.875</v>
      </c>
      <c r="K567" s="9">
        <v>115.2375</v>
      </c>
    </row>
    <row r="568" spans="1:11" x14ac:dyDescent="0.35">
      <c r="A568" t="s">
        <v>1160</v>
      </c>
      <c r="B568">
        <v>45389</v>
      </c>
      <c r="C568">
        <v>60</v>
      </c>
      <c r="D568">
        <v>990</v>
      </c>
      <c r="E568">
        <v>814</v>
      </c>
      <c r="F568" s="2">
        <v>1</v>
      </c>
      <c r="G568" s="9">
        <v>814</v>
      </c>
      <c r="H568" s="9">
        <v>0</v>
      </c>
      <c r="I568" s="9">
        <v>7.3710073710073709E-2</v>
      </c>
      <c r="J568" s="9">
        <v>0</v>
      </c>
      <c r="K568" s="9">
        <v>0</v>
      </c>
    </row>
    <row r="569" spans="1:11" x14ac:dyDescent="0.35">
      <c r="A569" t="s">
        <v>1161</v>
      </c>
      <c r="B569">
        <v>45389</v>
      </c>
      <c r="C569">
        <v>80</v>
      </c>
      <c r="D569">
        <v>1808</v>
      </c>
      <c r="E569">
        <v>770</v>
      </c>
      <c r="F569" s="2">
        <v>1</v>
      </c>
      <c r="G569" s="9">
        <v>770</v>
      </c>
      <c r="H569" s="9">
        <v>0</v>
      </c>
      <c r="I569" s="9">
        <v>0.1038961038961039</v>
      </c>
      <c r="J569" s="9">
        <v>0</v>
      </c>
      <c r="K569" s="9">
        <v>0</v>
      </c>
    </row>
    <row r="570" spans="1:11" x14ac:dyDescent="0.35">
      <c r="A570" t="s">
        <v>1169</v>
      </c>
      <c r="B570">
        <v>45389</v>
      </c>
      <c r="C570">
        <v>60</v>
      </c>
      <c r="D570">
        <v>2130</v>
      </c>
      <c r="E570">
        <v>550</v>
      </c>
      <c r="F570" s="2">
        <v>1</v>
      </c>
      <c r="G570" s="9">
        <v>550</v>
      </c>
      <c r="H570" s="9">
        <v>0</v>
      </c>
      <c r="I570" s="9">
        <v>0.1090909090909091</v>
      </c>
      <c r="J570" s="9">
        <v>0</v>
      </c>
      <c r="K570" s="9">
        <v>0</v>
      </c>
    </row>
    <row r="571" spans="1:11" x14ac:dyDescent="0.35">
      <c r="A571" t="s">
        <v>1173</v>
      </c>
      <c r="B571">
        <v>45389</v>
      </c>
      <c r="C571">
        <v>60</v>
      </c>
      <c r="D571">
        <v>6356.4</v>
      </c>
      <c r="E571">
        <v>748</v>
      </c>
      <c r="F571" s="2">
        <v>0.94117647058823528</v>
      </c>
      <c r="G571" s="9">
        <v>704</v>
      </c>
      <c r="H571" s="9">
        <v>44</v>
      </c>
      <c r="I571" s="9">
        <v>8.5227272727272721E-2</v>
      </c>
      <c r="J571" s="9">
        <v>3.75</v>
      </c>
      <c r="K571" s="9">
        <v>397.27499999999992</v>
      </c>
    </row>
    <row r="572" spans="1:11" x14ac:dyDescent="0.35">
      <c r="A572" t="s">
        <v>1178</v>
      </c>
      <c r="B572">
        <v>45389</v>
      </c>
      <c r="C572">
        <v>60</v>
      </c>
      <c r="D572">
        <v>1017</v>
      </c>
      <c r="E572">
        <v>792</v>
      </c>
      <c r="F572" s="2">
        <v>1</v>
      </c>
      <c r="G572" s="9">
        <v>792</v>
      </c>
      <c r="H572" s="9">
        <v>0</v>
      </c>
      <c r="I572" s="9">
        <v>7.575757575757576E-2</v>
      </c>
      <c r="J572" s="9">
        <v>0</v>
      </c>
      <c r="K572" s="9">
        <v>0</v>
      </c>
    </row>
    <row r="573" spans="1:11" x14ac:dyDescent="0.35">
      <c r="A573" t="s">
        <v>1176</v>
      </c>
      <c r="B573">
        <v>45389</v>
      </c>
      <c r="C573">
        <v>40</v>
      </c>
      <c r="D573">
        <v>2458.4</v>
      </c>
      <c r="E573">
        <v>374</v>
      </c>
      <c r="F573" s="2">
        <v>0.94117647058823528</v>
      </c>
      <c r="G573" s="9">
        <v>352</v>
      </c>
      <c r="H573" s="9">
        <v>22</v>
      </c>
      <c r="I573" s="9">
        <v>0.1136363636363636</v>
      </c>
      <c r="J573" s="9">
        <v>2.5</v>
      </c>
      <c r="K573" s="9">
        <v>153.65</v>
      </c>
    </row>
    <row r="574" spans="1:11" x14ac:dyDescent="0.35">
      <c r="A574" t="s">
        <v>1190</v>
      </c>
      <c r="B574">
        <v>45389</v>
      </c>
      <c r="C574">
        <v>40</v>
      </c>
      <c r="D574">
        <v>2542.4</v>
      </c>
      <c r="E574">
        <v>506</v>
      </c>
      <c r="F574" s="2">
        <v>0.95652173913043481</v>
      </c>
      <c r="G574" s="9">
        <v>484</v>
      </c>
      <c r="H574" s="9">
        <v>22</v>
      </c>
      <c r="I574" s="9">
        <v>8.2644628099173556E-2</v>
      </c>
      <c r="J574" s="9">
        <v>1.8181818181818179</v>
      </c>
      <c r="K574" s="9">
        <v>115.56363636363641</v>
      </c>
    </row>
    <row r="575" spans="1:11" x14ac:dyDescent="0.35">
      <c r="A575" t="s">
        <v>1177</v>
      </c>
      <c r="B575">
        <v>45389</v>
      </c>
      <c r="C575">
        <v>40</v>
      </c>
      <c r="D575">
        <v>1717.6</v>
      </c>
      <c r="E575">
        <v>396</v>
      </c>
      <c r="F575" s="2">
        <v>1</v>
      </c>
      <c r="G575" s="9">
        <v>396</v>
      </c>
      <c r="H575" s="9">
        <v>0</v>
      </c>
      <c r="I575" s="9">
        <v>0.10101010101010099</v>
      </c>
      <c r="J575" s="9">
        <v>0</v>
      </c>
      <c r="K575" s="9">
        <v>0</v>
      </c>
    </row>
    <row r="576" spans="1:11" x14ac:dyDescent="0.35">
      <c r="A576" t="s">
        <v>1188</v>
      </c>
      <c r="B576">
        <v>45389</v>
      </c>
      <c r="C576">
        <v>20</v>
      </c>
      <c r="D576">
        <v>500</v>
      </c>
      <c r="E576">
        <v>110</v>
      </c>
      <c r="F576" s="2">
        <v>1</v>
      </c>
      <c r="G576" s="9">
        <v>110</v>
      </c>
      <c r="H576" s="9">
        <v>0</v>
      </c>
      <c r="I576" s="9">
        <v>0.1818181818181818</v>
      </c>
      <c r="J576" s="9">
        <v>0</v>
      </c>
      <c r="K576" s="9">
        <v>0</v>
      </c>
    </row>
    <row r="577" spans="1:11" x14ac:dyDescent="0.35">
      <c r="A577" t="s">
        <v>1174</v>
      </c>
      <c r="B577">
        <v>45389</v>
      </c>
      <c r="C577">
        <v>20</v>
      </c>
      <c r="D577">
        <v>2938</v>
      </c>
      <c r="E577">
        <v>726</v>
      </c>
      <c r="F577" s="2">
        <v>0.96969696969696972</v>
      </c>
      <c r="G577" s="9">
        <v>704</v>
      </c>
      <c r="H577" s="9">
        <v>22</v>
      </c>
      <c r="I577" s="9">
        <v>2.8409090909090912E-2</v>
      </c>
      <c r="J577" s="9">
        <v>0.625</v>
      </c>
      <c r="K577" s="9">
        <v>91.8125</v>
      </c>
    </row>
    <row r="578" spans="1:11" x14ac:dyDescent="0.35">
      <c r="A578" t="s">
        <v>1180</v>
      </c>
      <c r="B578">
        <v>45389</v>
      </c>
      <c r="C578">
        <v>20</v>
      </c>
      <c r="D578">
        <v>179.8</v>
      </c>
      <c r="E578">
        <v>110</v>
      </c>
      <c r="F578" s="2">
        <v>1</v>
      </c>
      <c r="G578" s="9">
        <v>110</v>
      </c>
      <c r="H578" s="9">
        <v>0</v>
      </c>
      <c r="I578" s="9">
        <v>0.1818181818181818</v>
      </c>
      <c r="J578" s="9">
        <v>0</v>
      </c>
      <c r="K578" s="9">
        <v>0</v>
      </c>
    </row>
    <row r="579" spans="1:11" x14ac:dyDescent="0.35">
      <c r="A579" t="s">
        <v>1184</v>
      </c>
      <c r="B579">
        <v>45389</v>
      </c>
      <c r="C579">
        <v>20</v>
      </c>
      <c r="D579">
        <v>2373</v>
      </c>
      <c r="E579">
        <v>572</v>
      </c>
      <c r="F579" s="2">
        <v>1</v>
      </c>
      <c r="G579" s="9">
        <v>572</v>
      </c>
      <c r="H579" s="9">
        <v>0</v>
      </c>
      <c r="I579" s="9">
        <v>3.4965034965034968E-2</v>
      </c>
      <c r="J579" s="9">
        <v>0</v>
      </c>
      <c r="K579" s="9">
        <v>0</v>
      </c>
    </row>
    <row r="580" spans="1:11" x14ac:dyDescent="0.35">
      <c r="A580" t="s">
        <v>1166</v>
      </c>
      <c r="B580">
        <v>45389</v>
      </c>
      <c r="C580">
        <v>20</v>
      </c>
      <c r="D580">
        <v>1355</v>
      </c>
      <c r="E580">
        <v>616</v>
      </c>
      <c r="F580" s="2">
        <v>0.8214285714285714</v>
      </c>
      <c r="G580" s="9">
        <v>506</v>
      </c>
      <c r="H580" s="9">
        <v>110</v>
      </c>
      <c r="I580" s="9">
        <v>3.9525691699604737E-2</v>
      </c>
      <c r="J580" s="9">
        <v>4.3478260869565224</v>
      </c>
      <c r="K580" s="9">
        <v>294.56521739130432</v>
      </c>
    </row>
    <row r="581" spans="1:11" x14ac:dyDescent="0.35">
      <c r="A581" t="s">
        <v>1182</v>
      </c>
      <c r="B581">
        <v>45389</v>
      </c>
      <c r="C581">
        <v>20</v>
      </c>
      <c r="D581">
        <v>1271.2</v>
      </c>
      <c r="E581">
        <v>110</v>
      </c>
      <c r="F581" s="2">
        <v>1</v>
      </c>
      <c r="G581" s="9">
        <v>110</v>
      </c>
      <c r="H581" s="9">
        <v>0</v>
      </c>
      <c r="I581" s="9">
        <v>0.1818181818181818</v>
      </c>
      <c r="J581" s="9">
        <v>0</v>
      </c>
      <c r="K581" s="9">
        <v>0</v>
      </c>
    </row>
    <row r="582" spans="1:11" x14ac:dyDescent="0.35">
      <c r="A582" t="s">
        <v>1143</v>
      </c>
      <c r="B582">
        <v>45396</v>
      </c>
      <c r="C582">
        <v>2440</v>
      </c>
      <c r="D582">
        <v>56534.8</v>
      </c>
      <c r="E582">
        <v>12232</v>
      </c>
      <c r="F582" s="2">
        <v>0.98741007194244601</v>
      </c>
      <c r="G582" s="9">
        <v>12078</v>
      </c>
      <c r="H582" s="9">
        <v>154</v>
      </c>
      <c r="I582" s="9">
        <v>0.20202020202020199</v>
      </c>
      <c r="J582" s="9">
        <v>31.111111111111111</v>
      </c>
      <c r="K582" s="9">
        <v>720.84444444444443</v>
      </c>
    </row>
    <row r="583" spans="1:11" x14ac:dyDescent="0.35">
      <c r="A583" t="s">
        <v>1144</v>
      </c>
      <c r="B583">
        <v>45396</v>
      </c>
      <c r="C583">
        <v>1780</v>
      </c>
      <c r="D583">
        <v>44500</v>
      </c>
      <c r="E583">
        <v>16720</v>
      </c>
      <c r="F583" s="2">
        <v>0.9631578947368421</v>
      </c>
      <c r="G583" s="9">
        <v>16104</v>
      </c>
      <c r="H583" s="9">
        <v>616</v>
      </c>
      <c r="I583" s="9">
        <v>0.11053154495777449</v>
      </c>
      <c r="J583" s="9">
        <v>68.087431693989075</v>
      </c>
      <c r="K583" s="9">
        <v>1702.1857923497271</v>
      </c>
    </row>
    <row r="584" spans="1:11" x14ac:dyDescent="0.35">
      <c r="A584" t="s">
        <v>1145</v>
      </c>
      <c r="B584">
        <v>45396</v>
      </c>
      <c r="C584">
        <v>1480</v>
      </c>
      <c r="D584">
        <v>68583.199999999997</v>
      </c>
      <c r="E584">
        <v>5346</v>
      </c>
      <c r="F584" s="2">
        <v>0.92181069958847739</v>
      </c>
      <c r="G584" s="9">
        <v>4928</v>
      </c>
      <c r="H584" s="9">
        <v>418</v>
      </c>
      <c r="I584" s="9">
        <v>0.30032467532467533</v>
      </c>
      <c r="J584" s="9">
        <v>125.53571428571431</v>
      </c>
      <c r="K584" s="9">
        <v>5817.3249999999998</v>
      </c>
    </row>
    <row r="585" spans="1:11" x14ac:dyDescent="0.35">
      <c r="A585" t="s">
        <v>1149</v>
      </c>
      <c r="B585">
        <v>45396</v>
      </c>
      <c r="C585">
        <v>920</v>
      </c>
      <c r="D585">
        <v>27029.599999999999</v>
      </c>
      <c r="E585">
        <v>5698</v>
      </c>
      <c r="F585" s="2">
        <v>0.71814671814671815</v>
      </c>
      <c r="G585" s="9">
        <v>4092</v>
      </c>
      <c r="H585" s="9">
        <v>1606</v>
      </c>
      <c r="I585" s="9">
        <v>0.22482893450635391</v>
      </c>
      <c r="J585" s="9">
        <v>361.07526881720429</v>
      </c>
      <c r="K585" s="9">
        <v>10608.39139784946</v>
      </c>
    </row>
    <row r="586" spans="1:11" x14ac:dyDescent="0.35">
      <c r="A586" t="s">
        <v>1146</v>
      </c>
      <c r="B586">
        <v>45396</v>
      </c>
      <c r="C586">
        <v>640</v>
      </c>
      <c r="D586">
        <v>21753.599999999999</v>
      </c>
      <c r="E586">
        <v>2816</v>
      </c>
      <c r="F586" s="2">
        <v>0.9609375</v>
      </c>
      <c r="G586" s="9">
        <v>2706</v>
      </c>
      <c r="H586" s="9">
        <v>110</v>
      </c>
      <c r="I586" s="9">
        <v>0.23651145602365109</v>
      </c>
      <c r="J586" s="9">
        <v>26.016260162601629</v>
      </c>
      <c r="K586" s="9">
        <v>884.29268292682934</v>
      </c>
    </row>
    <row r="587" spans="1:11" x14ac:dyDescent="0.35">
      <c r="A587" t="s">
        <v>1191</v>
      </c>
      <c r="B587">
        <v>45396</v>
      </c>
      <c r="C587">
        <v>720</v>
      </c>
      <c r="D587">
        <v>18000</v>
      </c>
      <c r="E587">
        <v>3718</v>
      </c>
      <c r="F587" s="2">
        <v>0.99408284023668636</v>
      </c>
      <c r="G587" s="9">
        <v>3696</v>
      </c>
      <c r="H587" s="9">
        <v>22</v>
      </c>
      <c r="I587" s="9">
        <v>0.19480519480519479</v>
      </c>
      <c r="J587" s="9">
        <v>4.2857142857142856</v>
      </c>
      <c r="K587" s="9">
        <v>107.1428571428571</v>
      </c>
    </row>
    <row r="588" spans="1:11" x14ac:dyDescent="0.35">
      <c r="A588" t="s">
        <v>1172</v>
      </c>
      <c r="B588">
        <v>45396</v>
      </c>
      <c r="C588">
        <v>620</v>
      </c>
      <c r="D588">
        <v>14712.6</v>
      </c>
      <c r="E588">
        <v>4884</v>
      </c>
      <c r="F588" s="2">
        <v>0.98198198198198194</v>
      </c>
      <c r="G588" s="9">
        <v>4796</v>
      </c>
      <c r="H588" s="9">
        <v>88</v>
      </c>
      <c r="I588" s="9">
        <v>0.12927439532944121</v>
      </c>
      <c r="J588" s="9">
        <v>11.37614678899083</v>
      </c>
      <c r="K588" s="9">
        <v>269.95596330275231</v>
      </c>
    </row>
    <row r="589" spans="1:11" x14ac:dyDescent="0.35">
      <c r="A589" t="s">
        <v>1152</v>
      </c>
      <c r="B589">
        <v>45396</v>
      </c>
      <c r="C589">
        <v>600</v>
      </c>
      <c r="D589">
        <v>10494</v>
      </c>
      <c r="E589">
        <v>2266</v>
      </c>
      <c r="F589" s="2">
        <v>0.99029126213592233</v>
      </c>
      <c r="G589" s="9">
        <v>2244</v>
      </c>
      <c r="H589" s="9">
        <v>22</v>
      </c>
      <c r="I589" s="9">
        <v>0.26737967914438499</v>
      </c>
      <c r="J589" s="9">
        <v>5.882352941176471</v>
      </c>
      <c r="K589" s="9">
        <v>102.88235294117651</v>
      </c>
    </row>
    <row r="590" spans="1:11" x14ac:dyDescent="0.35">
      <c r="A590" t="s">
        <v>1154</v>
      </c>
      <c r="B590">
        <v>45396</v>
      </c>
      <c r="C590">
        <v>520</v>
      </c>
      <c r="D590">
        <v>14690</v>
      </c>
      <c r="E590">
        <v>3564</v>
      </c>
      <c r="F590" s="2">
        <v>0.95679012345679015</v>
      </c>
      <c r="G590" s="9">
        <v>3410</v>
      </c>
      <c r="H590" s="9">
        <v>154</v>
      </c>
      <c r="I590" s="9">
        <v>0.15249266862170091</v>
      </c>
      <c r="J590" s="9">
        <v>23.483870967741939</v>
      </c>
      <c r="K590" s="9">
        <v>663.41935483870964</v>
      </c>
    </row>
    <row r="591" spans="1:11" x14ac:dyDescent="0.35">
      <c r="A591" t="s">
        <v>1156</v>
      </c>
      <c r="B591">
        <v>45396</v>
      </c>
      <c r="C591">
        <v>460</v>
      </c>
      <c r="D591">
        <v>11270</v>
      </c>
      <c r="E591">
        <v>3058</v>
      </c>
      <c r="F591" s="2">
        <v>0.9928057553956835</v>
      </c>
      <c r="G591" s="9">
        <v>3036</v>
      </c>
      <c r="H591" s="9">
        <v>22</v>
      </c>
      <c r="I591" s="9">
        <v>0.15151515151515149</v>
      </c>
      <c r="J591" s="9">
        <v>3.333333333333333</v>
      </c>
      <c r="K591" s="9">
        <v>81.666666666666671</v>
      </c>
    </row>
    <row r="592" spans="1:11" x14ac:dyDescent="0.35">
      <c r="A592" t="s">
        <v>1150</v>
      </c>
      <c r="B592">
        <v>45396</v>
      </c>
      <c r="C592">
        <v>500</v>
      </c>
      <c r="D592">
        <v>8475</v>
      </c>
      <c r="E592">
        <v>3410</v>
      </c>
      <c r="F592" s="2">
        <v>0.99354838709677418</v>
      </c>
      <c r="G592" s="9">
        <v>3388</v>
      </c>
      <c r="H592" s="9">
        <v>22</v>
      </c>
      <c r="I592" s="9">
        <v>0.14757969303423851</v>
      </c>
      <c r="J592" s="9">
        <v>3.2467532467532472</v>
      </c>
      <c r="K592" s="9">
        <v>55.032467532467528</v>
      </c>
    </row>
    <row r="593" spans="1:11" x14ac:dyDescent="0.35">
      <c r="A593" t="s">
        <v>1155</v>
      </c>
      <c r="B593">
        <v>45396</v>
      </c>
      <c r="C593">
        <v>380</v>
      </c>
      <c r="D593">
        <v>6270</v>
      </c>
      <c r="E593">
        <v>2332</v>
      </c>
      <c r="F593" s="2">
        <v>0.99056603773584906</v>
      </c>
      <c r="G593" s="9">
        <v>2310</v>
      </c>
      <c r="H593" s="9">
        <v>22</v>
      </c>
      <c r="I593" s="9">
        <v>0.16450216450216451</v>
      </c>
      <c r="J593" s="9">
        <v>3.6190476190476191</v>
      </c>
      <c r="K593" s="9">
        <v>59.714285714285722</v>
      </c>
    </row>
    <row r="594" spans="1:11" x14ac:dyDescent="0.35">
      <c r="A594" t="s">
        <v>1147</v>
      </c>
      <c r="B594">
        <v>45396</v>
      </c>
      <c r="C594">
        <v>360</v>
      </c>
      <c r="D594">
        <v>6102</v>
      </c>
      <c r="E594">
        <v>2024</v>
      </c>
      <c r="F594" s="2">
        <v>0.98913043478260865</v>
      </c>
      <c r="G594" s="9">
        <v>2002</v>
      </c>
      <c r="H594" s="9">
        <v>22</v>
      </c>
      <c r="I594" s="9">
        <v>0.17982017982017981</v>
      </c>
      <c r="J594" s="9">
        <v>3.9560439560439562</v>
      </c>
      <c r="K594" s="9">
        <v>67.054945054945051</v>
      </c>
    </row>
    <row r="595" spans="1:11" x14ac:dyDescent="0.35">
      <c r="A595" t="s">
        <v>1157</v>
      </c>
      <c r="B595">
        <v>45396</v>
      </c>
      <c r="C595">
        <v>320</v>
      </c>
      <c r="D595">
        <v>17596.8</v>
      </c>
      <c r="E595">
        <v>770</v>
      </c>
      <c r="F595" s="2">
        <v>1</v>
      </c>
      <c r="G595" s="9">
        <v>770</v>
      </c>
      <c r="H595" s="9">
        <v>0</v>
      </c>
      <c r="I595" s="9">
        <v>0.41558441558441561</v>
      </c>
      <c r="J595" s="9">
        <v>0</v>
      </c>
      <c r="K595" s="9">
        <v>0</v>
      </c>
    </row>
    <row r="596" spans="1:11" x14ac:dyDescent="0.35">
      <c r="A596" t="s">
        <v>1153</v>
      </c>
      <c r="B596">
        <v>45396</v>
      </c>
      <c r="C596">
        <v>220</v>
      </c>
      <c r="D596">
        <v>14913.8</v>
      </c>
      <c r="E596">
        <v>1518</v>
      </c>
      <c r="F596" s="2">
        <v>0.88405797101449279</v>
      </c>
      <c r="G596" s="9">
        <v>1342</v>
      </c>
      <c r="H596" s="9">
        <v>176</v>
      </c>
      <c r="I596" s="9">
        <v>0.16393442622950821</v>
      </c>
      <c r="J596" s="9">
        <v>28.852459016393439</v>
      </c>
      <c r="K596" s="9">
        <v>1955.908196721311</v>
      </c>
    </row>
    <row r="597" spans="1:11" x14ac:dyDescent="0.35">
      <c r="A597" t="s">
        <v>1159</v>
      </c>
      <c r="B597">
        <v>45396</v>
      </c>
      <c r="C597">
        <v>160</v>
      </c>
      <c r="D597">
        <v>17592</v>
      </c>
      <c r="E597">
        <v>5016</v>
      </c>
      <c r="F597" s="2">
        <v>0.89035087719298245</v>
      </c>
      <c r="G597" s="9">
        <v>4466</v>
      </c>
      <c r="H597" s="9">
        <v>550</v>
      </c>
      <c r="I597" s="9">
        <v>3.5826242722794437E-2</v>
      </c>
      <c r="J597" s="9">
        <v>19.70443349753694</v>
      </c>
      <c r="K597" s="9">
        <v>2166.502463054187</v>
      </c>
    </row>
    <row r="598" spans="1:11" x14ac:dyDescent="0.35">
      <c r="A598" t="s">
        <v>1171</v>
      </c>
      <c r="B598">
        <v>45396</v>
      </c>
      <c r="C598">
        <v>140</v>
      </c>
      <c r="D598">
        <v>15393</v>
      </c>
      <c r="E598">
        <v>2156</v>
      </c>
      <c r="F598" s="2">
        <v>0.89795918367346939</v>
      </c>
      <c r="G598" s="9">
        <v>1936</v>
      </c>
      <c r="H598" s="9">
        <v>220</v>
      </c>
      <c r="I598" s="9">
        <v>7.2314049586776855E-2</v>
      </c>
      <c r="J598" s="9">
        <v>15.90909090909091</v>
      </c>
      <c r="K598" s="9">
        <v>1749.204545454545</v>
      </c>
    </row>
    <row r="599" spans="1:11" x14ac:dyDescent="0.35">
      <c r="A599" t="s">
        <v>1160</v>
      </c>
      <c r="B599">
        <v>45396</v>
      </c>
      <c r="C599">
        <v>140</v>
      </c>
      <c r="D599">
        <v>2310</v>
      </c>
      <c r="E599">
        <v>990</v>
      </c>
      <c r="F599" s="2">
        <v>1</v>
      </c>
      <c r="G599" s="9">
        <v>990</v>
      </c>
      <c r="H599" s="9">
        <v>0</v>
      </c>
      <c r="I599" s="9">
        <v>0.14141414141414141</v>
      </c>
      <c r="J599" s="9">
        <v>0</v>
      </c>
      <c r="K599" s="9">
        <v>0</v>
      </c>
    </row>
    <row r="600" spans="1:11" x14ac:dyDescent="0.35">
      <c r="A600" t="s">
        <v>1168</v>
      </c>
      <c r="B600">
        <v>45396</v>
      </c>
      <c r="C600">
        <v>140</v>
      </c>
      <c r="D600">
        <v>14843.2</v>
      </c>
      <c r="E600">
        <v>1914</v>
      </c>
      <c r="F600" s="2">
        <v>0.93103448275862066</v>
      </c>
      <c r="G600" s="9">
        <v>1782</v>
      </c>
      <c r="H600" s="9">
        <v>132</v>
      </c>
      <c r="I600" s="9">
        <v>7.8563411896745233E-2</v>
      </c>
      <c r="J600" s="9">
        <v>10.37037037037037</v>
      </c>
      <c r="K600" s="9">
        <v>1099.4962962962959</v>
      </c>
    </row>
    <row r="601" spans="1:11" x14ac:dyDescent="0.35">
      <c r="A601" t="s">
        <v>1178</v>
      </c>
      <c r="B601">
        <v>45396</v>
      </c>
      <c r="C601">
        <v>160</v>
      </c>
      <c r="D601">
        <v>2712</v>
      </c>
      <c r="E601">
        <v>1144</v>
      </c>
      <c r="F601" s="2">
        <v>0.96153846153846156</v>
      </c>
      <c r="G601" s="9">
        <v>1100</v>
      </c>
      <c r="H601" s="9">
        <v>44</v>
      </c>
      <c r="I601" s="9">
        <v>0.14545454545454539</v>
      </c>
      <c r="J601" s="9">
        <v>6.3999999999999986</v>
      </c>
      <c r="K601" s="9">
        <v>108.48</v>
      </c>
    </row>
    <row r="602" spans="1:11" x14ac:dyDescent="0.35">
      <c r="A602" t="s">
        <v>1170</v>
      </c>
      <c r="B602">
        <v>45396</v>
      </c>
      <c r="C602">
        <v>200</v>
      </c>
      <c r="D602">
        <v>25000</v>
      </c>
      <c r="E602">
        <v>3476</v>
      </c>
      <c r="F602" s="2">
        <v>0.93670886075949367</v>
      </c>
      <c r="G602" s="9">
        <v>3256</v>
      </c>
      <c r="H602" s="9">
        <v>220</v>
      </c>
      <c r="I602" s="9">
        <v>6.1425061425061427E-2</v>
      </c>
      <c r="J602" s="9">
        <v>13.51351351351351</v>
      </c>
      <c r="K602" s="9">
        <v>1689.1891891891889</v>
      </c>
    </row>
    <row r="603" spans="1:11" x14ac:dyDescent="0.35">
      <c r="A603" t="s">
        <v>1165</v>
      </c>
      <c r="B603">
        <v>45396</v>
      </c>
      <c r="C603">
        <v>100</v>
      </c>
      <c r="D603">
        <v>8475</v>
      </c>
      <c r="E603">
        <v>1914</v>
      </c>
      <c r="F603" s="2">
        <v>0.97701149425287359</v>
      </c>
      <c r="G603" s="9">
        <v>1870</v>
      </c>
      <c r="H603" s="9">
        <v>44</v>
      </c>
      <c r="I603" s="9">
        <v>5.3475935828876997E-2</v>
      </c>
      <c r="J603" s="9">
        <v>2.3529411764705879</v>
      </c>
      <c r="K603" s="9">
        <v>199.41176470588229</v>
      </c>
    </row>
    <row r="604" spans="1:11" x14ac:dyDescent="0.35">
      <c r="A604" t="s">
        <v>1186</v>
      </c>
      <c r="B604">
        <v>45396</v>
      </c>
      <c r="C604">
        <v>80</v>
      </c>
      <c r="D604">
        <v>10000</v>
      </c>
      <c r="E604">
        <v>4158</v>
      </c>
      <c r="F604" s="2">
        <v>0.96296296296296291</v>
      </c>
      <c r="G604" s="9">
        <v>4004</v>
      </c>
      <c r="H604" s="9">
        <v>154</v>
      </c>
      <c r="I604" s="9">
        <v>1.998001998001998E-2</v>
      </c>
      <c r="J604" s="9">
        <v>3.0769230769230771</v>
      </c>
      <c r="K604" s="9">
        <v>384.61538461538458</v>
      </c>
    </row>
    <row r="605" spans="1:11" x14ac:dyDescent="0.35">
      <c r="A605" t="s">
        <v>1169</v>
      </c>
      <c r="B605">
        <v>45396</v>
      </c>
      <c r="C605">
        <v>80</v>
      </c>
      <c r="D605">
        <v>2840</v>
      </c>
      <c r="E605">
        <v>1034</v>
      </c>
      <c r="F605" s="2">
        <v>0.95744680851063835</v>
      </c>
      <c r="G605" s="9">
        <v>990</v>
      </c>
      <c r="H605" s="9">
        <v>44</v>
      </c>
      <c r="I605" s="9">
        <v>8.0808080808080815E-2</v>
      </c>
      <c r="J605" s="9">
        <v>3.5555555555555558</v>
      </c>
      <c r="K605" s="9">
        <v>126.2222222222222</v>
      </c>
    </row>
    <row r="606" spans="1:11" x14ac:dyDescent="0.35">
      <c r="A606" t="s">
        <v>1163</v>
      </c>
      <c r="B606">
        <v>45396</v>
      </c>
      <c r="C606">
        <v>60</v>
      </c>
      <c r="D606">
        <v>7500</v>
      </c>
      <c r="E606">
        <v>3036</v>
      </c>
      <c r="F606" s="2">
        <v>0.97826086956521741</v>
      </c>
      <c r="G606" s="9">
        <v>2970</v>
      </c>
      <c r="H606" s="9">
        <v>66</v>
      </c>
      <c r="I606" s="9">
        <v>2.02020202020202E-2</v>
      </c>
      <c r="J606" s="9">
        <v>1.333333333333333</v>
      </c>
      <c r="K606" s="9">
        <v>166.66666666666671</v>
      </c>
    </row>
    <row r="607" spans="1:11" x14ac:dyDescent="0.35">
      <c r="A607" t="s">
        <v>1177</v>
      </c>
      <c r="B607">
        <v>45396</v>
      </c>
      <c r="C607">
        <v>60</v>
      </c>
      <c r="D607">
        <v>2576.4</v>
      </c>
      <c r="E607">
        <v>418</v>
      </c>
      <c r="F607" s="2">
        <v>1</v>
      </c>
      <c r="G607" s="9">
        <v>418</v>
      </c>
      <c r="H607" s="9">
        <v>0</v>
      </c>
      <c r="I607" s="9">
        <v>0.1435406698564593</v>
      </c>
      <c r="J607" s="9">
        <v>0</v>
      </c>
      <c r="K607" s="9">
        <v>0</v>
      </c>
    </row>
    <row r="608" spans="1:11" x14ac:dyDescent="0.35">
      <c r="A608" t="s">
        <v>1192</v>
      </c>
      <c r="B608">
        <v>45396</v>
      </c>
      <c r="C608">
        <v>40</v>
      </c>
      <c r="D608">
        <v>1175.2</v>
      </c>
      <c r="E608">
        <v>396</v>
      </c>
      <c r="F608" s="2">
        <v>1</v>
      </c>
      <c r="G608" s="9">
        <v>396</v>
      </c>
      <c r="H608" s="9">
        <v>0</v>
      </c>
      <c r="I608" s="9">
        <v>0.10101010101010099</v>
      </c>
      <c r="J608" s="9">
        <v>0</v>
      </c>
      <c r="K608" s="9">
        <v>0</v>
      </c>
    </row>
    <row r="609" spans="1:11" x14ac:dyDescent="0.35">
      <c r="A609" t="s">
        <v>1179</v>
      </c>
      <c r="B609">
        <v>45396</v>
      </c>
      <c r="C609">
        <v>40</v>
      </c>
      <c r="D609">
        <v>3278</v>
      </c>
      <c r="E609">
        <v>506</v>
      </c>
      <c r="F609" s="2">
        <v>1</v>
      </c>
      <c r="G609" s="9">
        <v>506</v>
      </c>
      <c r="H609" s="9">
        <v>0</v>
      </c>
      <c r="I609" s="9">
        <v>7.9051383399209488E-2</v>
      </c>
      <c r="J609" s="9">
        <v>0</v>
      </c>
      <c r="K609" s="9">
        <v>0</v>
      </c>
    </row>
    <row r="610" spans="1:11" x14ac:dyDescent="0.35">
      <c r="A610" t="s">
        <v>1166</v>
      </c>
      <c r="B610">
        <v>45396</v>
      </c>
      <c r="C610">
        <v>40</v>
      </c>
      <c r="D610">
        <v>2710</v>
      </c>
      <c r="E610">
        <v>704</v>
      </c>
      <c r="F610" s="2">
        <v>0.9375</v>
      </c>
      <c r="G610" s="9">
        <v>660</v>
      </c>
      <c r="H610" s="9">
        <v>44</v>
      </c>
      <c r="I610" s="9">
        <v>6.0606060606060608E-2</v>
      </c>
      <c r="J610" s="9">
        <v>2.666666666666667</v>
      </c>
      <c r="K610" s="9">
        <v>180.66666666666671</v>
      </c>
    </row>
    <row r="611" spans="1:11" x14ac:dyDescent="0.35">
      <c r="A611" t="s">
        <v>1167</v>
      </c>
      <c r="B611">
        <v>45396</v>
      </c>
      <c r="C611">
        <v>20</v>
      </c>
      <c r="D611">
        <v>1639</v>
      </c>
      <c r="E611">
        <v>792</v>
      </c>
      <c r="F611" s="2">
        <v>0.97222222222222221</v>
      </c>
      <c r="G611" s="9">
        <v>770</v>
      </c>
      <c r="H611" s="9">
        <v>22</v>
      </c>
      <c r="I611" s="9">
        <v>2.5974025974025979E-2</v>
      </c>
      <c r="J611" s="9">
        <v>0.57142857142857151</v>
      </c>
      <c r="K611" s="9">
        <v>46.828571428571443</v>
      </c>
    </row>
    <row r="612" spans="1:11" x14ac:dyDescent="0.35">
      <c r="A612" t="s">
        <v>1175</v>
      </c>
      <c r="B612">
        <v>45396</v>
      </c>
      <c r="C612">
        <v>20</v>
      </c>
      <c r="D612">
        <v>519.79999999999995</v>
      </c>
      <c r="E612">
        <v>132</v>
      </c>
      <c r="F612" s="2">
        <v>1</v>
      </c>
      <c r="G612" s="9">
        <v>132</v>
      </c>
      <c r="H612" s="9">
        <v>0</v>
      </c>
      <c r="I612" s="9">
        <v>0.15151515151515149</v>
      </c>
      <c r="J612" s="9">
        <v>0</v>
      </c>
      <c r="K612" s="9">
        <v>0</v>
      </c>
    </row>
    <row r="613" spans="1:11" x14ac:dyDescent="0.35">
      <c r="A613" t="s">
        <v>1180</v>
      </c>
      <c r="B613">
        <v>45396</v>
      </c>
      <c r="C613">
        <v>60</v>
      </c>
      <c r="D613">
        <v>539.4</v>
      </c>
      <c r="E613">
        <v>110</v>
      </c>
      <c r="F613" s="2">
        <v>1</v>
      </c>
      <c r="G613" s="9">
        <v>110</v>
      </c>
      <c r="H613" s="9">
        <v>0</v>
      </c>
      <c r="I613" s="9">
        <v>0.54545454545454541</v>
      </c>
      <c r="J613" s="9">
        <v>0</v>
      </c>
      <c r="K613" s="9">
        <v>0</v>
      </c>
    </row>
    <row r="614" spans="1:11" x14ac:dyDescent="0.35">
      <c r="A614" t="s">
        <v>1184</v>
      </c>
      <c r="B614">
        <v>45396</v>
      </c>
      <c r="C614">
        <v>20</v>
      </c>
      <c r="D614">
        <v>2373</v>
      </c>
      <c r="E614">
        <v>990</v>
      </c>
      <c r="F614" s="2">
        <v>0.97777777777777775</v>
      </c>
      <c r="G614" s="9">
        <v>968</v>
      </c>
      <c r="H614" s="9">
        <v>22</v>
      </c>
      <c r="I614" s="9">
        <v>2.0661157024793389E-2</v>
      </c>
      <c r="J614" s="9">
        <v>0.45454545454545459</v>
      </c>
      <c r="K614" s="9">
        <v>53.931818181818187</v>
      </c>
    </row>
    <row r="615" spans="1:11" x14ac:dyDescent="0.35">
      <c r="A615" t="s">
        <v>1164</v>
      </c>
      <c r="B615">
        <v>45396</v>
      </c>
      <c r="C615">
        <v>20</v>
      </c>
      <c r="D615">
        <v>2938</v>
      </c>
      <c r="E615">
        <v>1122</v>
      </c>
      <c r="F615" s="2">
        <v>0.86274509803921573</v>
      </c>
      <c r="G615" s="9">
        <v>968</v>
      </c>
      <c r="H615" s="9">
        <v>154</v>
      </c>
      <c r="I615" s="9">
        <v>2.0661157024793389E-2</v>
      </c>
      <c r="J615" s="9">
        <v>3.1818181818181821</v>
      </c>
      <c r="K615" s="9">
        <v>467.40909090909099</v>
      </c>
    </row>
    <row r="616" spans="1:11" x14ac:dyDescent="0.35">
      <c r="A616" t="s">
        <v>1190</v>
      </c>
      <c r="B616">
        <v>45396</v>
      </c>
      <c r="C616">
        <v>20</v>
      </c>
      <c r="D616">
        <v>1695</v>
      </c>
      <c r="E616">
        <v>330</v>
      </c>
      <c r="F616" s="2">
        <v>0.93333333333333335</v>
      </c>
      <c r="G616" s="9">
        <v>308</v>
      </c>
      <c r="H616" s="9">
        <v>22</v>
      </c>
      <c r="I616" s="9">
        <v>6.4935064935064929E-2</v>
      </c>
      <c r="J616" s="9">
        <v>1.4285714285714279</v>
      </c>
      <c r="K616" s="9">
        <v>121.0714285714286</v>
      </c>
    </row>
    <row r="617" spans="1:11" x14ac:dyDescent="0.35">
      <c r="A617" t="s">
        <v>1182</v>
      </c>
      <c r="B617">
        <v>45396</v>
      </c>
      <c r="C617">
        <v>20</v>
      </c>
      <c r="D617">
        <v>1695</v>
      </c>
      <c r="E617">
        <v>176</v>
      </c>
      <c r="F617" s="2">
        <v>0.875</v>
      </c>
      <c r="G617" s="9">
        <v>154</v>
      </c>
      <c r="H617" s="9">
        <v>22</v>
      </c>
      <c r="I617" s="9">
        <v>0.12987012987012991</v>
      </c>
      <c r="J617" s="9">
        <v>2.8571428571428572</v>
      </c>
      <c r="K617" s="9">
        <v>242.14285714285711</v>
      </c>
    </row>
    <row r="618" spans="1:11" x14ac:dyDescent="0.35">
      <c r="A618" t="s">
        <v>1173</v>
      </c>
      <c r="B618">
        <v>45396</v>
      </c>
      <c r="C618">
        <v>20</v>
      </c>
      <c r="D618">
        <v>2825</v>
      </c>
      <c r="E618">
        <v>1012</v>
      </c>
      <c r="F618" s="2">
        <v>0.95652173913043481</v>
      </c>
      <c r="G618" s="9">
        <v>968</v>
      </c>
      <c r="H618" s="9">
        <v>44</v>
      </c>
      <c r="I618" s="9">
        <v>2.0661157024793389E-2</v>
      </c>
      <c r="J618" s="9">
        <v>0.90909090909090917</v>
      </c>
      <c r="K618" s="9">
        <v>128.40909090909091</v>
      </c>
    </row>
    <row r="619" spans="1:11" x14ac:dyDescent="0.35">
      <c r="A619" t="s">
        <v>1143</v>
      </c>
      <c r="B619">
        <v>45403</v>
      </c>
      <c r="C619">
        <v>2460</v>
      </c>
      <c r="D619">
        <v>57705.8</v>
      </c>
      <c r="E619">
        <v>12232</v>
      </c>
      <c r="F619" s="2">
        <v>0.96223021582733814</v>
      </c>
      <c r="G619" s="9">
        <v>11770</v>
      </c>
      <c r="H619" s="9">
        <v>462</v>
      </c>
      <c r="I619" s="9">
        <v>0.20900594732370431</v>
      </c>
      <c r="J619" s="9">
        <v>96.56074766355141</v>
      </c>
      <c r="K619" s="9">
        <v>2265.0874766355141</v>
      </c>
    </row>
    <row r="620" spans="1:11" x14ac:dyDescent="0.35">
      <c r="A620" t="s">
        <v>1145</v>
      </c>
      <c r="B620">
        <v>45403</v>
      </c>
      <c r="C620">
        <v>1580</v>
      </c>
      <c r="D620">
        <v>73338.8</v>
      </c>
      <c r="E620">
        <v>6226</v>
      </c>
      <c r="F620" s="2">
        <v>0.98586572438162545</v>
      </c>
      <c r="G620" s="9">
        <v>6138</v>
      </c>
      <c r="H620" s="9">
        <v>88</v>
      </c>
      <c r="I620" s="9">
        <v>0.25741283805799942</v>
      </c>
      <c r="J620" s="9">
        <v>22.652329749103949</v>
      </c>
      <c r="K620" s="9">
        <v>1051.4523297491039</v>
      </c>
    </row>
    <row r="621" spans="1:11" x14ac:dyDescent="0.35">
      <c r="A621" t="s">
        <v>1144</v>
      </c>
      <c r="B621">
        <v>45403</v>
      </c>
      <c r="C621">
        <v>1420</v>
      </c>
      <c r="D621">
        <v>35800</v>
      </c>
      <c r="E621">
        <v>14498</v>
      </c>
      <c r="F621" s="2">
        <v>0.98937784522003036</v>
      </c>
      <c r="G621" s="9">
        <v>14344</v>
      </c>
      <c r="H621" s="9">
        <v>154</v>
      </c>
      <c r="I621" s="9">
        <v>9.8996095928611264E-2</v>
      </c>
      <c r="J621" s="9">
        <v>15.245398773006141</v>
      </c>
      <c r="K621" s="9">
        <v>384.35582822085888</v>
      </c>
    </row>
    <row r="622" spans="1:11" x14ac:dyDescent="0.35">
      <c r="A622" t="s">
        <v>1146</v>
      </c>
      <c r="B622">
        <v>45403</v>
      </c>
      <c r="C622">
        <v>720</v>
      </c>
      <c r="D622">
        <v>24472.799999999999</v>
      </c>
      <c r="E622">
        <v>2398</v>
      </c>
      <c r="F622" s="2">
        <v>0.95412844036697253</v>
      </c>
      <c r="G622" s="9">
        <v>2288</v>
      </c>
      <c r="H622" s="9">
        <v>110</v>
      </c>
      <c r="I622" s="9">
        <v>0.31468531468531469</v>
      </c>
      <c r="J622" s="9">
        <v>34.615384615384613</v>
      </c>
      <c r="K622" s="9">
        <v>1176.5769230769231</v>
      </c>
    </row>
    <row r="623" spans="1:11" x14ac:dyDescent="0.35">
      <c r="A623" t="s">
        <v>1172</v>
      </c>
      <c r="B623">
        <v>45403</v>
      </c>
      <c r="C623">
        <v>620</v>
      </c>
      <c r="D623">
        <v>14238</v>
      </c>
      <c r="E623">
        <v>4950</v>
      </c>
      <c r="F623" s="2">
        <v>0.98222222222222222</v>
      </c>
      <c r="G623" s="9">
        <v>4862</v>
      </c>
      <c r="H623" s="9">
        <v>88</v>
      </c>
      <c r="I623" s="9">
        <v>0.1275195392842452</v>
      </c>
      <c r="J623" s="9">
        <v>11.221719457013579</v>
      </c>
      <c r="K623" s="9">
        <v>257.70135746606343</v>
      </c>
    </row>
    <row r="624" spans="1:11" x14ac:dyDescent="0.35">
      <c r="A624" t="s">
        <v>1149</v>
      </c>
      <c r="B624">
        <v>45403</v>
      </c>
      <c r="C624">
        <v>660</v>
      </c>
      <c r="D624">
        <v>20114.8</v>
      </c>
      <c r="E624">
        <v>4664</v>
      </c>
      <c r="F624" s="2">
        <v>0.99056603773584906</v>
      </c>
      <c r="G624" s="9">
        <v>4620</v>
      </c>
      <c r="H624" s="9">
        <v>44</v>
      </c>
      <c r="I624" s="9">
        <v>0.14285714285714279</v>
      </c>
      <c r="J624" s="9">
        <v>6.2857142857142856</v>
      </c>
      <c r="K624" s="9">
        <v>191.56952380952379</v>
      </c>
    </row>
    <row r="625" spans="1:11" x14ac:dyDescent="0.35">
      <c r="A625" t="s">
        <v>1154</v>
      </c>
      <c r="B625">
        <v>45403</v>
      </c>
      <c r="C625">
        <v>460</v>
      </c>
      <c r="D625">
        <v>12995</v>
      </c>
      <c r="E625">
        <v>3256</v>
      </c>
      <c r="F625" s="2">
        <v>0.98648648648648651</v>
      </c>
      <c r="G625" s="9">
        <v>3212</v>
      </c>
      <c r="H625" s="9">
        <v>44</v>
      </c>
      <c r="I625" s="9">
        <v>0.1432129514321295</v>
      </c>
      <c r="J625" s="9">
        <v>6.3013698630136981</v>
      </c>
      <c r="K625" s="9">
        <v>178.01369863013699</v>
      </c>
    </row>
    <row r="626" spans="1:11" x14ac:dyDescent="0.35">
      <c r="A626" t="s">
        <v>1152</v>
      </c>
      <c r="B626">
        <v>45403</v>
      </c>
      <c r="C626">
        <v>440</v>
      </c>
      <c r="D626">
        <v>7695.5999999999995</v>
      </c>
      <c r="E626">
        <v>3322</v>
      </c>
      <c r="F626" s="2">
        <v>0.98013245033112584</v>
      </c>
      <c r="G626" s="9">
        <v>3256</v>
      </c>
      <c r="H626" s="9">
        <v>66</v>
      </c>
      <c r="I626" s="9">
        <v>0.13513513513513509</v>
      </c>
      <c r="J626" s="9">
        <v>8.9189189189189193</v>
      </c>
      <c r="K626" s="9">
        <v>155.9918918918919</v>
      </c>
    </row>
    <row r="627" spans="1:11" x14ac:dyDescent="0.35">
      <c r="A627" t="s">
        <v>1147</v>
      </c>
      <c r="B627">
        <v>45403</v>
      </c>
      <c r="C627">
        <v>360</v>
      </c>
      <c r="D627">
        <v>6212</v>
      </c>
      <c r="E627">
        <v>3696</v>
      </c>
      <c r="F627" s="2">
        <v>0.99404761904761907</v>
      </c>
      <c r="G627" s="9">
        <v>3674</v>
      </c>
      <c r="H627" s="9">
        <v>22</v>
      </c>
      <c r="I627" s="9">
        <v>9.7985846488840497E-2</v>
      </c>
      <c r="J627" s="9">
        <v>2.1556886227544911</v>
      </c>
      <c r="K627" s="9">
        <v>37.197604790419163</v>
      </c>
    </row>
    <row r="628" spans="1:11" x14ac:dyDescent="0.35">
      <c r="A628" t="s">
        <v>1150</v>
      </c>
      <c r="B628">
        <v>45403</v>
      </c>
      <c r="C628">
        <v>460</v>
      </c>
      <c r="D628">
        <v>7984</v>
      </c>
      <c r="E628">
        <v>3146</v>
      </c>
      <c r="F628" s="2">
        <v>0.95104895104895104</v>
      </c>
      <c r="G628" s="9">
        <v>2992</v>
      </c>
      <c r="H628" s="9">
        <v>154</v>
      </c>
      <c r="I628" s="9">
        <v>0.15374331550802139</v>
      </c>
      <c r="J628" s="9">
        <v>23.67647058823529</v>
      </c>
      <c r="K628" s="9">
        <v>410.94117647058818</v>
      </c>
    </row>
    <row r="629" spans="1:11" x14ac:dyDescent="0.35">
      <c r="A629" t="s">
        <v>1156</v>
      </c>
      <c r="B629">
        <v>45403</v>
      </c>
      <c r="C629">
        <v>400</v>
      </c>
      <c r="D629">
        <v>9800</v>
      </c>
      <c r="E629">
        <v>2794</v>
      </c>
      <c r="F629" s="2">
        <v>0.97637795275590555</v>
      </c>
      <c r="G629" s="9">
        <v>2728</v>
      </c>
      <c r="H629" s="9">
        <v>66</v>
      </c>
      <c r="I629" s="9">
        <v>0.1466275659824047</v>
      </c>
      <c r="J629" s="9">
        <v>9.67741935483871</v>
      </c>
      <c r="K629" s="9">
        <v>237.09677419354841</v>
      </c>
    </row>
    <row r="630" spans="1:11" x14ac:dyDescent="0.35">
      <c r="A630" t="s">
        <v>1167</v>
      </c>
      <c r="B630">
        <v>45403</v>
      </c>
      <c r="C630">
        <v>220</v>
      </c>
      <c r="D630">
        <v>13521.2</v>
      </c>
      <c r="E630">
        <v>1386</v>
      </c>
      <c r="F630" s="2">
        <v>0.96825396825396826</v>
      </c>
      <c r="G630" s="9">
        <v>1342</v>
      </c>
      <c r="H630" s="9">
        <v>44</v>
      </c>
      <c r="I630" s="9">
        <v>0.16393442622950821</v>
      </c>
      <c r="J630" s="9">
        <v>7.2131147540983598</v>
      </c>
      <c r="K630" s="9">
        <v>443.31803278688523</v>
      </c>
    </row>
    <row r="631" spans="1:11" x14ac:dyDescent="0.35">
      <c r="A631" t="s">
        <v>1165</v>
      </c>
      <c r="B631">
        <v>45403</v>
      </c>
      <c r="C631">
        <v>220</v>
      </c>
      <c r="D631">
        <v>14830.8</v>
      </c>
      <c r="E631">
        <v>1760</v>
      </c>
      <c r="F631" s="2">
        <v>0.97499999999999998</v>
      </c>
      <c r="G631" s="9">
        <v>1716</v>
      </c>
      <c r="H631" s="9">
        <v>44</v>
      </c>
      <c r="I631" s="9">
        <v>0.12820512820512819</v>
      </c>
      <c r="J631" s="9">
        <v>5.6410256410256414</v>
      </c>
      <c r="K631" s="9">
        <v>380.27692307692303</v>
      </c>
    </row>
    <row r="632" spans="1:11" x14ac:dyDescent="0.35">
      <c r="A632" t="s">
        <v>1157</v>
      </c>
      <c r="B632">
        <v>45403</v>
      </c>
      <c r="C632">
        <v>220</v>
      </c>
      <c r="D632">
        <v>12097.8</v>
      </c>
      <c r="E632">
        <v>660</v>
      </c>
      <c r="F632" s="2">
        <v>0.8</v>
      </c>
      <c r="G632" s="9">
        <v>528</v>
      </c>
      <c r="H632" s="9">
        <v>132</v>
      </c>
      <c r="I632" s="9">
        <v>0.41666666666666669</v>
      </c>
      <c r="J632" s="9">
        <v>55</v>
      </c>
      <c r="K632" s="9">
        <v>3024.45</v>
      </c>
    </row>
    <row r="633" spans="1:11" x14ac:dyDescent="0.35">
      <c r="A633" t="s">
        <v>1186</v>
      </c>
      <c r="B633">
        <v>45403</v>
      </c>
      <c r="C633">
        <v>220</v>
      </c>
      <c r="D633">
        <v>27500</v>
      </c>
      <c r="E633">
        <v>3740</v>
      </c>
      <c r="F633" s="2">
        <v>0.96470588235294119</v>
      </c>
      <c r="G633" s="9">
        <v>3608</v>
      </c>
      <c r="H633" s="9">
        <v>132</v>
      </c>
      <c r="I633" s="9">
        <v>6.097560975609756E-2</v>
      </c>
      <c r="J633" s="9">
        <v>8.0487804878048781</v>
      </c>
      <c r="K633" s="9">
        <v>1006.09756097561</v>
      </c>
    </row>
    <row r="634" spans="1:11" x14ac:dyDescent="0.35">
      <c r="A634" t="s">
        <v>1171</v>
      </c>
      <c r="B634">
        <v>45403</v>
      </c>
      <c r="C634">
        <v>200</v>
      </c>
      <c r="D634">
        <v>16492</v>
      </c>
      <c r="E634">
        <v>3014</v>
      </c>
      <c r="F634" s="2">
        <v>0.97810218978102192</v>
      </c>
      <c r="G634" s="9">
        <v>2948</v>
      </c>
      <c r="H634" s="9">
        <v>66</v>
      </c>
      <c r="I634" s="9">
        <v>6.7842605156037988E-2</v>
      </c>
      <c r="J634" s="9">
        <v>4.4776119402985071</v>
      </c>
      <c r="K634" s="9">
        <v>369.22388059701478</v>
      </c>
    </row>
    <row r="635" spans="1:11" x14ac:dyDescent="0.35">
      <c r="A635" t="s">
        <v>1153</v>
      </c>
      <c r="B635">
        <v>45403</v>
      </c>
      <c r="C635">
        <v>180</v>
      </c>
      <c r="D635">
        <v>12202.2</v>
      </c>
      <c r="E635">
        <v>1056</v>
      </c>
      <c r="F635" s="2">
        <v>0.875</v>
      </c>
      <c r="G635" s="9">
        <v>924</v>
      </c>
      <c r="H635" s="9">
        <v>132</v>
      </c>
      <c r="I635" s="9">
        <v>0.19480519480519479</v>
      </c>
      <c r="J635" s="9">
        <v>25.714285714285719</v>
      </c>
      <c r="K635" s="9">
        <v>1743.171428571429</v>
      </c>
    </row>
    <row r="636" spans="1:11" x14ac:dyDescent="0.35">
      <c r="A636" t="s">
        <v>1168</v>
      </c>
      <c r="B636">
        <v>45403</v>
      </c>
      <c r="C636">
        <v>180</v>
      </c>
      <c r="D636">
        <v>15392.6</v>
      </c>
      <c r="E636">
        <v>2640</v>
      </c>
      <c r="F636" s="2">
        <v>0.98333333333333328</v>
      </c>
      <c r="G636" s="9">
        <v>2596</v>
      </c>
      <c r="H636" s="9">
        <v>44</v>
      </c>
      <c r="I636" s="9">
        <v>6.9337442218798145E-2</v>
      </c>
      <c r="J636" s="9">
        <v>3.050847457627119</v>
      </c>
      <c r="K636" s="9">
        <v>260.89152542372881</v>
      </c>
    </row>
    <row r="637" spans="1:11" x14ac:dyDescent="0.35">
      <c r="A637" t="s">
        <v>1159</v>
      </c>
      <c r="B637">
        <v>45403</v>
      </c>
      <c r="C637">
        <v>140</v>
      </c>
      <c r="D637">
        <v>15393</v>
      </c>
      <c r="E637">
        <v>5918</v>
      </c>
      <c r="F637" s="2">
        <v>0.91449814126394047</v>
      </c>
      <c r="G637" s="9">
        <v>5412</v>
      </c>
      <c r="H637" s="9">
        <v>506</v>
      </c>
      <c r="I637" s="9">
        <v>2.586844050258684E-2</v>
      </c>
      <c r="J637" s="9">
        <v>13.08943089430894</v>
      </c>
      <c r="K637" s="9">
        <v>1439.1829268292679</v>
      </c>
    </row>
    <row r="638" spans="1:11" x14ac:dyDescent="0.35">
      <c r="A638" t="s">
        <v>1163</v>
      </c>
      <c r="B638">
        <v>45403</v>
      </c>
      <c r="C638">
        <v>140</v>
      </c>
      <c r="D638">
        <v>13125</v>
      </c>
      <c r="E638">
        <v>3784</v>
      </c>
      <c r="F638" s="2">
        <v>0.98837209302325579</v>
      </c>
      <c r="G638" s="9">
        <v>3740</v>
      </c>
      <c r="H638" s="9">
        <v>44</v>
      </c>
      <c r="I638" s="9">
        <v>3.7433155080213901E-2</v>
      </c>
      <c r="J638" s="9">
        <v>1.6470588235294119</v>
      </c>
      <c r="K638" s="9">
        <v>154.41176470588229</v>
      </c>
    </row>
    <row r="639" spans="1:11" x14ac:dyDescent="0.35">
      <c r="A639" t="s">
        <v>1178</v>
      </c>
      <c r="B639">
        <v>45403</v>
      </c>
      <c r="C639">
        <v>180</v>
      </c>
      <c r="D639">
        <v>3051</v>
      </c>
      <c r="E639">
        <v>1144</v>
      </c>
      <c r="F639" s="2">
        <v>1</v>
      </c>
      <c r="G639" s="9">
        <v>1144</v>
      </c>
      <c r="H639" s="9">
        <v>0</v>
      </c>
      <c r="I639" s="9">
        <v>0.15734265734265729</v>
      </c>
      <c r="J639" s="9">
        <v>0</v>
      </c>
      <c r="K639" s="9">
        <v>0</v>
      </c>
    </row>
    <row r="640" spans="1:11" x14ac:dyDescent="0.35">
      <c r="A640" t="s">
        <v>1160</v>
      </c>
      <c r="B640">
        <v>45403</v>
      </c>
      <c r="C640">
        <v>120</v>
      </c>
      <c r="D640">
        <v>1980</v>
      </c>
      <c r="E640">
        <v>1562</v>
      </c>
      <c r="F640" s="2">
        <v>0.9859154929577465</v>
      </c>
      <c r="G640" s="9">
        <v>1540</v>
      </c>
      <c r="H640" s="9">
        <v>22</v>
      </c>
      <c r="I640" s="9">
        <v>7.792207792207792E-2</v>
      </c>
      <c r="J640" s="9">
        <v>1.714285714285714</v>
      </c>
      <c r="K640" s="9">
        <v>28.285714285714281</v>
      </c>
    </row>
    <row r="641" spans="1:11" x14ac:dyDescent="0.35">
      <c r="A641" t="s">
        <v>1184</v>
      </c>
      <c r="B641">
        <v>45403</v>
      </c>
      <c r="C641">
        <v>120</v>
      </c>
      <c r="D641">
        <v>10678.8</v>
      </c>
      <c r="E641">
        <v>1298</v>
      </c>
      <c r="F641" s="2">
        <v>0.98305084745762716</v>
      </c>
      <c r="G641" s="9">
        <v>1276</v>
      </c>
      <c r="H641" s="9">
        <v>22</v>
      </c>
      <c r="I641" s="9">
        <v>9.4043887147335428E-2</v>
      </c>
      <c r="J641" s="9">
        <v>2.068965517241379</v>
      </c>
      <c r="K641" s="9">
        <v>184.1172413793104</v>
      </c>
    </row>
    <row r="642" spans="1:11" x14ac:dyDescent="0.35">
      <c r="A642" t="s">
        <v>1170</v>
      </c>
      <c r="B642">
        <v>45403</v>
      </c>
      <c r="C642">
        <v>80</v>
      </c>
      <c r="D642">
        <v>10000</v>
      </c>
      <c r="E642">
        <v>3674</v>
      </c>
      <c r="F642" s="2">
        <v>0.98203592814371254</v>
      </c>
      <c r="G642" s="9">
        <v>3608</v>
      </c>
      <c r="H642" s="9">
        <v>66</v>
      </c>
      <c r="I642" s="9">
        <v>2.21729490022173E-2</v>
      </c>
      <c r="J642" s="9">
        <v>1.4634146341463421</v>
      </c>
      <c r="K642" s="9">
        <v>182.92682926829269</v>
      </c>
    </row>
    <row r="643" spans="1:11" x14ac:dyDescent="0.35">
      <c r="A643" t="s">
        <v>1174</v>
      </c>
      <c r="B643">
        <v>45403</v>
      </c>
      <c r="C643">
        <v>80</v>
      </c>
      <c r="D643">
        <v>10283.200000000001</v>
      </c>
      <c r="E643">
        <v>594</v>
      </c>
      <c r="F643" s="2">
        <v>0.92592592592592593</v>
      </c>
      <c r="G643" s="9">
        <v>550</v>
      </c>
      <c r="H643" s="9">
        <v>44</v>
      </c>
      <c r="I643" s="9">
        <v>0.14545454545454539</v>
      </c>
      <c r="J643" s="9">
        <v>6.3999999999999986</v>
      </c>
      <c r="K643" s="9">
        <v>822.65599999999984</v>
      </c>
    </row>
    <row r="644" spans="1:11" x14ac:dyDescent="0.35">
      <c r="A644" t="s">
        <v>1164</v>
      </c>
      <c r="B644">
        <v>45403</v>
      </c>
      <c r="C644">
        <v>80</v>
      </c>
      <c r="D644">
        <v>8887.6</v>
      </c>
      <c r="E644">
        <v>770</v>
      </c>
      <c r="F644" s="2">
        <v>0.97142857142857142</v>
      </c>
      <c r="G644" s="9">
        <v>748</v>
      </c>
      <c r="H644" s="9">
        <v>22</v>
      </c>
      <c r="I644" s="9">
        <v>0.10695187165775399</v>
      </c>
      <c r="J644" s="9">
        <v>2.3529411764705879</v>
      </c>
      <c r="K644" s="9">
        <v>261.39999999999998</v>
      </c>
    </row>
    <row r="645" spans="1:11" x14ac:dyDescent="0.35">
      <c r="A645" t="s">
        <v>1161</v>
      </c>
      <c r="B645">
        <v>45403</v>
      </c>
      <c r="C645">
        <v>60</v>
      </c>
      <c r="D645">
        <v>1017</v>
      </c>
      <c r="E645">
        <v>990</v>
      </c>
      <c r="F645" s="2">
        <v>1</v>
      </c>
      <c r="G645" s="9">
        <v>990</v>
      </c>
      <c r="H645" s="9">
        <v>0</v>
      </c>
      <c r="I645" s="9">
        <v>6.0606060606060608E-2</v>
      </c>
      <c r="J645" s="9">
        <v>0</v>
      </c>
      <c r="K645" s="9">
        <v>0</v>
      </c>
    </row>
    <row r="646" spans="1:11" x14ac:dyDescent="0.35">
      <c r="A646" t="s">
        <v>1190</v>
      </c>
      <c r="B646">
        <v>45403</v>
      </c>
      <c r="C646">
        <v>60</v>
      </c>
      <c r="D646">
        <v>3813.6</v>
      </c>
      <c r="E646">
        <v>506</v>
      </c>
      <c r="F646" s="2">
        <v>0.95652173913043481</v>
      </c>
      <c r="G646" s="9">
        <v>484</v>
      </c>
      <c r="H646" s="9">
        <v>22</v>
      </c>
      <c r="I646" s="9">
        <v>0.12396694214876031</v>
      </c>
      <c r="J646" s="9">
        <v>2.727272727272728</v>
      </c>
      <c r="K646" s="9">
        <v>173.3454545454546</v>
      </c>
    </row>
    <row r="647" spans="1:11" x14ac:dyDescent="0.35">
      <c r="A647" t="s">
        <v>1177</v>
      </c>
      <c r="B647">
        <v>45403</v>
      </c>
      <c r="C647">
        <v>60</v>
      </c>
      <c r="D647">
        <v>1932.6</v>
      </c>
      <c r="E647">
        <v>638</v>
      </c>
      <c r="F647" s="2">
        <v>0.93103448275862066</v>
      </c>
      <c r="G647" s="9">
        <v>594</v>
      </c>
      <c r="H647" s="9">
        <v>44</v>
      </c>
      <c r="I647" s="9">
        <v>0.10101010101010099</v>
      </c>
      <c r="J647" s="9">
        <v>4.4444444444444446</v>
      </c>
      <c r="K647" s="9">
        <v>143.15555555555559</v>
      </c>
    </row>
    <row r="648" spans="1:11" x14ac:dyDescent="0.35">
      <c r="A648" t="s">
        <v>1173</v>
      </c>
      <c r="B648">
        <v>45403</v>
      </c>
      <c r="C648">
        <v>60</v>
      </c>
      <c r="D648">
        <v>8475</v>
      </c>
      <c r="E648">
        <v>814</v>
      </c>
      <c r="F648" s="2">
        <v>0.83783783783783783</v>
      </c>
      <c r="G648" s="9">
        <v>682</v>
      </c>
      <c r="H648" s="9">
        <v>132</v>
      </c>
      <c r="I648" s="9">
        <v>8.797653958944282E-2</v>
      </c>
      <c r="J648" s="9">
        <v>11.61290322580645</v>
      </c>
      <c r="K648" s="9">
        <v>1640.322580645161</v>
      </c>
    </row>
    <row r="649" spans="1:11" x14ac:dyDescent="0.35">
      <c r="A649" t="s">
        <v>1175</v>
      </c>
      <c r="B649">
        <v>45403</v>
      </c>
      <c r="C649">
        <v>40</v>
      </c>
      <c r="D649">
        <v>464.8</v>
      </c>
      <c r="E649">
        <v>374</v>
      </c>
      <c r="F649" s="2">
        <v>1</v>
      </c>
      <c r="G649" s="9">
        <v>374</v>
      </c>
      <c r="H649" s="9">
        <v>0</v>
      </c>
      <c r="I649" s="9">
        <v>0.10695187165775399</v>
      </c>
      <c r="J649" s="9">
        <v>0</v>
      </c>
      <c r="K649" s="9">
        <v>0</v>
      </c>
    </row>
    <row r="650" spans="1:11" x14ac:dyDescent="0.35">
      <c r="A650" t="s">
        <v>1166</v>
      </c>
      <c r="B650">
        <v>45403</v>
      </c>
      <c r="C650">
        <v>40</v>
      </c>
      <c r="D650">
        <v>2710</v>
      </c>
      <c r="E650">
        <v>814</v>
      </c>
      <c r="F650" s="2">
        <v>0.89189189189189189</v>
      </c>
      <c r="G650" s="9">
        <v>726</v>
      </c>
      <c r="H650" s="9">
        <v>88</v>
      </c>
      <c r="I650" s="9">
        <v>5.5096418732782371E-2</v>
      </c>
      <c r="J650" s="9">
        <v>4.8484848484848486</v>
      </c>
      <c r="K650" s="9">
        <v>328.4848484848485</v>
      </c>
    </row>
    <row r="651" spans="1:11" x14ac:dyDescent="0.35">
      <c r="A651" t="s">
        <v>1192</v>
      </c>
      <c r="B651">
        <v>45403</v>
      </c>
      <c r="C651">
        <v>20</v>
      </c>
      <c r="D651">
        <v>660</v>
      </c>
      <c r="E651">
        <v>1144</v>
      </c>
      <c r="F651" s="2">
        <v>0.90384615384615385</v>
      </c>
      <c r="G651" s="9">
        <v>1034</v>
      </c>
      <c r="H651" s="9">
        <v>110</v>
      </c>
      <c r="I651" s="9">
        <v>1.9342359767891681E-2</v>
      </c>
      <c r="J651" s="9">
        <v>2.1276595744680851</v>
      </c>
      <c r="K651" s="9">
        <v>70.212765957446805</v>
      </c>
    </row>
    <row r="652" spans="1:11" x14ac:dyDescent="0.35">
      <c r="A652" t="s">
        <v>1155</v>
      </c>
      <c r="B652">
        <v>45403</v>
      </c>
      <c r="C652">
        <v>20</v>
      </c>
      <c r="D652">
        <v>330</v>
      </c>
      <c r="E652">
        <v>88</v>
      </c>
      <c r="F652" s="2">
        <v>1</v>
      </c>
      <c r="G652" s="9">
        <v>88</v>
      </c>
      <c r="H652" s="9">
        <v>0</v>
      </c>
      <c r="I652" s="9">
        <v>0.22727272727272729</v>
      </c>
      <c r="J652" s="9">
        <v>0</v>
      </c>
      <c r="K652" s="9">
        <v>0</v>
      </c>
    </row>
    <row r="653" spans="1:11" x14ac:dyDescent="0.35">
      <c r="A653" t="s">
        <v>1191</v>
      </c>
      <c r="B653">
        <v>45403</v>
      </c>
      <c r="C653">
        <v>20</v>
      </c>
      <c r="D653">
        <v>510</v>
      </c>
      <c r="E653">
        <v>132</v>
      </c>
      <c r="F653" s="2">
        <v>1</v>
      </c>
      <c r="G653" s="9">
        <v>132</v>
      </c>
      <c r="H653" s="9">
        <v>0</v>
      </c>
      <c r="I653" s="9">
        <v>0.15151515151515149</v>
      </c>
      <c r="J653" s="9">
        <v>0</v>
      </c>
      <c r="K653" s="9">
        <v>0</v>
      </c>
    </row>
    <row r="654" spans="1:11" x14ac:dyDescent="0.35">
      <c r="A654" t="s">
        <v>1187</v>
      </c>
      <c r="B654">
        <v>45403</v>
      </c>
      <c r="C654">
        <v>20</v>
      </c>
      <c r="D654">
        <v>1567.6</v>
      </c>
      <c r="E654">
        <v>176</v>
      </c>
      <c r="F654" s="2">
        <v>1</v>
      </c>
      <c r="G654" s="9">
        <v>176</v>
      </c>
      <c r="H654" s="9">
        <v>0</v>
      </c>
      <c r="I654" s="9">
        <v>0.1136363636363636</v>
      </c>
      <c r="J654" s="9">
        <v>0</v>
      </c>
      <c r="K654" s="9">
        <v>0</v>
      </c>
    </row>
    <row r="655" spans="1:11" x14ac:dyDescent="0.35">
      <c r="A655" t="s">
        <v>1180</v>
      </c>
      <c r="B655">
        <v>45403</v>
      </c>
      <c r="C655">
        <v>20</v>
      </c>
      <c r="D655">
        <v>169.4</v>
      </c>
      <c r="E655">
        <v>110</v>
      </c>
      <c r="F655" s="2">
        <v>1</v>
      </c>
      <c r="G655" s="9">
        <v>110</v>
      </c>
      <c r="H655" s="9">
        <v>0</v>
      </c>
      <c r="I655" s="9">
        <v>0.1818181818181818</v>
      </c>
      <c r="J655" s="9">
        <v>0</v>
      </c>
      <c r="K655" s="9">
        <v>0</v>
      </c>
    </row>
    <row r="656" spans="1:11" x14ac:dyDescent="0.35">
      <c r="A656" t="s">
        <v>1176</v>
      </c>
      <c r="B656">
        <v>45403</v>
      </c>
      <c r="C656">
        <v>20</v>
      </c>
      <c r="D656">
        <v>1229.2</v>
      </c>
      <c r="E656">
        <v>572</v>
      </c>
      <c r="F656" s="2">
        <v>1</v>
      </c>
      <c r="G656" s="9">
        <v>572</v>
      </c>
      <c r="H656" s="9">
        <v>0</v>
      </c>
      <c r="I656" s="9">
        <v>3.4965034965034968E-2</v>
      </c>
      <c r="J656" s="9">
        <v>0</v>
      </c>
      <c r="K656" s="9">
        <v>0</v>
      </c>
    </row>
    <row r="657" spans="1:11" x14ac:dyDescent="0.35">
      <c r="A657" t="s">
        <v>1143</v>
      </c>
      <c r="B657">
        <v>45410</v>
      </c>
      <c r="C657">
        <v>2360</v>
      </c>
      <c r="D657">
        <v>56050</v>
      </c>
      <c r="E657">
        <v>11440</v>
      </c>
      <c r="F657" s="2">
        <v>0.97499999999999998</v>
      </c>
      <c r="G657" s="9">
        <v>11154</v>
      </c>
      <c r="H657" s="9">
        <v>286</v>
      </c>
      <c r="I657" s="9">
        <v>0.2115832885063654</v>
      </c>
      <c r="J657" s="9">
        <v>60.512820512820511</v>
      </c>
      <c r="K657" s="9">
        <v>1437.1794871794871</v>
      </c>
    </row>
    <row r="658" spans="1:11" x14ac:dyDescent="0.35">
      <c r="A658" t="s">
        <v>1144</v>
      </c>
      <c r="B658">
        <v>45410</v>
      </c>
      <c r="C658">
        <v>1480</v>
      </c>
      <c r="D658">
        <v>39220</v>
      </c>
      <c r="E658">
        <v>14982</v>
      </c>
      <c r="F658" s="2">
        <v>0.95154185022026427</v>
      </c>
      <c r="G658" s="9">
        <v>14256</v>
      </c>
      <c r="H658" s="9">
        <v>726</v>
      </c>
      <c r="I658" s="9">
        <v>0.1038159371492705</v>
      </c>
      <c r="J658" s="9">
        <v>75.370370370370367</v>
      </c>
      <c r="K658" s="9">
        <v>1997.314814814815</v>
      </c>
    </row>
    <row r="659" spans="1:11" x14ac:dyDescent="0.35">
      <c r="A659" t="s">
        <v>1145</v>
      </c>
      <c r="B659">
        <v>45410</v>
      </c>
      <c r="C659">
        <v>1480</v>
      </c>
      <c r="D659">
        <v>68820</v>
      </c>
      <c r="E659">
        <v>5478</v>
      </c>
      <c r="F659" s="2">
        <v>0.94377510040160639</v>
      </c>
      <c r="G659" s="9">
        <v>5170</v>
      </c>
      <c r="H659" s="9">
        <v>308</v>
      </c>
      <c r="I659" s="9">
        <v>0.28626692456479691</v>
      </c>
      <c r="J659" s="9">
        <v>88.170212765957444</v>
      </c>
      <c r="K659" s="9">
        <v>4099.9148936170213</v>
      </c>
    </row>
    <row r="660" spans="1:11" x14ac:dyDescent="0.35">
      <c r="A660" t="s">
        <v>1172</v>
      </c>
      <c r="B660">
        <v>45410</v>
      </c>
      <c r="C660">
        <v>800</v>
      </c>
      <c r="D660">
        <v>18984</v>
      </c>
      <c r="E660">
        <v>5918</v>
      </c>
      <c r="F660" s="2">
        <v>0.94423791821561343</v>
      </c>
      <c r="G660" s="9">
        <v>5588</v>
      </c>
      <c r="H660" s="9">
        <v>330</v>
      </c>
      <c r="I660" s="9">
        <v>0.14316392269148179</v>
      </c>
      <c r="J660" s="9">
        <v>47.244094488188978</v>
      </c>
      <c r="K660" s="9">
        <v>1121.1023622047239</v>
      </c>
    </row>
    <row r="661" spans="1:11" x14ac:dyDescent="0.35">
      <c r="A661" t="s">
        <v>1149</v>
      </c>
      <c r="B661">
        <v>45410</v>
      </c>
      <c r="C661">
        <v>740</v>
      </c>
      <c r="D661">
        <v>24420</v>
      </c>
      <c r="E661">
        <v>4972</v>
      </c>
      <c r="F661" s="2">
        <v>0.94690265486725667</v>
      </c>
      <c r="G661" s="9">
        <v>4708</v>
      </c>
      <c r="H661" s="9">
        <v>264</v>
      </c>
      <c r="I661" s="9">
        <v>0.15717926932880211</v>
      </c>
      <c r="J661" s="9">
        <v>41.495327102803742</v>
      </c>
      <c r="K661" s="9">
        <v>1369.345794392523</v>
      </c>
    </row>
    <row r="662" spans="1:11" x14ac:dyDescent="0.35">
      <c r="A662" t="s">
        <v>1150</v>
      </c>
      <c r="B662">
        <v>45410</v>
      </c>
      <c r="C662">
        <v>640</v>
      </c>
      <c r="D662">
        <v>11200</v>
      </c>
      <c r="E662">
        <v>3586</v>
      </c>
      <c r="F662" s="2">
        <v>0.87116564417177911</v>
      </c>
      <c r="G662" s="9">
        <v>3124</v>
      </c>
      <c r="H662" s="9">
        <v>462</v>
      </c>
      <c r="I662" s="9">
        <v>0.204865556978233</v>
      </c>
      <c r="J662" s="9">
        <v>94.647887323943664</v>
      </c>
      <c r="K662" s="9">
        <v>1656.338028169014</v>
      </c>
    </row>
    <row r="663" spans="1:11" x14ac:dyDescent="0.35">
      <c r="A663" t="s">
        <v>1146</v>
      </c>
      <c r="B663">
        <v>45410</v>
      </c>
      <c r="C663">
        <v>540</v>
      </c>
      <c r="D663">
        <v>18354.599999999999</v>
      </c>
      <c r="E663">
        <v>2882</v>
      </c>
      <c r="F663" s="2">
        <v>0.79389312977099236</v>
      </c>
      <c r="G663" s="9">
        <v>2288</v>
      </c>
      <c r="H663" s="9">
        <v>594</v>
      </c>
      <c r="I663" s="9">
        <v>0.23601398601398599</v>
      </c>
      <c r="J663" s="9">
        <v>140.19230769230771</v>
      </c>
      <c r="K663" s="9">
        <v>4765.1365384615374</v>
      </c>
    </row>
    <row r="664" spans="1:11" x14ac:dyDescent="0.35">
      <c r="A664" t="s">
        <v>1152</v>
      </c>
      <c r="B664">
        <v>45410</v>
      </c>
      <c r="C664">
        <v>640</v>
      </c>
      <c r="D664">
        <v>11193.6</v>
      </c>
      <c r="E664">
        <v>3498</v>
      </c>
      <c r="F664" s="2">
        <v>0.94968553459119498</v>
      </c>
      <c r="G664" s="9">
        <v>3322</v>
      </c>
      <c r="H664" s="9">
        <v>176</v>
      </c>
      <c r="I664" s="9">
        <v>0.19265502709211321</v>
      </c>
      <c r="J664" s="9">
        <v>33.907284768211923</v>
      </c>
      <c r="K664" s="9">
        <v>593.03841059602644</v>
      </c>
    </row>
    <row r="665" spans="1:11" x14ac:dyDescent="0.35">
      <c r="A665" t="s">
        <v>1154</v>
      </c>
      <c r="B665">
        <v>45410</v>
      </c>
      <c r="C665">
        <v>440</v>
      </c>
      <c r="D665">
        <v>12430</v>
      </c>
      <c r="E665">
        <v>2882</v>
      </c>
      <c r="F665" s="2">
        <v>0.92366412213740456</v>
      </c>
      <c r="G665" s="9">
        <v>2662</v>
      </c>
      <c r="H665" s="9">
        <v>220</v>
      </c>
      <c r="I665" s="9">
        <v>0.16528925619834711</v>
      </c>
      <c r="J665" s="9">
        <v>36.363636363636367</v>
      </c>
      <c r="K665" s="9">
        <v>1027.272727272727</v>
      </c>
    </row>
    <row r="666" spans="1:11" x14ac:dyDescent="0.35">
      <c r="A666" t="s">
        <v>1147</v>
      </c>
      <c r="B666">
        <v>45410</v>
      </c>
      <c r="C666">
        <v>500</v>
      </c>
      <c r="D666">
        <v>8750</v>
      </c>
      <c r="E666">
        <v>4510</v>
      </c>
      <c r="F666" s="2">
        <v>0.96097560975609753</v>
      </c>
      <c r="G666" s="9">
        <v>4334</v>
      </c>
      <c r="H666" s="9">
        <v>176</v>
      </c>
      <c r="I666" s="9">
        <v>0.1153668666359022</v>
      </c>
      <c r="J666" s="9">
        <v>20.304568527918779</v>
      </c>
      <c r="K666" s="9">
        <v>355.32994923857871</v>
      </c>
    </row>
    <row r="667" spans="1:11" x14ac:dyDescent="0.35">
      <c r="A667" t="s">
        <v>1163</v>
      </c>
      <c r="B667">
        <v>45410</v>
      </c>
      <c r="C667">
        <v>380</v>
      </c>
      <c r="D667">
        <v>35625</v>
      </c>
      <c r="E667">
        <v>3762</v>
      </c>
      <c r="F667" s="2">
        <v>0.95906432748538006</v>
      </c>
      <c r="G667" s="9">
        <v>3608</v>
      </c>
      <c r="H667" s="9">
        <v>154</v>
      </c>
      <c r="I667" s="9">
        <v>0.1053215077605321</v>
      </c>
      <c r="J667" s="9">
        <v>16.219512195121951</v>
      </c>
      <c r="K667" s="9">
        <v>1520.5792682926831</v>
      </c>
    </row>
    <row r="668" spans="1:11" x14ac:dyDescent="0.35">
      <c r="A668" t="s">
        <v>1153</v>
      </c>
      <c r="B668">
        <v>45410</v>
      </c>
      <c r="C668">
        <v>340</v>
      </c>
      <c r="D668">
        <v>23048.6</v>
      </c>
      <c r="E668">
        <v>1232</v>
      </c>
      <c r="F668" s="2">
        <v>0.875</v>
      </c>
      <c r="G668" s="9">
        <v>1078</v>
      </c>
      <c r="H668" s="9">
        <v>154</v>
      </c>
      <c r="I668" s="9">
        <v>0.31539888682745831</v>
      </c>
      <c r="J668" s="9">
        <v>48.571428571428569</v>
      </c>
      <c r="K668" s="9">
        <v>3292.6571428571428</v>
      </c>
    </row>
    <row r="669" spans="1:11" x14ac:dyDescent="0.35">
      <c r="A669" t="s">
        <v>1156</v>
      </c>
      <c r="B669">
        <v>45410</v>
      </c>
      <c r="C669">
        <v>260</v>
      </c>
      <c r="D669">
        <v>6370</v>
      </c>
      <c r="E669">
        <v>1914</v>
      </c>
      <c r="F669" s="2">
        <v>0.96551724137931039</v>
      </c>
      <c r="G669" s="9">
        <v>1848</v>
      </c>
      <c r="H669" s="9">
        <v>66</v>
      </c>
      <c r="I669" s="9">
        <v>0.1406926406926407</v>
      </c>
      <c r="J669" s="9">
        <v>9.2857142857142865</v>
      </c>
      <c r="K669" s="9">
        <v>227.5</v>
      </c>
    </row>
    <row r="670" spans="1:11" x14ac:dyDescent="0.35">
      <c r="A670" t="s">
        <v>1186</v>
      </c>
      <c r="B670">
        <v>45410</v>
      </c>
      <c r="C670">
        <v>220</v>
      </c>
      <c r="D670">
        <v>27500</v>
      </c>
      <c r="E670">
        <v>4510</v>
      </c>
      <c r="F670" s="2">
        <v>0.92195121951219516</v>
      </c>
      <c r="G670" s="9">
        <v>4158</v>
      </c>
      <c r="H670" s="9">
        <v>352</v>
      </c>
      <c r="I670" s="9">
        <v>5.2910052910052907E-2</v>
      </c>
      <c r="J670" s="9">
        <v>18.62433862433862</v>
      </c>
      <c r="K670" s="9">
        <v>2328.0423280423279</v>
      </c>
    </row>
    <row r="671" spans="1:11" x14ac:dyDescent="0.35">
      <c r="A671" t="s">
        <v>1171</v>
      </c>
      <c r="B671">
        <v>45410</v>
      </c>
      <c r="C671">
        <v>160</v>
      </c>
      <c r="D671">
        <v>13193.6</v>
      </c>
      <c r="E671">
        <v>3806</v>
      </c>
      <c r="F671" s="2">
        <v>0.95375722543352603</v>
      </c>
      <c r="G671" s="9">
        <v>3630</v>
      </c>
      <c r="H671" s="9">
        <v>176</v>
      </c>
      <c r="I671" s="9">
        <v>4.4077134986225897E-2</v>
      </c>
      <c r="J671" s="9">
        <v>7.7575757575757578</v>
      </c>
      <c r="K671" s="9">
        <v>639.68969696969691</v>
      </c>
    </row>
    <row r="672" spans="1:11" x14ac:dyDescent="0.35">
      <c r="A672" t="s">
        <v>1161</v>
      </c>
      <c r="B672">
        <v>45410</v>
      </c>
      <c r="C672">
        <v>180</v>
      </c>
      <c r="D672">
        <v>3051</v>
      </c>
      <c r="E672">
        <v>1342</v>
      </c>
      <c r="F672" s="2">
        <v>0.96721311475409832</v>
      </c>
      <c r="G672" s="9">
        <v>1298</v>
      </c>
      <c r="H672" s="9">
        <v>44</v>
      </c>
      <c r="I672" s="9">
        <v>0.13867488443759629</v>
      </c>
      <c r="J672" s="9">
        <v>6.101694915254237</v>
      </c>
      <c r="K672" s="9">
        <v>103.42372881355929</v>
      </c>
    </row>
    <row r="673" spans="1:11" x14ac:dyDescent="0.35">
      <c r="A673" t="s">
        <v>1192</v>
      </c>
      <c r="B673">
        <v>45410</v>
      </c>
      <c r="C673">
        <v>140</v>
      </c>
      <c r="D673">
        <v>4620</v>
      </c>
      <c r="E673">
        <v>1188</v>
      </c>
      <c r="F673" s="2">
        <v>0.94444444444444442</v>
      </c>
      <c r="G673" s="9">
        <v>1122</v>
      </c>
      <c r="H673" s="9">
        <v>66</v>
      </c>
      <c r="I673" s="9">
        <v>0.12477718360071299</v>
      </c>
      <c r="J673" s="9">
        <v>8.235294117647058</v>
      </c>
      <c r="K673" s="9">
        <v>271.76470588235293</v>
      </c>
    </row>
    <row r="674" spans="1:11" x14ac:dyDescent="0.35">
      <c r="A674" t="s">
        <v>1165</v>
      </c>
      <c r="B674">
        <v>45410</v>
      </c>
      <c r="C674">
        <v>140</v>
      </c>
      <c r="D674">
        <v>8898.4</v>
      </c>
      <c r="E674">
        <v>2046</v>
      </c>
      <c r="F674" s="2">
        <v>1</v>
      </c>
      <c r="G674" s="9">
        <v>2046</v>
      </c>
      <c r="H674" s="9">
        <v>0</v>
      </c>
      <c r="I674" s="9">
        <v>6.8426197458455518E-2</v>
      </c>
      <c r="J674" s="9">
        <v>0</v>
      </c>
      <c r="K674" s="9">
        <v>0</v>
      </c>
    </row>
    <row r="675" spans="1:11" x14ac:dyDescent="0.35">
      <c r="A675" t="s">
        <v>1157</v>
      </c>
      <c r="B675">
        <v>45410</v>
      </c>
      <c r="C675">
        <v>180</v>
      </c>
      <c r="D675">
        <v>9898.2000000000007</v>
      </c>
      <c r="E675">
        <v>770</v>
      </c>
      <c r="F675" s="2">
        <v>0.74285714285714288</v>
      </c>
      <c r="G675" s="9">
        <v>572</v>
      </c>
      <c r="H675" s="9">
        <v>198</v>
      </c>
      <c r="I675" s="9">
        <v>0.31468531468531469</v>
      </c>
      <c r="J675" s="9">
        <v>62.307692307692307</v>
      </c>
      <c r="K675" s="9">
        <v>3426.3</v>
      </c>
    </row>
    <row r="676" spans="1:11" x14ac:dyDescent="0.35">
      <c r="A676" t="s">
        <v>1168</v>
      </c>
      <c r="B676">
        <v>45410</v>
      </c>
      <c r="C676">
        <v>160</v>
      </c>
      <c r="D676">
        <v>13193.6</v>
      </c>
      <c r="E676">
        <v>3498</v>
      </c>
      <c r="F676" s="2">
        <v>0.91194968553459121</v>
      </c>
      <c r="G676" s="9">
        <v>3190</v>
      </c>
      <c r="H676" s="9">
        <v>308</v>
      </c>
      <c r="I676" s="9">
        <v>5.0156739811912217E-2</v>
      </c>
      <c r="J676" s="9">
        <v>15.448275862068961</v>
      </c>
      <c r="K676" s="9">
        <v>1273.864827586207</v>
      </c>
    </row>
    <row r="677" spans="1:11" x14ac:dyDescent="0.35">
      <c r="A677" t="s">
        <v>1148</v>
      </c>
      <c r="B677">
        <v>45410</v>
      </c>
      <c r="C677">
        <v>120</v>
      </c>
      <c r="D677">
        <v>2700</v>
      </c>
      <c r="E677">
        <v>6468</v>
      </c>
      <c r="F677" s="2">
        <v>0.9285714285714286</v>
      </c>
      <c r="G677" s="9">
        <v>6006</v>
      </c>
      <c r="H677" s="9">
        <v>462</v>
      </c>
      <c r="I677" s="9">
        <v>1.998001998001998E-2</v>
      </c>
      <c r="J677" s="9">
        <v>9.2307692307692299</v>
      </c>
      <c r="K677" s="9">
        <v>207.69230769230771</v>
      </c>
    </row>
    <row r="678" spans="1:11" x14ac:dyDescent="0.35">
      <c r="A678" t="s">
        <v>1167</v>
      </c>
      <c r="B678">
        <v>45410</v>
      </c>
      <c r="C678">
        <v>120</v>
      </c>
      <c r="D678">
        <v>7375.2</v>
      </c>
      <c r="E678">
        <v>1408</v>
      </c>
      <c r="F678" s="2">
        <v>0.953125</v>
      </c>
      <c r="G678" s="9">
        <v>1342</v>
      </c>
      <c r="H678" s="9">
        <v>66</v>
      </c>
      <c r="I678" s="9">
        <v>8.9418777943368111E-2</v>
      </c>
      <c r="J678" s="9">
        <v>5.9016393442622954</v>
      </c>
      <c r="K678" s="9">
        <v>362.71475409836069</v>
      </c>
    </row>
    <row r="679" spans="1:11" x14ac:dyDescent="0.35">
      <c r="A679" t="s">
        <v>1164</v>
      </c>
      <c r="B679">
        <v>45410</v>
      </c>
      <c r="C679">
        <v>100</v>
      </c>
      <c r="D679">
        <v>9916</v>
      </c>
      <c r="E679">
        <v>858</v>
      </c>
      <c r="F679" s="2">
        <v>0.97435897435897434</v>
      </c>
      <c r="G679" s="9">
        <v>836</v>
      </c>
      <c r="H679" s="9">
        <v>22</v>
      </c>
      <c r="I679" s="9">
        <v>0.1196172248803828</v>
      </c>
      <c r="J679" s="9">
        <v>2.6315789473684208</v>
      </c>
      <c r="K679" s="9">
        <v>260.94736842105272</v>
      </c>
    </row>
    <row r="680" spans="1:11" x14ac:dyDescent="0.35">
      <c r="A680" t="s">
        <v>1174</v>
      </c>
      <c r="B680">
        <v>45410</v>
      </c>
      <c r="C680">
        <v>80</v>
      </c>
      <c r="D680">
        <v>8814.4000000000015</v>
      </c>
      <c r="E680">
        <v>528</v>
      </c>
      <c r="F680" s="2">
        <v>0.91666666666666663</v>
      </c>
      <c r="G680" s="9">
        <v>484</v>
      </c>
      <c r="H680" s="9">
        <v>44</v>
      </c>
      <c r="I680" s="9">
        <v>0.16528925619834711</v>
      </c>
      <c r="J680" s="9">
        <v>7.2727272727272734</v>
      </c>
      <c r="K680" s="9">
        <v>801.30909090909108</v>
      </c>
    </row>
    <row r="681" spans="1:11" x14ac:dyDescent="0.35">
      <c r="A681" t="s">
        <v>1189</v>
      </c>
      <c r="B681">
        <v>45410</v>
      </c>
      <c r="C681">
        <v>80</v>
      </c>
      <c r="D681">
        <v>2640</v>
      </c>
      <c r="E681">
        <v>1188</v>
      </c>
      <c r="F681" s="2">
        <v>0.98148148148148151</v>
      </c>
      <c r="G681" s="9">
        <v>1166</v>
      </c>
      <c r="H681" s="9">
        <v>22</v>
      </c>
      <c r="I681" s="9">
        <v>6.86106346483705E-2</v>
      </c>
      <c r="J681" s="9">
        <v>1.5094339622641511</v>
      </c>
      <c r="K681" s="9">
        <v>49.811320754716988</v>
      </c>
    </row>
    <row r="682" spans="1:11" x14ac:dyDescent="0.35">
      <c r="A682" t="s">
        <v>1166</v>
      </c>
      <c r="B682">
        <v>45410</v>
      </c>
      <c r="C682">
        <v>80</v>
      </c>
      <c r="D682">
        <v>5420</v>
      </c>
      <c r="E682">
        <v>1386</v>
      </c>
      <c r="F682" s="2">
        <v>0.34920634920634919</v>
      </c>
      <c r="G682" s="9">
        <v>484</v>
      </c>
      <c r="H682" s="9">
        <v>902</v>
      </c>
      <c r="I682" s="9">
        <v>0.16528925619834711</v>
      </c>
      <c r="J682" s="9">
        <v>149.09090909090909</v>
      </c>
      <c r="K682" s="9">
        <v>10100.90909090909</v>
      </c>
    </row>
    <row r="683" spans="1:11" x14ac:dyDescent="0.35">
      <c r="A683" t="s">
        <v>1159</v>
      </c>
      <c r="B683">
        <v>45410</v>
      </c>
      <c r="C683">
        <v>60</v>
      </c>
      <c r="D683">
        <v>6597</v>
      </c>
      <c r="E683">
        <v>6732</v>
      </c>
      <c r="F683" s="2">
        <v>0.88888888888888884</v>
      </c>
      <c r="G683" s="9">
        <v>5984</v>
      </c>
      <c r="H683" s="9">
        <v>748</v>
      </c>
      <c r="I683" s="9">
        <v>1.002673796791444E-2</v>
      </c>
      <c r="J683" s="9">
        <v>7.5</v>
      </c>
      <c r="K683" s="9">
        <v>824.625</v>
      </c>
    </row>
    <row r="684" spans="1:11" x14ac:dyDescent="0.35">
      <c r="A684" t="s">
        <v>1179</v>
      </c>
      <c r="B684">
        <v>45410</v>
      </c>
      <c r="C684">
        <v>60</v>
      </c>
      <c r="D684">
        <v>3687.6</v>
      </c>
      <c r="E684">
        <v>638</v>
      </c>
      <c r="F684" s="2">
        <v>1</v>
      </c>
      <c r="G684" s="9">
        <v>638</v>
      </c>
      <c r="H684" s="9">
        <v>0</v>
      </c>
      <c r="I684" s="9">
        <v>9.4043887147335428E-2</v>
      </c>
      <c r="J684" s="9">
        <v>0</v>
      </c>
      <c r="K684" s="9">
        <v>0</v>
      </c>
    </row>
    <row r="685" spans="1:11" x14ac:dyDescent="0.35">
      <c r="A685" t="s">
        <v>1175</v>
      </c>
      <c r="B685">
        <v>45410</v>
      </c>
      <c r="C685">
        <v>80</v>
      </c>
      <c r="D685">
        <v>929.59999999999991</v>
      </c>
      <c r="E685">
        <v>396</v>
      </c>
      <c r="F685" s="2">
        <v>1</v>
      </c>
      <c r="G685" s="9">
        <v>396</v>
      </c>
      <c r="H685" s="9">
        <v>0</v>
      </c>
      <c r="I685" s="9">
        <v>0.20202020202020199</v>
      </c>
      <c r="J685" s="9">
        <v>0</v>
      </c>
      <c r="K685" s="9">
        <v>0</v>
      </c>
    </row>
    <row r="686" spans="1:11" x14ac:dyDescent="0.35">
      <c r="A686" t="s">
        <v>1177</v>
      </c>
      <c r="B686">
        <v>45410</v>
      </c>
      <c r="C686">
        <v>80</v>
      </c>
      <c r="D686">
        <v>2576.8000000000002</v>
      </c>
      <c r="E686">
        <v>704</v>
      </c>
      <c r="F686" s="2">
        <v>0.625</v>
      </c>
      <c r="G686" s="9">
        <v>440</v>
      </c>
      <c r="H686" s="9">
        <v>264</v>
      </c>
      <c r="I686" s="9">
        <v>0.1818181818181818</v>
      </c>
      <c r="J686" s="9">
        <v>48</v>
      </c>
      <c r="K686" s="9">
        <v>1546.08</v>
      </c>
    </row>
    <row r="687" spans="1:11" x14ac:dyDescent="0.35">
      <c r="A687" t="s">
        <v>1170</v>
      </c>
      <c r="B687">
        <v>45410</v>
      </c>
      <c r="C687">
        <v>40</v>
      </c>
      <c r="D687">
        <v>5000</v>
      </c>
      <c r="E687">
        <v>704</v>
      </c>
      <c r="F687" s="2">
        <v>1</v>
      </c>
      <c r="G687" s="9">
        <v>704</v>
      </c>
      <c r="H687" s="9">
        <v>0</v>
      </c>
      <c r="I687" s="9">
        <v>5.6818181818181823E-2</v>
      </c>
      <c r="J687" s="9">
        <v>0</v>
      </c>
      <c r="K687" s="9">
        <v>0</v>
      </c>
    </row>
    <row r="688" spans="1:11" x14ac:dyDescent="0.35">
      <c r="A688" t="s">
        <v>1160</v>
      </c>
      <c r="B688">
        <v>45410</v>
      </c>
      <c r="C688">
        <v>40</v>
      </c>
      <c r="D688">
        <v>660</v>
      </c>
      <c r="E688">
        <v>1694</v>
      </c>
      <c r="F688" s="2">
        <v>0.92207792207792205</v>
      </c>
      <c r="G688" s="9">
        <v>1562</v>
      </c>
      <c r="H688" s="9">
        <v>132</v>
      </c>
      <c r="I688" s="9">
        <v>2.5608194622279128E-2</v>
      </c>
      <c r="J688" s="9">
        <v>3.380281690140845</v>
      </c>
      <c r="K688" s="9">
        <v>55.774647887323937</v>
      </c>
    </row>
    <row r="689" spans="1:11" x14ac:dyDescent="0.35">
      <c r="A689" t="s">
        <v>1184</v>
      </c>
      <c r="B689">
        <v>45410</v>
      </c>
      <c r="C689">
        <v>40</v>
      </c>
      <c r="D689">
        <v>3559.6</v>
      </c>
      <c r="E689">
        <v>1826</v>
      </c>
      <c r="F689" s="2">
        <v>0.93975903614457834</v>
      </c>
      <c r="G689" s="9">
        <v>1716</v>
      </c>
      <c r="H689" s="9">
        <v>110</v>
      </c>
      <c r="I689" s="9">
        <v>2.3310023310023308E-2</v>
      </c>
      <c r="J689" s="9">
        <v>2.5641025641025639</v>
      </c>
      <c r="K689" s="9">
        <v>228.17948717948721</v>
      </c>
    </row>
    <row r="690" spans="1:11" x14ac:dyDescent="0.35">
      <c r="A690" t="s">
        <v>1190</v>
      </c>
      <c r="B690">
        <v>45410</v>
      </c>
      <c r="C690">
        <v>40</v>
      </c>
      <c r="D690">
        <v>2542.4</v>
      </c>
      <c r="E690">
        <v>704</v>
      </c>
      <c r="F690" s="2">
        <v>0.90625</v>
      </c>
      <c r="G690" s="9">
        <v>638</v>
      </c>
      <c r="H690" s="9">
        <v>66</v>
      </c>
      <c r="I690" s="9">
        <v>6.2695924764890276E-2</v>
      </c>
      <c r="J690" s="9">
        <v>4.137931034482758</v>
      </c>
      <c r="K690" s="9">
        <v>263.00689655172408</v>
      </c>
    </row>
    <row r="691" spans="1:11" x14ac:dyDescent="0.35">
      <c r="A691" t="s">
        <v>1169</v>
      </c>
      <c r="B691">
        <v>45410</v>
      </c>
      <c r="C691">
        <v>40</v>
      </c>
      <c r="D691">
        <v>1420</v>
      </c>
      <c r="E691">
        <v>528</v>
      </c>
      <c r="F691" s="2">
        <v>0.95833333333333337</v>
      </c>
      <c r="G691" s="9">
        <v>506</v>
      </c>
      <c r="H691" s="9">
        <v>22</v>
      </c>
      <c r="I691" s="9">
        <v>7.9051383399209488E-2</v>
      </c>
      <c r="J691" s="9">
        <v>1.7391304347826091</v>
      </c>
      <c r="K691" s="9">
        <v>61.739130434782609</v>
      </c>
    </row>
    <row r="692" spans="1:11" x14ac:dyDescent="0.35">
      <c r="A692" t="s">
        <v>1183</v>
      </c>
      <c r="B692">
        <v>45410</v>
      </c>
      <c r="C692">
        <v>20</v>
      </c>
      <c r="D692">
        <v>2203.6</v>
      </c>
      <c r="E692">
        <v>638</v>
      </c>
      <c r="F692" s="2">
        <v>0.96551724137931039</v>
      </c>
      <c r="G692" s="9">
        <v>616</v>
      </c>
      <c r="H692" s="9">
        <v>22</v>
      </c>
      <c r="I692" s="9">
        <v>3.2467532467532458E-2</v>
      </c>
      <c r="J692" s="9">
        <v>0.71428571428571419</v>
      </c>
      <c r="K692" s="9">
        <v>78.7</v>
      </c>
    </row>
    <row r="693" spans="1:11" x14ac:dyDescent="0.35">
      <c r="A693" t="s">
        <v>1176</v>
      </c>
      <c r="B693">
        <v>45410</v>
      </c>
      <c r="C693">
        <v>20</v>
      </c>
      <c r="D693">
        <v>1229.2</v>
      </c>
      <c r="E693">
        <v>660</v>
      </c>
      <c r="F693" s="2">
        <v>0.93333333333333335</v>
      </c>
      <c r="G693" s="9">
        <v>616</v>
      </c>
      <c r="H693" s="9">
        <v>44</v>
      </c>
      <c r="I693" s="9">
        <v>3.2467532467532458E-2</v>
      </c>
      <c r="J693" s="9">
        <v>1.4285714285714279</v>
      </c>
      <c r="K693" s="9">
        <v>87.799999999999983</v>
      </c>
    </row>
    <row r="694" spans="1:11" x14ac:dyDescent="0.35">
      <c r="A694" t="s">
        <v>1185</v>
      </c>
      <c r="B694">
        <v>45410</v>
      </c>
      <c r="C694">
        <v>20</v>
      </c>
      <c r="D694">
        <v>3220.6</v>
      </c>
      <c r="E694">
        <v>242</v>
      </c>
      <c r="F694" s="2">
        <v>0.81818181818181823</v>
      </c>
      <c r="G694" s="9">
        <v>198</v>
      </c>
      <c r="H694" s="9">
        <v>44</v>
      </c>
      <c r="I694" s="9">
        <v>0.10101010101010099</v>
      </c>
      <c r="J694" s="9">
        <v>4.4444444444444446</v>
      </c>
      <c r="K694" s="9">
        <v>715.68888888888898</v>
      </c>
    </row>
    <row r="695" spans="1:11" x14ac:dyDescent="0.35">
      <c r="A695" t="s">
        <v>1178</v>
      </c>
      <c r="B695">
        <v>45410</v>
      </c>
      <c r="C695">
        <v>20</v>
      </c>
      <c r="D695">
        <v>339</v>
      </c>
      <c r="E695">
        <v>1188</v>
      </c>
      <c r="F695" s="2">
        <v>0.96296296296296291</v>
      </c>
      <c r="G695" s="9">
        <v>1144</v>
      </c>
      <c r="H695" s="9">
        <v>44</v>
      </c>
      <c r="I695" s="9">
        <v>1.748251748251748E-2</v>
      </c>
      <c r="J695" s="9">
        <v>0.76923076923076927</v>
      </c>
      <c r="K695" s="9">
        <v>13.03846153846154</v>
      </c>
    </row>
    <row r="696" spans="1:11" x14ac:dyDescent="0.35">
      <c r="A696" t="s">
        <v>1143</v>
      </c>
      <c r="B696">
        <v>45417</v>
      </c>
      <c r="C696">
        <v>2380</v>
      </c>
      <c r="D696">
        <v>56525</v>
      </c>
      <c r="E696">
        <v>12232</v>
      </c>
      <c r="F696" s="2">
        <v>0.94784172661870503</v>
      </c>
      <c r="G696" s="9">
        <v>11594</v>
      </c>
      <c r="H696" s="9">
        <v>638</v>
      </c>
      <c r="I696" s="9">
        <v>0.20527859237536661</v>
      </c>
      <c r="J696" s="9">
        <v>130.9677419354839</v>
      </c>
      <c r="K696" s="9">
        <v>3110.483870967742</v>
      </c>
    </row>
    <row r="697" spans="1:11" x14ac:dyDescent="0.35">
      <c r="A697" t="s">
        <v>1145</v>
      </c>
      <c r="B697">
        <v>45417</v>
      </c>
      <c r="C697">
        <v>1820</v>
      </c>
      <c r="D697">
        <v>84630</v>
      </c>
      <c r="E697">
        <v>6072</v>
      </c>
      <c r="F697" s="2">
        <v>0.97101449275362317</v>
      </c>
      <c r="G697" s="9">
        <v>5896</v>
      </c>
      <c r="H697" s="9">
        <v>176</v>
      </c>
      <c r="I697" s="9">
        <v>0.30868385345997279</v>
      </c>
      <c r="J697" s="9">
        <v>54.328358208955223</v>
      </c>
      <c r="K697" s="9">
        <v>2526.2686567164178</v>
      </c>
    </row>
    <row r="698" spans="1:11" x14ac:dyDescent="0.35">
      <c r="A698" t="s">
        <v>1144</v>
      </c>
      <c r="B698">
        <v>45417</v>
      </c>
      <c r="C698">
        <v>1220</v>
      </c>
      <c r="D698">
        <v>33550</v>
      </c>
      <c r="E698">
        <v>14498</v>
      </c>
      <c r="F698" s="2">
        <v>0.96054628224582705</v>
      </c>
      <c r="G698" s="9">
        <v>13926</v>
      </c>
      <c r="H698" s="9">
        <v>572</v>
      </c>
      <c r="I698" s="9">
        <v>8.7605916989803245E-2</v>
      </c>
      <c r="J698" s="9">
        <v>50.110584518167457</v>
      </c>
      <c r="K698" s="9">
        <v>1378.0410742496049</v>
      </c>
    </row>
    <row r="699" spans="1:11" x14ac:dyDescent="0.35">
      <c r="A699" t="s">
        <v>1148</v>
      </c>
      <c r="B699">
        <v>45417</v>
      </c>
      <c r="C699">
        <v>560</v>
      </c>
      <c r="D699">
        <v>12600</v>
      </c>
      <c r="E699">
        <v>10582</v>
      </c>
      <c r="F699" s="2">
        <v>0.91891891891891897</v>
      </c>
      <c r="G699" s="9">
        <v>9724</v>
      </c>
      <c r="H699" s="9">
        <v>858</v>
      </c>
      <c r="I699" s="9">
        <v>5.7589469354175242E-2</v>
      </c>
      <c r="J699" s="9">
        <v>49.411764705882362</v>
      </c>
      <c r="K699" s="9">
        <v>1111.7647058823529</v>
      </c>
    </row>
    <row r="700" spans="1:11" x14ac:dyDescent="0.35">
      <c r="A700" t="s">
        <v>1152</v>
      </c>
      <c r="B700">
        <v>45417</v>
      </c>
      <c r="C700">
        <v>660</v>
      </c>
      <c r="D700">
        <v>11543.4</v>
      </c>
      <c r="E700">
        <v>3212</v>
      </c>
      <c r="F700" s="2">
        <v>0.93835616438356162</v>
      </c>
      <c r="G700" s="9">
        <v>3014</v>
      </c>
      <c r="H700" s="9">
        <v>198</v>
      </c>
      <c r="I700" s="9">
        <v>0.218978102189781</v>
      </c>
      <c r="J700" s="9">
        <v>43.357664233576642</v>
      </c>
      <c r="K700" s="9">
        <v>758.32554744525544</v>
      </c>
    </row>
    <row r="701" spans="1:11" x14ac:dyDescent="0.35">
      <c r="A701" t="s">
        <v>1154</v>
      </c>
      <c r="B701">
        <v>45417</v>
      </c>
      <c r="C701">
        <v>500</v>
      </c>
      <c r="D701">
        <v>14125</v>
      </c>
      <c r="E701">
        <v>2992</v>
      </c>
      <c r="F701" s="2">
        <v>0.93382352941176472</v>
      </c>
      <c r="G701" s="9">
        <v>2794</v>
      </c>
      <c r="H701" s="9">
        <v>198</v>
      </c>
      <c r="I701" s="9">
        <v>0.17895490336435221</v>
      </c>
      <c r="J701" s="9">
        <v>35.433070866141733</v>
      </c>
      <c r="K701" s="9">
        <v>1000.9842519685041</v>
      </c>
    </row>
    <row r="702" spans="1:11" x14ac:dyDescent="0.35">
      <c r="A702" t="s">
        <v>1146</v>
      </c>
      <c r="B702">
        <v>45417</v>
      </c>
      <c r="C702">
        <v>460</v>
      </c>
      <c r="D702">
        <v>15635.4</v>
      </c>
      <c r="E702">
        <v>4554</v>
      </c>
      <c r="F702" s="2">
        <v>0.52657004830917875</v>
      </c>
      <c r="G702" s="9">
        <v>2398</v>
      </c>
      <c r="H702" s="9">
        <v>2156</v>
      </c>
      <c r="I702" s="9">
        <v>0.1918265221017515</v>
      </c>
      <c r="J702" s="9">
        <v>413.57798165137609</v>
      </c>
      <c r="K702" s="9">
        <v>14057.51559633028</v>
      </c>
    </row>
    <row r="703" spans="1:11" x14ac:dyDescent="0.35">
      <c r="A703" t="s">
        <v>1153</v>
      </c>
      <c r="B703">
        <v>45417</v>
      </c>
      <c r="C703">
        <v>520</v>
      </c>
      <c r="D703">
        <v>35250.800000000003</v>
      </c>
      <c r="E703">
        <v>1408</v>
      </c>
      <c r="F703" s="2">
        <v>0.8125</v>
      </c>
      <c r="G703" s="9">
        <v>1144</v>
      </c>
      <c r="H703" s="9">
        <v>264</v>
      </c>
      <c r="I703" s="9">
        <v>0.45454545454545447</v>
      </c>
      <c r="J703" s="9">
        <v>120</v>
      </c>
      <c r="K703" s="9">
        <v>8134.8000000000011</v>
      </c>
    </row>
    <row r="704" spans="1:11" x14ac:dyDescent="0.35">
      <c r="A704" t="s">
        <v>1147</v>
      </c>
      <c r="B704">
        <v>45417</v>
      </c>
      <c r="C704">
        <v>520</v>
      </c>
      <c r="D704">
        <v>9100</v>
      </c>
      <c r="E704">
        <v>5368</v>
      </c>
      <c r="F704" s="2">
        <v>0.93852459016393441</v>
      </c>
      <c r="G704" s="9">
        <v>5038</v>
      </c>
      <c r="H704" s="9">
        <v>330</v>
      </c>
      <c r="I704" s="9">
        <v>0.1032155617308456</v>
      </c>
      <c r="J704" s="9">
        <v>34.061135371179041</v>
      </c>
      <c r="K704" s="9">
        <v>596.06986899563321</v>
      </c>
    </row>
    <row r="705" spans="1:11" x14ac:dyDescent="0.35">
      <c r="A705" t="s">
        <v>1150</v>
      </c>
      <c r="B705">
        <v>45417</v>
      </c>
      <c r="C705">
        <v>480</v>
      </c>
      <c r="D705">
        <v>8400</v>
      </c>
      <c r="E705">
        <v>3212</v>
      </c>
      <c r="F705" s="2">
        <v>0.83561643835616439</v>
      </c>
      <c r="G705" s="9">
        <v>2684</v>
      </c>
      <c r="H705" s="9">
        <v>528</v>
      </c>
      <c r="I705" s="9">
        <v>0.17883755588673619</v>
      </c>
      <c r="J705" s="9">
        <v>94.426229508196727</v>
      </c>
      <c r="K705" s="9">
        <v>1652.4590163934431</v>
      </c>
    </row>
    <row r="706" spans="1:11" x14ac:dyDescent="0.35">
      <c r="A706" t="s">
        <v>1149</v>
      </c>
      <c r="B706">
        <v>45417</v>
      </c>
      <c r="C706">
        <v>360</v>
      </c>
      <c r="D706">
        <v>11880</v>
      </c>
      <c r="E706">
        <v>4620</v>
      </c>
      <c r="F706" s="2">
        <v>0.94761904761904758</v>
      </c>
      <c r="G706" s="9">
        <v>4378</v>
      </c>
      <c r="H706" s="9">
        <v>242</v>
      </c>
      <c r="I706" s="9">
        <v>8.2229328460484238E-2</v>
      </c>
      <c r="J706" s="9">
        <v>19.899497487437181</v>
      </c>
      <c r="K706" s="9">
        <v>656.6834170854271</v>
      </c>
    </row>
    <row r="707" spans="1:11" x14ac:dyDescent="0.35">
      <c r="A707" t="s">
        <v>1168</v>
      </c>
      <c r="B707">
        <v>45417</v>
      </c>
      <c r="C707">
        <v>320</v>
      </c>
      <c r="D707">
        <v>26387.200000000001</v>
      </c>
      <c r="E707">
        <v>3454</v>
      </c>
      <c r="F707" s="2">
        <v>0.97452229299363058</v>
      </c>
      <c r="G707" s="9">
        <v>3366</v>
      </c>
      <c r="H707" s="9">
        <v>88</v>
      </c>
      <c r="I707" s="9">
        <v>9.5068330362448009E-2</v>
      </c>
      <c r="J707" s="9">
        <v>8.3660130718954253</v>
      </c>
      <c r="K707" s="9">
        <v>689.86143790849667</v>
      </c>
    </row>
    <row r="708" spans="1:11" x14ac:dyDescent="0.35">
      <c r="A708" t="s">
        <v>1192</v>
      </c>
      <c r="B708">
        <v>45417</v>
      </c>
      <c r="C708">
        <v>300</v>
      </c>
      <c r="D708">
        <v>9900</v>
      </c>
      <c r="E708">
        <v>1474</v>
      </c>
      <c r="F708" s="2">
        <v>0.95522388059701491</v>
      </c>
      <c r="G708" s="9">
        <v>1408</v>
      </c>
      <c r="H708" s="9">
        <v>66</v>
      </c>
      <c r="I708" s="9">
        <v>0.2130681818181818</v>
      </c>
      <c r="J708" s="9">
        <v>14.0625</v>
      </c>
      <c r="K708" s="9">
        <v>464.0625</v>
      </c>
    </row>
    <row r="709" spans="1:11" x14ac:dyDescent="0.35">
      <c r="A709" t="s">
        <v>1163</v>
      </c>
      <c r="B709">
        <v>45417</v>
      </c>
      <c r="C709">
        <v>300</v>
      </c>
      <c r="D709">
        <v>28125</v>
      </c>
      <c r="E709">
        <v>4268</v>
      </c>
      <c r="F709" s="2">
        <v>0.97938144329896903</v>
      </c>
      <c r="G709" s="9">
        <v>4180</v>
      </c>
      <c r="H709" s="9">
        <v>88</v>
      </c>
      <c r="I709" s="9">
        <v>7.1770334928229665E-2</v>
      </c>
      <c r="J709" s="9">
        <v>6.3157894736842106</v>
      </c>
      <c r="K709" s="9">
        <v>592.1052631578948</v>
      </c>
    </row>
    <row r="710" spans="1:11" x14ac:dyDescent="0.35">
      <c r="A710" t="s">
        <v>1167</v>
      </c>
      <c r="B710">
        <v>45417</v>
      </c>
      <c r="C710">
        <v>260</v>
      </c>
      <c r="D710">
        <v>15979.6</v>
      </c>
      <c r="E710">
        <v>1650</v>
      </c>
      <c r="F710" s="2">
        <v>0.94666666666666666</v>
      </c>
      <c r="G710" s="9">
        <v>1562</v>
      </c>
      <c r="H710" s="9">
        <v>88</v>
      </c>
      <c r="I710" s="9">
        <v>0.16645326504481431</v>
      </c>
      <c r="J710" s="9">
        <v>14.64788732394366</v>
      </c>
      <c r="K710" s="9">
        <v>900.25915492957745</v>
      </c>
    </row>
    <row r="711" spans="1:11" x14ac:dyDescent="0.35">
      <c r="A711" t="s">
        <v>1171</v>
      </c>
      <c r="B711">
        <v>45417</v>
      </c>
      <c r="C711">
        <v>220</v>
      </c>
      <c r="D711">
        <v>18141.2</v>
      </c>
      <c r="E711">
        <v>3674</v>
      </c>
      <c r="F711" s="2">
        <v>0.98203592814371254</v>
      </c>
      <c r="G711" s="9">
        <v>3608</v>
      </c>
      <c r="H711" s="9">
        <v>66</v>
      </c>
      <c r="I711" s="9">
        <v>6.097560975609756E-2</v>
      </c>
      <c r="J711" s="9">
        <v>4.024390243902439</v>
      </c>
      <c r="K711" s="9">
        <v>331.85121951219509</v>
      </c>
    </row>
    <row r="712" spans="1:11" x14ac:dyDescent="0.35">
      <c r="A712" t="s">
        <v>1186</v>
      </c>
      <c r="B712">
        <v>45417</v>
      </c>
      <c r="C712">
        <v>200</v>
      </c>
      <c r="D712">
        <v>25000</v>
      </c>
      <c r="E712">
        <v>5170</v>
      </c>
      <c r="F712" s="2">
        <v>0.95319148936170217</v>
      </c>
      <c r="G712" s="9">
        <v>4928</v>
      </c>
      <c r="H712" s="9">
        <v>242</v>
      </c>
      <c r="I712" s="9">
        <v>4.0584415584415577E-2</v>
      </c>
      <c r="J712" s="9">
        <v>9.8214285714285712</v>
      </c>
      <c r="K712" s="9">
        <v>1227.6785714285711</v>
      </c>
    </row>
    <row r="713" spans="1:11" x14ac:dyDescent="0.35">
      <c r="A713" t="s">
        <v>1165</v>
      </c>
      <c r="B713">
        <v>45417</v>
      </c>
      <c r="C713">
        <v>160</v>
      </c>
      <c r="D713">
        <v>10169.6</v>
      </c>
      <c r="E713">
        <v>2090</v>
      </c>
      <c r="F713" s="2">
        <v>0.95789473684210524</v>
      </c>
      <c r="G713" s="9">
        <v>2002</v>
      </c>
      <c r="H713" s="9">
        <v>88</v>
      </c>
      <c r="I713" s="9">
        <v>7.992007992007992E-2</v>
      </c>
      <c r="J713" s="9">
        <v>7.0329670329670328</v>
      </c>
      <c r="K713" s="9">
        <v>447.01538461538462</v>
      </c>
    </row>
    <row r="714" spans="1:11" x14ac:dyDescent="0.35">
      <c r="A714" t="s">
        <v>1161</v>
      </c>
      <c r="B714">
        <v>45417</v>
      </c>
      <c r="C714">
        <v>140</v>
      </c>
      <c r="D714">
        <v>2373</v>
      </c>
      <c r="E714">
        <v>1606</v>
      </c>
      <c r="F714" s="2">
        <v>0.9452054794520548</v>
      </c>
      <c r="G714" s="9">
        <v>1518</v>
      </c>
      <c r="H714" s="9">
        <v>88</v>
      </c>
      <c r="I714" s="9">
        <v>9.22266139657444E-2</v>
      </c>
      <c r="J714" s="9">
        <v>8.1159420289855078</v>
      </c>
      <c r="K714" s="9">
        <v>137.56521739130429</v>
      </c>
    </row>
    <row r="715" spans="1:11" x14ac:dyDescent="0.35">
      <c r="A715" t="s">
        <v>1157</v>
      </c>
      <c r="B715">
        <v>45417</v>
      </c>
      <c r="C715">
        <v>160</v>
      </c>
      <c r="D715">
        <v>8798.4</v>
      </c>
      <c r="E715">
        <v>396</v>
      </c>
      <c r="F715" s="2">
        <v>0.77777777777777779</v>
      </c>
      <c r="G715" s="9">
        <v>308</v>
      </c>
      <c r="H715" s="9">
        <v>88</v>
      </c>
      <c r="I715" s="9">
        <v>0.51948051948051943</v>
      </c>
      <c r="J715" s="9">
        <v>45.714285714285708</v>
      </c>
      <c r="K715" s="9">
        <v>2513.8285714285712</v>
      </c>
    </row>
    <row r="716" spans="1:11" x14ac:dyDescent="0.35">
      <c r="A716" t="s">
        <v>1178</v>
      </c>
      <c r="B716">
        <v>45417</v>
      </c>
      <c r="C716">
        <v>200</v>
      </c>
      <c r="D716">
        <v>3390</v>
      </c>
      <c r="E716">
        <v>1078</v>
      </c>
      <c r="F716" s="2">
        <v>0.93877551020408168</v>
      </c>
      <c r="G716" s="9">
        <v>1012</v>
      </c>
      <c r="H716" s="9">
        <v>66</v>
      </c>
      <c r="I716" s="9">
        <v>0.19762845849802371</v>
      </c>
      <c r="J716" s="9">
        <v>13.043478260869559</v>
      </c>
      <c r="K716" s="9">
        <v>221.0869565217391</v>
      </c>
    </row>
    <row r="717" spans="1:11" x14ac:dyDescent="0.35">
      <c r="A717" t="s">
        <v>1184</v>
      </c>
      <c r="B717">
        <v>45417</v>
      </c>
      <c r="C717">
        <v>100</v>
      </c>
      <c r="D717">
        <v>8899</v>
      </c>
      <c r="E717">
        <v>3212</v>
      </c>
      <c r="F717" s="2">
        <v>0.9726027397260274</v>
      </c>
      <c r="G717" s="9">
        <v>3124</v>
      </c>
      <c r="H717" s="9">
        <v>88</v>
      </c>
      <c r="I717" s="9">
        <v>3.2010243277848911E-2</v>
      </c>
      <c r="J717" s="9">
        <v>2.816901408450704</v>
      </c>
      <c r="K717" s="9">
        <v>250.6760563380281</v>
      </c>
    </row>
    <row r="718" spans="1:11" x14ac:dyDescent="0.35">
      <c r="A718" t="s">
        <v>1164</v>
      </c>
      <c r="B718">
        <v>45417</v>
      </c>
      <c r="C718">
        <v>80</v>
      </c>
      <c r="D718">
        <v>7932.7999999999993</v>
      </c>
      <c r="E718">
        <v>1100</v>
      </c>
      <c r="F718" s="2">
        <v>0.96</v>
      </c>
      <c r="G718" s="9">
        <v>1056</v>
      </c>
      <c r="H718" s="9">
        <v>44</v>
      </c>
      <c r="I718" s="9">
        <v>7.575757575757576E-2</v>
      </c>
      <c r="J718" s="9">
        <v>3.333333333333333</v>
      </c>
      <c r="K718" s="9">
        <v>330.53333333333342</v>
      </c>
    </row>
    <row r="719" spans="1:11" x14ac:dyDescent="0.35">
      <c r="A719" t="s">
        <v>1176</v>
      </c>
      <c r="B719">
        <v>45417</v>
      </c>
      <c r="C719">
        <v>80</v>
      </c>
      <c r="D719">
        <v>4916.8</v>
      </c>
      <c r="E719">
        <v>770</v>
      </c>
      <c r="F719" s="2">
        <v>0.97142857142857142</v>
      </c>
      <c r="G719" s="9">
        <v>748</v>
      </c>
      <c r="H719" s="9">
        <v>22</v>
      </c>
      <c r="I719" s="9">
        <v>0.10695187165775399</v>
      </c>
      <c r="J719" s="9">
        <v>2.3529411764705879</v>
      </c>
      <c r="K719" s="9">
        <v>144.61176470588239</v>
      </c>
    </row>
    <row r="720" spans="1:11" x14ac:dyDescent="0.35">
      <c r="A720" t="s">
        <v>1159</v>
      </c>
      <c r="B720">
        <v>45417</v>
      </c>
      <c r="C720">
        <v>60</v>
      </c>
      <c r="D720">
        <v>6597</v>
      </c>
      <c r="E720">
        <v>3410</v>
      </c>
      <c r="F720" s="2">
        <v>0.93548387096774188</v>
      </c>
      <c r="G720" s="9">
        <v>3190</v>
      </c>
      <c r="H720" s="9">
        <v>220</v>
      </c>
      <c r="I720" s="9">
        <v>1.8808777429467089E-2</v>
      </c>
      <c r="J720" s="9">
        <v>4.1379310344827589</v>
      </c>
      <c r="K720" s="9">
        <v>454.96551724137942</v>
      </c>
    </row>
    <row r="721" spans="1:11" x14ac:dyDescent="0.35">
      <c r="A721" t="s">
        <v>1179</v>
      </c>
      <c r="B721">
        <v>45417</v>
      </c>
      <c r="C721">
        <v>60</v>
      </c>
      <c r="D721">
        <v>3687.6</v>
      </c>
      <c r="E721">
        <v>902</v>
      </c>
      <c r="F721" s="2">
        <v>0.95121951219512191</v>
      </c>
      <c r="G721" s="9">
        <v>858</v>
      </c>
      <c r="H721" s="9">
        <v>44</v>
      </c>
      <c r="I721" s="9">
        <v>6.9930069930069935E-2</v>
      </c>
      <c r="J721" s="9">
        <v>3.0769230769230771</v>
      </c>
      <c r="K721" s="9">
        <v>189.1076923076923</v>
      </c>
    </row>
    <row r="722" spans="1:11" x14ac:dyDescent="0.35">
      <c r="A722" t="s">
        <v>1160</v>
      </c>
      <c r="B722">
        <v>45417</v>
      </c>
      <c r="C722">
        <v>60</v>
      </c>
      <c r="D722">
        <v>990</v>
      </c>
      <c r="E722">
        <v>1848</v>
      </c>
      <c r="F722" s="2">
        <v>0.88095238095238093</v>
      </c>
      <c r="G722" s="9">
        <v>1628</v>
      </c>
      <c r="H722" s="9">
        <v>220</v>
      </c>
      <c r="I722" s="9">
        <v>3.6855036855036848E-2</v>
      </c>
      <c r="J722" s="9">
        <v>8.1081081081081088</v>
      </c>
      <c r="K722" s="9">
        <v>133.7837837837838</v>
      </c>
    </row>
    <row r="723" spans="1:11" x14ac:dyDescent="0.35">
      <c r="A723" t="s">
        <v>1166</v>
      </c>
      <c r="B723">
        <v>45417</v>
      </c>
      <c r="C723">
        <v>60</v>
      </c>
      <c r="D723">
        <v>4065</v>
      </c>
      <c r="E723">
        <v>792</v>
      </c>
      <c r="F723" s="2">
        <v>0.3611111111111111</v>
      </c>
      <c r="G723" s="9">
        <v>286</v>
      </c>
      <c r="H723" s="9">
        <v>506</v>
      </c>
      <c r="I723" s="9">
        <v>0.20979020979020979</v>
      </c>
      <c r="J723" s="9">
        <v>106.1538461538462</v>
      </c>
      <c r="K723" s="9">
        <v>7191.9230769230771</v>
      </c>
    </row>
    <row r="724" spans="1:11" x14ac:dyDescent="0.35">
      <c r="A724" t="s">
        <v>1169</v>
      </c>
      <c r="B724">
        <v>45417</v>
      </c>
      <c r="C724">
        <v>80</v>
      </c>
      <c r="D724">
        <v>2840</v>
      </c>
      <c r="E724">
        <v>638</v>
      </c>
      <c r="F724" s="2">
        <v>0.93103448275862066</v>
      </c>
      <c r="G724" s="9">
        <v>594</v>
      </c>
      <c r="H724" s="9">
        <v>44</v>
      </c>
      <c r="I724" s="9">
        <v>0.13468013468013471</v>
      </c>
      <c r="J724" s="9">
        <v>5.9259259259259256</v>
      </c>
      <c r="K724" s="9">
        <v>210.37037037037041</v>
      </c>
    </row>
    <row r="725" spans="1:11" x14ac:dyDescent="0.35">
      <c r="A725" t="s">
        <v>1188</v>
      </c>
      <c r="B725">
        <v>45417</v>
      </c>
      <c r="C725">
        <v>40</v>
      </c>
      <c r="D725">
        <v>1020</v>
      </c>
      <c r="E725">
        <v>682</v>
      </c>
      <c r="F725" s="2">
        <v>1</v>
      </c>
      <c r="G725" s="9">
        <v>682</v>
      </c>
      <c r="H725" s="9">
        <v>0</v>
      </c>
      <c r="I725" s="9">
        <v>5.865102639296188E-2</v>
      </c>
      <c r="J725" s="9">
        <v>0</v>
      </c>
      <c r="K725" s="9">
        <v>0</v>
      </c>
    </row>
    <row r="726" spans="1:11" x14ac:dyDescent="0.35">
      <c r="A726" t="s">
        <v>1183</v>
      </c>
      <c r="B726">
        <v>45417</v>
      </c>
      <c r="C726">
        <v>40</v>
      </c>
      <c r="D726">
        <v>4407.2000000000007</v>
      </c>
      <c r="E726">
        <v>594</v>
      </c>
      <c r="F726" s="2">
        <v>0.96296296296296291</v>
      </c>
      <c r="G726" s="9">
        <v>572</v>
      </c>
      <c r="H726" s="9">
        <v>22</v>
      </c>
      <c r="I726" s="9">
        <v>6.9930069930069935E-2</v>
      </c>
      <c r="J726" s="9">
        <v>1.538461538461539</v>
      </c>
      <c r="K726" s="9">
        <v>169.50769230769231</v>
      </c>
    </row>
    <row r="727" spans="1:11" x14ac:dyDescent="0.35">
      <c r="A727" t="s">
        <v>1172</v>
      </c>
      <c r="B727">
        <v>45417</v>
      </c>
      <c r="C727">
        <v>40</v>
      </c>
      <c r="D727">
        <v>949.2</v>
      </c>
      <c r="E727">
        <v>264</v>
      </c>
      <c r="F727" s="2">
        <v>1</v>
      </c>
      <c r="G727" s="9">
        <v>264</v>
      </c>
      <c r="H727" s="9">
        <v>0</v>
      </c>
      <c r="I727" s="9">
        <v>0.15151515151515149</v>
      </c>
      <c r="J727" s="9">
        <v>0</v>
      </c>
      <c r="K727" s="9">
        <v>0</v>
      </c>
    </row>
    <row r="728" spans="1:11" x14ac:dyDescent="0.35">
      <c r="A728" t="s">
        <v>1177</v>
      </c>
      <c r="B728">
        <v>45417</v>
      </c>
      <c r="C728">
        <v>40</v>
      </c>
      <c r="D728">
        <v>1288.4000000000001</v>
      </c>
      <c r="E728">
        <v>462</v>
      </c>
      <c r="F728" s="2">
        <v>0.76190476190476186</v>
      </c>
      <c r="G728" s="9">
        <v>352</v>
      </c>
      <c r="H728" s="9">
        <v>110</v>
      </c>
      <c r="I728" s="9">
        <v>0.1136363636363636</v>
      </c>
      <c r="J728" s="9">
        <v>12.5</v>
      </c>
      <c r="K728" s="9">
        <v>402.625</v>
      </c>
    </row>
    <row r="729" spans="1:11" x14ac:dyDescent="0.35">
      <c r="A729" t="s">
        <v>1173</v>
      </c>
      <c r="B729">
        <v>45417</v>
      </c>
      <c r="C729">
        <v>40</v>
      </c>
      <c r="D729">
        <v>5650</v>
      </c>
      <c r="E729">
        <v>1430</v>
      </c>
      <c r="F729" s="2">
        <v>0.7846153846153846</v>
      </c>
      <c r="G729" s="9">
        <v>1122</v>
      </c>
      <c r="H729" s="9">
        <v>308</v>
      </c>
      <c r="I729" s="9">
        <v>3.5650623885917998E-2</v>
      </c>
      <c r="J729" s="9">
        <v>10.98039215686275</v>
      </c>
      <c r="K729" s="9">
        <v>1550.980392156863</v>
      </c>
    </row>
    <row r="730" spans="1:11" x14ac:dyDescent="0.35">
      <c r="A730" t="s">
        <v>1174</v>
      </c>
      <c r="B730">
        <v>45417</v>
      </c>
      <c r="C730">
        <v>20</v>
      </c>
      <c r="D730">
        <v>2203.6</v>
      </c>
      <c r="E730">
        <v>176</v>
      </c>
      <c r="F730" s="2">
        <v>1</v>
      </c>
      <c r="G730" s="9">
        <v>176</v>
      </c>
      <c r="H730" s="9">
        <v>0</v>
      </c>
      <c r="I730" s="9">
        <v>0.1136363636363636</v>
      </c>
      <c r="J730" s="9">
        <v>0</v>
      </c>
      <c r="K730" s="9">
        <v>0</v>
      </c>
    </row>
    <row r="731" spans="1:11" x14ac:dyDescent="0.35">
      <c r="A731" t="s">
        <v>1187</v>
      </c>
      <c r="B731">
        <v>45417</v>
      </c>
      <c r="C731">
        <v>20</v>
      </c>
      <c r="D731">
        <v>1567.6</v>
      </c>
      <c r="E731">
        <v>242</v>
      </c>
      <c r="F731" s="2">
        <v>0.90909090909090906</v>
      </c>
      <c r="G731" s="9">
        <v>220</v>
      </c>
      <c r="H731" s="9">
        <v>22</v>
      </c>
      <c r="I731" s="9">
        <v>9.0909090909090912E-2</v>
      </c>
      <c r="J731" s="9">
        <v>2</v>
      </c>
      <c r="K731" s="9">
        <v>156.76</v>
      </c>
    </row>
    <row r="732" spans="1:11" x14ac:dyDescent="0.35">
      <c r="A732" t="s">
        <v>1158</v>
      </c>
      <c r="B732">
        <v>45417</v>
      </c>
      <c r="C732">
        <v>20</v>
      </c>
      <c r="D732">
        <v>450</v>
      </c>
      <c r="E732">
        <v>396</v>
      </c>
      <c r="F732" s="2">
        <v>1</v>
      </c>
      <c r="G732" s="9">
        <v>396</v>
      </c>
      <c r="H732" s="9">
        <v>0</v>
      </c>
      <c r="I732" s="9">
        <v>5.0505050505050497E-2</v>
      </c>
      <c r="J732" s="9">
        <v>0</v>
      </c>
      <c r="K732" s="9">
        <v>0</v>
      </c>
    </row>
    <row r="733" spans="1:11" x14ac:dyDescent="0.35">
      <c r="A733" t="s">
        <v>1189</v>
      </c>
      <c r="B733">
        <v>45417</v>
      </c>
      <c r="C733">
        <v>20</v>
      </c>
      <c r="D733">
        <v>660</v>
      </c>
      <c r="E733">
        <v>968</v>
      </c>
      <c r="F733" s="2">
        <v>0.95454545454545459</v>
      </c>
      <c r="G733" s="9">
        <v>924</v>
      </c>
      <c r="H733" s="9">
        <v>44</v>
      </c>
      <c r="I733" s="9">
        <v>2.1645021645021641E-2</v>
      </c>
      <c r="J733" s="9">
        <v>0.95238095238095233</v>
      </c>
      <c r="K733" s="9">
        <v>31.428571428571431</v>
      </c>
    </row>
    <row r="734" spans="1:11" x14ac:dyDescent="0.35">
      <c r="A734" t="s">
        <v>1175</v>
      </c>
      <c r="B734">
        <v>45417</v>
      </c>
      <c r="C734">
        <v>20</v>
      </c>
      <c r="D734">
        <v>232.4</v>
      </c>
      <c r="E734">
        <v>132</v>
      </c>
      <c r="F734" s="2">
        <v>1</v>
      </c>
      <c r="G734" s="9">
        <v>132</v>
      </c>
      <c r="H734" s="9">
        <v>0</v>
      </c>
      <c r="I734" s="9">
        <v>0.15151515151515149</v>
      </c>
      <c r="J734" s="9">
        <v>0</v>
      </c>
      <c r="K734" s="9">
        <v>0</v>
      </c>
    </row>
    <row r="735" spans="1:11" x14ac:dyDescent="0.35">
      <c r="A735" t="s">
        <v>1180</v>
      </c>
      <c r="B735">
        <v>45417</v>
      </c>
      <c r="C735">
        <v>20</v>
      </c>
      <c r="D735">
        <v>169.4</v>
      </c>
      <c r="E735">
        <v>154</v>
      </c>
      <c r="F735" s="2">
        <v>0.5714285714285714</v>
      </c>
      <c r="G735" s="9">
        <v>88</v>
      </c>
      <c r="H735" s="9">
        <v>66</v>
      </c>
      <c r="I735" s="9">
        <v>0.22727272727272729</v>
      </c>
      <c r="J735" s="9">
        <v>15</v>
      </c>
      <c r="K735" s="9">
        <v>127.05</v>
      </c>
    </row>
    <row r="736" spans="1:11" x14ac:dyDescent="0.35">
      <c r="A736" t="s">
        <v>1190</v>
      </c>
      <c r="B736">
        <v>45417</v>
      </c>
      <c r="C736">
        <v>20</v>
      </c>
      <c r="D736">
        <v>1271.2</v>
      </c>
      <c r="E736">
        <v>330</v>
      </c>
      <c r="F736" s="2">
        <v>0.8666666666666667</v>
      </c>
      <c r="G736" s="9">
        <v>286</v>
      </c>
      <c r="H736" s="9">
        <v>44</v>
      </c>
      <c r="I736" s="9">
        <v>6.9930069930069935E-2</v>
      </c>
      <c r="J736" s="9">
        <v>3.0769230769230771</v>
      </c>
      <c r="K736" s="9">
        <v>195.56923076923081</v>
      </c>
    </row>
    <row r="737" spans="1:11" x14ac:dyDescent="0.35">
      <c r="A737" t="s">
        <v>1143</v>
      </c>
      <c r="B737">
        <v>45424</v>
      </c>
      <c r="C737">
        <v>1980</v>
      </c>
      <c r="D737">
        <v>47025</v>
      </c>
      <c r="E737">
        <v>9306</v>
      </c>
      <c r="F737" s="2">
        <v>0.97163120567375882</v>
      </c>
      <c r="G737" s="9">
        <v>9042</v>
      </c>
      <c r="H737" s="9">
        <v>264</v>
      </c>
      <c r="I737" s="9">
        <v>0.218978102189781</v>
      </c>
      <c r="J737" s="9">
        <v>57.810218978102192</v>
      </c>
      <c r="K737" s="9">
        <v>1372.992700729927</v>
      </c>
    </row>
    <row r="738" spans="1:11" x14ac:dyDescent="0.35">
      <c r="A738" t="s">
        <v>1145</v>
      </c>
      <c r="B738">
        <v>45424</v>
      </c>
      <c r="C738">
        <v>1280</v>
      </c>
      <c r="D738">
        <v>59520</v>
      </c>
      <c r="E738">
        <v>5148</v>
      </c>
      <c r="F738" s="2">
        <v>0.96581196581196582</v>
      </c>
      <c r="G738" s="9">
        <v>4972</v>
      </c>
      <c r="H738" s="9">
        <v>176</v>
      </c>
      <c r="I738" s="9">
        <v>0.25744167337087692</v>
      </c>
      <c r="J738" s="9">
        <v>45.309734513274343</v>
      </c>
      <c r="K738" s="9">
        <v>2106.9026548672559</v>
      </c>
    </row>
    <row r="739" spans="1:11" x14ac:dyDescent="0.35">
      <c r="A739" t="s">
        <v>1148</v>
      </c>
      <c r="B739">
        <v>45424</v>
      </c>
      <c r="C739">
        <v>720</v>
      </c>
      <c r="D739">
        <v>16200</v>
      </c>
      <c r="E739">
        <v>11066</v>
      </c>
      <c r="F739" s="2">
        <v>0.92047713717693835</v>
      </c>
      <c r="G739" s="9">
        <v>10186</v>
      </c>
      <c r="H739" s="9">
        <v>880</v>
      </c>
      <c r="I739" s="9">
        <v>7.0685254270567446E-2</v>
      </c>
      <c r="J739" s="9">
        <v>62.203023758099363</v>
      </c>
      <c r="K739" s="9">
        <v>1399.568034557235</v>
      </c>
    </row>
    <row r="740" spans="1:11" x14ac:dyDescent="0.35">
      <c r="A740" t="s">
        <v>1188</v>
      </c>
      <c r="B740">
        <v>45424</v>
      </c>
      <c r="C740">
        <v>640</v>
      </c>
      <c r="D740">
        <v>16320</v>
      </c>
      <c r="E740">
        <v>11528</v>
      </c>
      <c r="F740" s="2">
        <v>0.97519083969465647</v>
      </c>
      <c r="G740" s="9">
        <v>11242</v>
      </c>
      <c r="H740" s="9">
        <v>286</v>
      </c>
      <c r="I740" s="9">
        <v>5.6929371997865151E-2</v>
      </c>
      <c r="J740" s="9">
        <v>16.281800391389432</v>
      </c>
      <c r="K740" s="9">
        <v>415.18590998043049</v>
      </c>
    </row>
    <row r="741" spans="1:11" x14ac:dyDescent="0.35">
      <c r="A741" t="s">
        <v>1150</v>
      </c>
      <c r="B741">
        <v>45424</v>
      </c>
      <c r="C741">
        <v>800</v>
      </c>
      <c r="D741">
        <v>14000</v>
      </c>
      <c r="E741">
        <v>4488</v>
      </c>
      <c r="F741" s="2">
        <v>0.85784313725490191</v>
      </c>
      <c r="G741" s="9">
        <v>3850</v>
      </c>
      <c r="H741" s="9">
        <v>638</v>
      </c>
      <c r="I741" s="9">
        <v>0.20779220779220781</v>
      </c>
      <c r="J741" s="9">
        <v>132.57142857142861</v>
      </c>
      <c r="K741" s="9">
        <v>2320</v>
      </c>
    </row>
    <row r="742" spans="1:11" x14ac:dyDescent="0.35">
      <c r="A742" t="s">
        <v>1154</v>
      </c>
      <c r="B742">
        <v>45424</v>
      </c>
      <c r="C742">
        <v>1100</v>
      </c>
      <c r="D742">
        <v>31075</v>
      </c>
      <c r="E742">
        <v>2750</v>
      </c>
      <c r="F742" s="2">
        <v>0.93600000000000005</v>
      </c>
      <c r="G742" s="9">
        <v>2574</v>
      </c>
      <c r="H742" s="9">
        <v>176</v>
      </c>
      <c r="I742" s="9">
        <v>0.42735042735042728</v>
      </c>
      <c r="J742" s="9">
        <v>75.213675213675216</v>
      </c>
      <c r="K742" s="9">
        <v>2124.7863247863252</v>
      </c>
    </row>
    <row r="743" spans="1:11" x14ac:dyDescent="0.35">
      <c r="A743" t="s">
        <v>1149</v>
      </c>
      <c r="B743">
        <v>45424</v>
      </c>
      <c r="C743">
        <v>660</v>
      </c>
      <c r="D743">
        <v>21780</v>
      </c>
      <c r="E743">
        <v>4884</v>
      </c>
      <c r="F743" s="2">
        <v>0.93693693693693691</v>
      </c>
      <c r="G743" s="9">
        <v>4576</v>
      </c>
      <c r="H743" s="9">
        <v>308</v>
      </c>
      <c r="I743" s="9">
        <v>0.14423076923076919</v>
      </c>
      <c r="J743" s="9">
        <v>44.42307692307692</v>
      </c>
      <c r="K743" s="9">
        <v>1465.9615384615381</v>
      </c>
    </row>
    <row r="744" spans="1:11" x14ac:dyDescent="0.35">
      <c r="A744" t="s">
        <v>1147</v>
      </c>
      <c r="B744">
        <v>45424</v>
      </c>
      <c r="C744">
        <v>600</v>
      </c>
      <c r="D744">
        <v>10500</v>
      </c>
      <c r="E744">
        <v>5610</v>
      </c>
      <c r="F744" s="2">
        <v>0.96862745098039216</v>
      </c>
      <c r="G744" s="9">
        <v>5434</v>
      </c>
      <c r="H744" s="9">
        <v>176</v>
      </c>
      <c r="I744" s="9">
        <v>0.1104158998895841</v>
      </c>
      <c r="J744" s="9">
        <v>19.4331983805668</v>
      </c>
      <c r="K744" s="9">
        <v>340.08097165991899</v>
      </c>
    </row>
    <row r="745" spans="1:11" x14ac:dyDescent="0.35">
      <c r="A745" t="s">
        <v>1152</v>
      </c>
      <c r="B745">
        <v>45424</v>
      </c>
      <c r="C745">
        <v>640</v>
      </c>
      <c r="D745">
        <v>11193.6</v>
      </c>
      <c r="E745">
        <v>3234</v>
      </c>
      <c r="F745" s="2">
        <v>0.93197278911564629</v>
      </c>
      <c r="G745" s="9">
        <v>3014</v>
      </c>
      <c r="H745" s="9">
        <v>220</v>
      </c>
      <c r="I745" s="9">
        <v>0.21234240212342401</v>
      </c>
      <c r="J745" s="9">
        <v>46.715328467153277</v>
      </c>
      <c r="K745" s="9">
        <v>817.05109489051085</v>
      </c>
    </row>
    <row r="746" spans="1:11" x14ac:dyDescent="0.35">
      <c r="A746" t="s">
        <v>1146</v>
      </c>
      <c r="B746">
        <v>45424</v>
      </c>
      <c r="C746">
        <v>480</v>
      </c>
      <c r="D746">
        <v>16315.2</v>
      </c>
      <c r="E746">
        <v>4202</v>
      </c>
      <c r="F746" s="2">
        <v>0.56020942408376961</v>
      </c>
      <c r="G746" s="9">
        <v>2354</v>
      </c>
      <c r="H746" s="9">
        <v>1848</v>
      </c>
      <c r="I746" s="9">
        <v>0.20390824129141891</v>
      </c>
      <c r="J746" s="9">
        <v>376.82242990654203</v>
      </c>
      <c r="K746" s="9">
        <v>12808.194392523361</v>
      </c>
    </row>
    <row r="747" spans="1:11" x14ac:dyDescent="0.35">
      <c r="A747" t="s">
        <v>1158</v>
      </c>
      <c r="B747">
        <v>45424</v>
      </c>
      <c r="C747">
        <v>340</v>
      </c>
      <c r="D747">
        <v>7650</v>
      </c>
      <c r="E747">
        <v>3344</v>
      </c>
      <c r="F747" s="2">
        <v>0.96710526315789469</v>
      </c>
      <c r="G747" s="9">
        <v>3234</v>
      </c>
      <c r="H747" s="9">
        <v>110</v>
      </c>
      <c r="I747" s="9">
        <v>0.10513296227581941</v>
      </c>
      <c r="J747" s="9">
        <v>11.564625850340139</v>
      </c>
      <c r="K747" s="9">
        <v>260.20408163265307</v>
      </c>
    </row>
    <row r="748" spans="1:11" x14ac:dyDescent="0.35">
      <c r="A748" t="s">
        <v>1161</v>
      </c>
      <c r="B748">
        <v>45424</v>
      </c>
      <c r="C748">
        <v>340</v>
      </c>
      <c r="D748">
        <v>5763</v>
      </c>
      <c r="E748">
        <v>1672</v>
      </c>
      <c r="F748" s="2">
        <v>0.93421052631578949</v>
      </c>
      <c r="G748" s="9">
        <v>1562</v>
      </c>
      <c r="H748" s="9">
        <v>110</v>
      </c>
      <c r="I748" s="9">
        <v>0.2176696542893726</v>
      </c>
      <c r="J748" s="9">
        <v>23.943661971830981</v>
      </c>
      <c r="K748" s="9">
        <v>405.84507042253517</v>
      </c>
    </row>
    <row r="749" spans="1:11" x14ac:dyDescent="0.35">
      <c r="A749" t="s">
        <v>1157</v>
      </c>
      <c r="B749">
        <v>45424</v>
      </c>
      <c r="C749">
        <v>300</v>
      </c>
      <c r="D749">
        <v>16497</v>
      </c>
      <c r="E749">
        <v>572</v>
      </c>
      <c r="F749" s="2">
        <v>0.73076923076923073</v>
      </c>
      <c r="G749" s="9">
        <v>418</v>
      </c>
      <c r="H749" s="9">
        <v>154</v>
      </c>
      <c r="I749" s="9">
        <v>0.71770334928229662</v>
      </c>
      <c r="J749" s="9">
        <v>110.5263157894737</v>
      </c>
      <c r="K749" s="9">
        <v>6077.8421052631584</v>
      </c>
    </row>
    <row r="750" spans="1:11" x14ac:dyDescent="0.35">
      <c r="A750" t="s">
        <v>1167</v>
      </c>
      <c r="B750">
        <v>45424</v>
      </c>
      <c r="C750">
        <v>220</v>
      </c>
      <c r="D750">
        <v>13521.2</v>
      </c>
      <c r="E750">
        <v>1540</v>
      </c>
      <c r="F750" s="2">
        <v>0.95714285714285718</v>
      </c>
      <c r="G750" s="9">
        <v>1474</v>
      </c>
      <c r="H750" s="9">
        <v>66</v>
      </c>
      <c r="I750" s="9">
        <v>0.1492537313432836</v>
      </c>
      <c r="J750" s="9">
        <v>9.8507462686567155</v>
      </c>
      <c r="K750" s="9">
        <v>605.42686567164162</v>
      </c>
    </row>
    <row r="751" spans="1:11" x14ac:dyDescent="0.35">
      <c r="A751" t="s">
        <v>1163</v>
      </c>
      <c r="B751">
        <v>45424</v>
      </c>
      <c r="C751">
        <v>220</v>
      </c>
      <c r="D751">
        <v>20625</v>
      </c>
      <c r="E751">
        <v>3432</v>
      </c>
      <c r="F751" s="2">
        <v>0.9358974358974359</v>
      </c>
      <c r="G751" s="9">
        <v>3212</v>
      </c>
      <c r="H751" s="9">
        <v>220</v>
      </c>
      <c r="I751" s="9">
        <v>6.8493150684931503E-2</v>
      </c>
      <c r="J751" s="9">
        <v>15.06849315068493</v>
      </c>
      <c r="K751" s="9">
        <v>1412.6712328767121</v>
      </c>
    </row>
    <row r="752" spans="1:11" x14ac:dyDescent="0.35">
      <c r="A752" t="s">
        <v>1186</v>
      </c>
      <c r="B752">
        <v>45424</v>
      </c>
      <c r="C752">
        <v>280</v>
      </c>
      <c r="D752">
        <v>35000</v>
      </c>
      <c r="E752">
        <v>5720</v>
      </c>
      <c r="F752" s="2">
        <v>0.90769230769230769</v>
      </c>
      <c r="G752" s="9">
        <v>5192</v>
      </c>
      <c r="H752" s="9">
        <v>528</v>
      </c>
      <c r="I752" s="9">
        <v>5.3929121725731888E-2</v>
      </c>
      <c r="J752" s="9">
        <v>28.474576271186439</v>
      </c>
      <c r="K752" s="9">
        <v>3559.3220338983051</v>
      </c>
    </row>
    <row r="753" spans="1:11" x14ac:dyDescent="0.35">
      <c r="A753" t="s">
        <v>1178</v>
      </c>
      <c r="B753">
        <v>45424</v>
      </c>
      <c r="C753">
        <v>200</v>
      </c>
      <c r="D753">
        <v>3390</v>
      </c>
      <c r="E753">
        <v>1430</v>
      </c>
      <c r="F753" s="2">
        <v>0.92307692307692313</v>
      </c>
      <c r="G753" s="9">
        <v>1320</v>
      </c>
      <c r="H753" s="9">
        <v>110</v>
      </c>
      <c r="I753" s="9">
        <v>0.15151515151515149</v>
      </c>
      <c r="J753" s="9">
        <v>16.666666666666671</v>
      </c>
      <c r="K753" s="9">
        <v>282.5</v>
      </c>
    </row>
    <row r="754" spans="1:11" x14ac:dyDescent="0.35">
      <c r="A754" t="s">
        <v>1171</v>
      </c>
      <c r="B754">
        <v>45424</v>
      </c>
      <c r="C754">
        <v>240</v>
      </c>
      <c r="D754">
        <v>19790.400000000001</v>
      </c>
      <c r="E754">
        <v>2046</v>
      </c>
      <c r="F754" s="2">
        <v>0.90322580645161288</v>
      </c>
      <c r="G754" s="9">
        <v>1848</v>
      </c>
      <c r="H754" s="9">
        <v>198</v>
      </c>
      <c r="I754" s="9">
        <v>0.12987012987012991</v>
      </c>
      <c r="J754" s="9">
        <v>25.714285714285712</v>
      </c>
      <c r="K754" s="9">
        <v>2120.4</v>
      </c>
    </row>
    <row r="755" spans="1:11" x14ac:dyDescent="0.35">
      <c r="A755" t="s">
        <v>1184</v>
      </c>
      <c r="B755">
        <v>45424</v>
      </c>
      <c r="C755">
        <v>160</v>
      </c>
      <c r="D755">
        <v>14238.4</v>
      </c>
      <c r="E755">
        <v>3564</v>
      </c>
      <c r="F755" s="2">
        <v>0.95061728395061729</v>
      </c>
      <c r="G755" s="9">
        <v>3388</v>
      </c>
      <c r="H755" s="9">
        <v>176</v>
      </c>
      <c r="I755" s="9">
        <v>4.7225501770956323E-2</v>
      </c>
      <c r="J755" s="9">
        <v>8.3116883116883109</v>
      </c>
      <c r="K755" s="9">
        <v>739.65714285714273</v>
      </c>
    </row>
    <row r="756" spans="1:11" x14ac:dyDescent="0.35">
      <c r="A756" t="s">
        <v>1168</v>
      </c>
      <c r="B756">
        <v>45424</v>
      </c>
      <c r="C756">
        <v>160</v>
      </c>
      <c r="D756">
        <v>13193.6</v>
      </c>
      <c r="E756">
        <v>2508</v>
      </c>
      <c r="F756" s="2">
        <v>0.96491228070175439</v>
      </c>
      <c r="G756" s="9">
        <v>2420</v>
      </c>
      <c r="H756" s="9">
        <v>88</v>
      </c>
      <c r="I756" s="9">
        <v>6.6115702479338845E-2</v>
      </c>
      <c r="J756" s="9">
        <v>5.8181818181818183</v>
      </c>
      <c r="K756" s="9">
        <v>479.76727272727271</v>
      </c>
    </row>
    <row r="757" spans="1:11" x14ac:dyDescent="0.35">
      <c r="A757" t="s">
        <v>1160</v>
      </c>
      <c r="B757">
        <v>45424</v>
      </c>
      <c r="C757">
        <v>140</v>
      </c>
      <c r="D757">
        <v>2310</v>
      </c>
      <c r="E757">
        <v>1144</v>
      </c>
      <c r="F757" s="2">
        <v>0.90384615384615385</v>
      </c>
      <c r="G757" s="9">
        <v>1034</v>
      </c>
      <c r="H757" s="9">
        <v>110</v>
      </c>
      <c r="I757" s="9">
        <v>0.1353965183752418</v>
      </c>
      <c r="J757" s="9">
        <v>14.893617021276601</v>
      </c>
      <c r="K757" s="9">
        <v>245.7446808510638</v>
      </c>
    </row>
    <row r="758" spans="1:11" x14ac:dyDescent="0.35">
      <c r="A758" t="s">
        <v>1189</v>
      </c>
      <c r="B758">
        <v>45424</v>
      </c>
      <c r="C758">
        <v>140</v>
      </c>
      <c r="D758">
        <v>4620</v>
      </c>
      <c r="E758">
        <v>1782</v>
      </c>
      <c r="F758" s="2">
        <v>0.98765432098765427</v>
      </c>
      <c r="G758" s="9">
        <v>1760</v>
      </c>
      <c r="H758" s="9">
        <v>22</v>
      </c>
      <c r="I758" s="9">
        <v>7.9545454545454544E-2</v>
      </c>
      <c r="J758" s="9">
        <v>1.75</v>
      </c>
      <c r="K758" s="9">
        <v>57.75</v>
      </c>
    </row>
    <row r="759" spans="1:11" x14ac:dyDescent="0.35">
      <c r="A759" t="s">
        <v>1192</v>
      </c>
      <c r="B759">
        <v>45424</v>
      </c>
      <c r="C759">
        <v>120</v>
      </c>
      <c r="D759">
        <v>3960</v>
      </c>
      <c r="E759">
        <v>1826</v>
      </c>
      <c r="F759" s="2">
        <v>0.95180722891566261</v>
      </c>
      <c r="G759" s="9">
        <v>1738</v>
      </c>
      <c r="H759" s="9">
        <v>88</v>
      </c>
      <c r="I759" s="9">
        <v>6.9044879171461446E-2</v>
      </c>
      <c r="J759" s="9">
        <v>6.0759493670886071</v>
      </c>
      <c r="K759" s="9">
        <v>200.50632911392401</v>
      </c>
    </row>
    <row r="760" spans="1:11" x14ac:dyDescent="0.35">
      <c r="A760" t="s">
        <v>1165</v>
      </c>
      <c r="B760">
        <v>45424</v>
      </c>
      <c r="C760">
        <v>100</v>
      </c>
      <c r="D760">
        <v>6356</v>
      </c>
      <c r="E760">
        <v>2442</v>
      </c>
      <c r="F760" s="2">
        <v>0.963963963963964</v>
      </c>
      <c r="G760" s="9">
        <v>2354</v>
      </c>
      <c r="H760" s="9">
        <v>88</v>
      </c>
      <c r="I760" s="9">
        <v>4.2480883602378929E-2</v>
      </c>
      <c r="J760" s="9">
        <v>3.7383177570093462</v>
      </c>
      <c r="K760" s="9">
        <v>237.60747663551399</v>
      </c>
    </row>
    <row r="761" spans="1:11" x14ac:dyDescent="0.35">
      <c r="A761" t="s">
        <v>1175</v>
      </c>
      <c r="B761">
        <v>45424</v>
      </c>
      <c r="C761">
        <v>100</v>
      </c>
      <c r="D761">
        <v>1162</v>
      </c>
      <c r="E761">
        <v>396</v>
      </c>
      <c r="F761" s="2">
        <v>1</v>
      </c>
      <c r="G761" s="9">
        <v>396</v>
      </c>
      <c r="H761" s="9">
        <v>0</v>
      </c>
      <c r="I761" s="9">
        <v>0.25252525252525249</v>
      </c>
      <c r="J761" s="9">
        <v>0</v>
      </c>
      <c r="K761" s="9">
        <v>0</v>
      </c>
    </row>
    <row r="762" spans="1:11" x14ac:dyDescent="0.35">
      <c r="A762" t="s">
        <v>1164</v>
      </c>
      <c r="B762">
        <v>45424</v>
      </c>
      <c r="C762">
        <v>100</v>
      </c>
      <c r="D762">
        <v>9916</v>
      </c>
      <c r="E762">
        <v>880</v>
      </c>
      <c r="F762" s="2">
        <v>0.95</v>
      </c>
      <c r="G762" s="9">
        <v>836</v>
      </c>
      <c r="H762" s="9">
        <v>44</v>
      </c>
      <c r="I762" s="9">
        <v>0.1196172248803828</v>
      </c>
      <c r="J762" s="9">
        <v>5.2631578947368416</v>
      </c>
      <c r="K762" s="9">
        <v>521.89473684210532</v>
      </c>
    </row>
    <row r="763" spans="1:11" x14ac:dyDescent="0.35">
      <c r="A763" t="s">
        <v>1179</v>
      </c>
      <c r="B763">
        <v>45424</v>
      </c>
      <c r="C763">
        <v>80</v>
      </c>
      <c r="D763">
        <v>4916.8</v>
      </c>
      <c r="E763">
        <v>792</v>
      </c>
      <c r="F763" s="2">
        <v>0.97222222222222221</v>
      </c>
      <c r="G763" s="9">
        <v>770</v>
      </c>
      <c r="H763" s="9">
        <v>22</v>
      </c>
      <c r="I763" s="9">
        <v>0.1038961038961039</v>
      </c>
      <c r="J763" s="9">
        <v>2.285714285714286</v>
      </c>
      <c r="K763" s="9">
        <v>140.47999999999999</v>
      </c>
    </row>
    <row r="764" spans="1:11" x14ac:dyDescent="0.35">
      <c r="A764" t="s">
        <v>1153</v>
      </c>
      <c r="B764">
        <v>45424</v>
      </c>
      <c r="C764">
        <v>80</v>
      </c>
      <c r="D764">
        <v>5423.2000000000007</v>
      </c>
      <c r="E764">
        <v>726</v>
      </c>
      <c r="F764" s="2">
        <v>0.75757575757575757</v>
      </c>
      <c r="G764" s="9">
        <v>550</v>
      </c>
      <c r="H764" s="9">
        <v>176</v>
      </c>
      <c r="I764" s="9">
        <v>0.14545454545454539</v>
      </c>
      <c r="J764" s="9">
        <v>25.6</v>
      </c>
      <c r="K764" s="9">
        <v>1735.424</v>
      </c>
    </row>
    <row r="765" spans="1:11" x14ac:dyDescent="0.35">
      <c r="A765" t="s">
        <v>1176</v>
      </c>
      <c r="B765">
        <v>45424</v>
      </c>
      <c r="C765">
        <v>100</v>
      </c>
      <c r="D765">
        <v>6146</v>
      </c>
      <c r="E765">
        <v>506</v>
      </c>
      <c r="F765" s="2">
        <v>0.91304347826086951</v>
      </c>
      <c r="G765" s="9">
        <v>462</v>
      </c>
      <c r="H765" s="9">
        <v>44</v>
      </c>
      <c r="I765" s="9">
        <v>0.21645021645021639</v>
      </c>
      <c r="J765" s="9">
        <v>9.5238095238095237</v>
      </c>
      <c r="K765" s="9">
        <v>585.33333333333337</v>
      </c>
    </row>
    <row r="766" spans="1:11" x14ac:dyDescent="0.35">
      <c r="A766" t="s">
        <v>1159</v>
      </c>
      <c r="B766">
        <v>45424</v>
      </c>
      <c r="C766">
        <v>80</v>
      </c>
      <c r="D766">
        <v>8796</v>
      </c>
      <c r="E766">
        <v>2200</v>
      </c>
      <c r="F766" s="2">
        <v>0.86</v>
      </c>
      <c r="G766" s="9">
        <v>1892</v>
      </c>
      <c r="H766" s="9">
        <v>308</v>
      </c>
      <c r="I766" s="9">
        <v>4.2283298097251593E-2</v>
      </c>
      <c r="J766" s="9">
        <v>13.02325581395349</v>
      </c>
      <c r="K766" s="9">
        <v>1431.9069767441861</v>
      </c>
    </row>
    <row r="767" spans="1:11" x14ac:dyDescent="0.35">
      <c r="A767" t="s">
        <v>1166</v>
      </c>
      <c r="B767">
        <v>45424</v>
      </c>
      <c r="C767">
        <v>80</v>
      </c>
      <c r="D767">
        <v>5420</v>
      </c>
      <c r="E767">
        <v>1474</v>
      </c>
      <c r="F767" s="2">
        <v>0.26865671641791039</v>
      </c>
      <c r="G767" s="9">
        <v>396</v>
      </c>
      <c r="H767" s="9">
        <v>1078</v>
      </c>
      <c r="I767" s="9">
        <v>0.20202020202020199</v>
      </c>
      <c r="J767" s="9">
        <v>217.7777777777778</v>
      </c>
      <c r="K767" s="9">
        <v>14754.44444444444</v>
      </c>
    </row>
    <row r="768" spans="1:11" x14ac:dyDescent="0.35">
      <c r="A768" t="s">
        <v>1169</v>
      </c>
      <c r="B768">
        <v>45424</v>
      </c>
      <c r="C768">
        <v>60</v>
      </c>
      <c r="D768">
        <v>2130</v>
      </c>
      <c r="E768">
        <v>550</v>
      </c>
      <c r="F768" s="2">
        <v>0.88</v>
      </c>
      <c r="G768" s="9">
        <v>484</v>
      </c>
      <c r="H768" s="9">
        <v>66</v>
      </c>
      <c r="I768" s="9">
        <v>0.12396694214876031</v>
      </c>
      <c r="J768" s="9">
        <v>8.1818181818181817</v>
      </c>
      <c r="K768" s="9">
        <v>290.45454545454538</v>
      </c>
    </row>
    <row r="769" spans="1:11" x14ac:dyDescent="0.35">
      <c r="A769" t="s">
        <v>1190</v>
      </c>
      <c r="B769">
        <v>45424</v>
      </c>
      <c r="C769">
        <v>40</v>
      </c>
      <c r="D769">
        <v>2542.4</v>
      </c>
      <c r="E769">
        <v>814</v>
      </c>
      <c r="F769" s="2">
        <v>0.94594594594594594</v>
      </c>
      <c r="G769" s="9">
        <v>770</v>
      </c>
      <c r="H769" s="9">
        <v>44</v>
      </c>
      <c r="I769" s="9">
        <v>5.1948051948051951E-2</v>
      </c>
      <c r="J769" s="9">
        <v>2.285714285714286</v>
      </c>
      <c r="K769" s="9">
        <v>145.28</v>
      </c>
    </row>
    <row r="770" spans="1:11" x14ac:dyDescent="0.35">
      <c r="A770" t="s">
        <v>1177</v>
      </c>
      <c r="B770">
        <v>45424</v>
      </c>
      <c r="C770">
        <v>40</v>
      </c>
      <c r="D770">
        <v>1288.4000000000001</v>
      </c>
      <c r="E770">
        <v>396</v>
      </c>
      <c r="F770" s="2">
        <v>0.77777777777777779</v>
      </c>
      <c r="G770" s="9">
        <v>308</v>
      </c>
      <c r="H770" s="9">
        <v>88</v>
      </c>
      <c r="I770" s="9">
        <v>0.12987012987012991</v>
      </c>
      <c r="J770" s="9">
        <v>11.428571428571431</v>
      </c>
      <c r="K770" s="9">
        <v>368.1142857142857</v>
      </c>
    </row>
    <row r="771" spans="1:11" x14ac:dyDescent="0.35">
      <c r="A771" t="s">
        <v>1174</v>
      </c>
      <c r="B771">
        <v>45424</v>
      </c>
      <c r="C771">
        <v>20</v>
      </c>
      <c r="D771">
        <v>2203.6</v>
      </c>
      <c r="E771">
        <v>330</v>
      </c>
      <c r="F771" s="2">
        <v>1</v>
      </c>
      <c r="G771" s="9">
        <v>330</v>
      </c>
      <c r="H771" s="9">
        <v>0</v>
      </c>
      <c r="I771" s="9">
        <v>6.0606060606060608E-2</v>
      </c>
      <c r="J771" s="9">
        <v>0</v>
      </c>
      <c r="K771" s="9">
        <v>0</v>
      </c>
    </row>
    <row r="772" spans="1:11" x14ac:dyDescent="0.35">
      <c r="A772" t="s">
        <v>1187</v>
      </c>
      <c r="B772">
        <v>45424</v>
      </c>
      <c r="C772">
        <v>20</v>
      </c>
      <c r="D772">
        <v>1567.6</v>
      </c>
      <c r="E772">
        <v>330</v>
      </c>
      <c r="F772" s="2">
        <v>0.8</v>
      </c>
      <c r="G772" s="9">
        <v>264</v>
      </c>
      <c r="H772" s="9">
        <v>66</v>
      </c>
      <c r="I772" s="9">
        <v>7.575757575757576E-2</v>
      </c>
      <c r="J772" s="9">
        <v>5</v>
      </c>
      <c r="K772" s="9">
        <v>391.9</v>
      </c>
    </row>
    <row r="773" spans="1:11" x14ac:dyDescent="0.35">
      <c r="A773" t="s">
        <v>1144</v>
      </c>
      <c r="B773">
        <v>45424</v>
      </c>
      <c r="C773">
        <v>20</v>
      </c>
      <c r="D773">
        <v>550</v>
      </c>
      <c r="E773">
        <v>110</v>
      </c>
      <c r="F773" s="2">
        <v>1</v>
      </c>
      <c r="G773" s="9">
        <v>110</v>
      </c>
      <c r="H773" s="9">
        <v>0</v>
      </c>
      <c r="I773" s="9">
        <v>0.1818181818181818</v>
      </c>
      <c r="J773" s="9">
        <v>0</v>
      </c>
      <c r="K773" s="9">
        <v>0</v>
      </c>
    </row>
    <row r="774" spans="1:11" x14ac:dyDescent="0.35">
      <c r="A774" t="s">
        <v>1172</v>
      </c>
      <c r="B774">
        <v>45424</v>
      </c>
      <c r="C774">
        <v>20</v>
      </c>
      <c r="D774">
        <v>474.6</v>
      </c>
      <c r="E774">
        <v>22</v>
      </c>
      <c r="F774" s="2">
        <v>1</v>
      </c>
      <c r="G774" s="9">
        <v>22</v>
      </c>
      <c r="H774" s="9">
        <v>0</v>
      </c>
      <c r="I774" s="9">
        <v>0.90909090909090906</v>
      </c>
      <c r="J774" s="9">
        <v>0</v>
      </c>
      <c r="K774" s="9">
        <v>0</v>
      </c>
    </row>
    <row r="775" spans="1:11" x14ac:dyDescent="0.35">
      <c r="A775" t="s">
        <v>1182</v>
      </c>
      <c r="B775">
        <v>45424</v>
      </c>
      <c r="C775">
        <v>20</v>
      </c>
      <c r="D775">
        <v>1271.2</v>
      </c>
      <c r="E775">
        <v>198</v>
      </c>
      <c r="F775" s="2">
        <v>1</v>
      </c>
      <c r="G775" s="9">
        <v>198</v>
      </c>
      <c r="H775" s="9">
        <v>0</v>
      </c>
      <c r="I775" s="9">
        <v>0.10101010101010099</v>
      </c>
      <c r="J775" s="9">
        <v>0</v>
      </c>
      <c r="K775" s="9">
        <v>0</v>
      </c>
    </row>
    <row r="776" spans="1:11" x14ac:dyDescent="0.35">
      <c r="A776" t="s">
        <v>1173</v>
      </c>
      <c r="B776">
        <v>45424</v>
      </c>
      <c r="C776">
        <v>20</v>
      </c>
      <c r="D776">
        <v>2825</v>
      </c>
      <c r="E776">
        <v>1166</v>
      </c>
      <c r="F776" s="2">
        <v>0.75471698113207553</v>
      </c>
      <c r="G776" s="9">
        <v>880.00000000000011</v>
      </c>
      <c r="H776" s="9">
        <v>285.99999999999989</v>
      </c>
      <c r="I776" s="9">
        <v>2.2727272727272721E-2</v>
      </c>
      <c r="J776" s="9">
        <v>6.4999999999999956</v>
      </c>
      <c r="K776" s="9">
        <v>918.12499999999955</v>
      </c>
    </row>
    <row r="777" spans="1:11" x14ac:dyDescent="0.35">
      <c r="A777" t="s">
        <v>1143</v>
      </c>
      <c r="B777">
        <v>45431</v>
      </c>
      <c r="C777">
        <v>2100</v>
      </c>
      <c r="D777">
        <v>49875</v>
      </c>
      <c r="E777">
        <v>9834</v>
      </c>
      <c r="F777" s="2">
        <v>0.95078299776286357</v>
      </c>
      <c r="G777" s="9">
        <v>9350</v>
      </c>
      <c r="H777" s="9">
        <v>484</v>
      </c>
      <c r="I777" s="9">
        <v>0.2245989304812834</v>
      </c>
      <c r="J777" s="9">
        <v>108.7058823529412</v>
      </c>
      <c r="K777" s="9">
        <v>2581.7647058823532</v>
      </c>
    </row>
    <row r="778" spans="1:11" x14ac:dyDescent="0.35">
      <c r="A778" t="s">
        <v>1145</v>
      </c>
      <c r="B778">
        <v>45431</v>
      </c>
      <c r="C778">
        <v>1520</v>
      </c>
      <c r="D778">
        <v>70680</v>
      </c>
      <c r="E778">
        <v>5588</v>
      </c>
      <c r="F778" s="2">
        <v>0.95669291338582674</v>
      </c>
      <c r="G778" s="9">
        <v>5346</v>
      </c>
      <c r="H778" s="9">
        <v>242</v>
      </c>
      <c r="I778" s="9">
        <v>0.2843247287691732</v>
      </c>
      <c r="J778" s="9">
        <v>68.806584362139915</v>
      </c>
      <c r="K778" s="9">
        <v>3199.5061728395058</v>
      </c>
    </row>
    <row r="779" spans="1:11" x14ac:dyDescent="0.35">
      <c r="A779" t="s">
        <v>1188</v>
      </c>
      <c r="B779">
        <v>45431</v>
      </c>
      <c r="C779">
        <v>1500</v>
      </c>
      <c r="D779">
        <v>38250</v>
      </c>
      <c r="E779">
        <v>14586</v>
      </c>
      <c r="F779" s="2">
        <v>0.96380090497737558</v>
      </c>
      <c r="G779" s="9">
        <v>14058</v>
      </c>
      <c r="H779" s="9">
        <v>528</v>
      </c>
      <c r="I779" s="9">
        <v>0.106700810926163</v>
      </c>
      <c r="J779" s="9">
        <v>56.338028169014088</v>
      </c>
      <c r="K779" s="9">
        <v>1436.6197183098591</v>
      </c>
    </row>
    <row r="780" spans="1:11" x14ac:dyDescent="0.35">
      <c r="A780" t="s">
        <v>1148</v>
      </c>
      <c r="B780">
        <v>45431</v>
      </c>
      <c r="C780">
        <v>780</v>
      </c>
      <c r="D780">
        <v>17890</v>
      </c>
      <c r="E780">
        <v>12122</v>
      </c>
      <c r="F780" s="2">
        <v>0.89836660617059894</v>
      </c>
      <c r="G780" s="9">
        <v>10890</v>
      </c>
      <c r="H780" s="9">
        <v>1232</v>
      </c>
      <c r="I780" s="9">
        <v>7.1625344352617082E-2</v>
      </c>
      <c r="J780" s="9">
        <v>88.242424242424249</v>
      </c>
      <c r="K780" s="9">
        <v>2023.9191919191919</v>
      </c>
    </row>
    <row r="781" spans="1:11" x14ac:dyDescent="0.35">
      <c r="A781" t="s">
        <v>1152</v>
      </c>
      <c r="B781">
        <v>45431</v>
      </c>
      <c r="C781">
        <v>800</v>
      </c>
      <c r="D781">
        <v>13992</v>
      </c>
      <c r="E781">
        <v>4026</v>
      </c>
      <c r="F781" s="2">
        <v>0.95628415300546443</v>
      </c>
      <c r="G781" s="9">
        <v>3850</v>
      </c>
      <c r="H781" s="9">
        <v>176</v>
      </c>
      <c r="I781" s="9">
        <v>0.20779220779220781</v>
      </c>
      <c r="J781" s="9">
        <v>36.571428571428577</v>
      </c>
      <c r="K781" s="9">
        <v>639.63428571428574</v>
      </c>
    </row>
    <row r="782" spans="1:11" x14ac:dyDescent="0.35">
      <c r="A782" t="s">
        <v>1149</v>
      </c>
      <c r="B782">
        <v>45431</v>
      </c>
      <c r="C782">
        <v>600</v>
      </c>
      <c r="D782">
        <v>19800</v>
      </c>
      <c r="E782">
        <v>5632</v>
      </c>
      <c r="F782" s="2">
        <v>0.9140625</v>
      </c>
      <c r="G782" s="9">
        <v>5148</v>
      </c>
      <c r="H782" s="9">
        <v>484</v>
      </c>
      <c r="I782" s="9">
        <v>0.1165501165501165</v>
      </c>
      <c r="J782" s="9">
        <v>56.410256410256409</v>
      </c>
      <c r="K782" s="9">
        <v>1861.538461538461</v>
      </c>
    </row>
    <row r="783" spans="1:11" x14ac:dyDescent="0.35">
      <c r="A783" t="s">
        <v>1146</v>
      </c>
      <c r="B783">
        <v>45431</v>
      </c>
      <c r="C783">
        <v>520</v>
      </c>
      <c r="D783">
        <v>17674.8</v>
      </c>
      <c r="E783">
        <v>4070</v>
      </c>
      <c r="F783" s="2">
        <v>0.59459459459459463</v>
      </c>
      <c r="G783" s="9">
        <v>2420</v>
      </c>
      <c r="H783" s="9">
        <v>1650</v>
      </c>
      <c r="I783" s="9">
        <v>0.21487603305785119</v>
      </c>
      <c r="J783" s="9">
        <v>354.54545454545462</v>
      </c>
      <c r="K783" s="9">
        <v>12051</v>
      </c>
    </row>
    <row r="784" spans="1:11" x14ac:dyDescent="0.35">
      <c r="A784" t="s">
        <v>1154</v>
      </c>
      <c r="B784">
        <v>45431</v>
      </c>
      <c r="C784">
        <v>560</v>
      </c>
      <c r="D784">
        <v>15820</v>
      </c>
      <c r="E784">
        <v>2684</v>
      </c>
      <c r="F784" s="2">
        <v>0.82786885245901642</v>
      </c>
      <c r="G784" s="9">
        <v>2222</v>
      </c>
      <c r="H784" s="9">
        <v>462</v>
      </c>
      <c r="I784" s="9">
        <v>0.25202520252025201</v>
      </c>
      <c r="J784" s="9">
        <v>116.4356435643564</v>
      </c>
      <c r="K784" s="9">
        <v>3289.3069306930688</v>
      </c>
    </row>
    <row r="785" spans="1:11" x14ac:dyDescent="0.35">
      <c r="A785" t="s">
        <v>1158</v>
      </c>
      <c r="B785">
        <v>45431</v>
      </c>
      <c r="C785">
        <v>440</v>
      </c>
      <c r="D785">
        <v>10080</v>
      </c>
      <c r="E785">
        <v>3960</v>
      </c>
      <c r="F785" s="2">
        <v>0.8833333333333333</v>
      </c>
      <c r="G785" s="9">
        <v>3498</v>
      </c>
      <c r="H785" s="9">
        <v>462</v>
      </c>
      <c r="I785" s="9">
        <v>0.12578616352201261</v>
      </c>
      <c r="J785" s="9">
        <v>58.113207547169807</v>
      </c>
      <c r="K785" s="9">
        <v>1331.3207547169809</v>
      </c>
    </row>
    <row r="786" spans="1:11" x14ac:dyDescent="0.35">
      <c r="A786" t="s">
        <v>1147</v>
      </c>
      <c r="B786">
        <v>45431</v>
      </c>
      <c r="C786">
        <v>480</v>
      </c>
      <c r="D786">
        <v>8400</v>
      </c>
      <c r="E786">
        <v>5412</v>
      </c>
      <c r="F786" s="2">
        <v>0.91463414634146345</v>
      </c>
      <c r="G786" s="9">
        <v>4950</v>
      </c>
      <c r="H786" s="9">
        <v>462</v>
      </c>
      <c r="I786" s="9">
        <v>9.696969696969697E-2</v>
      </c>
      <c r="J786" s="9">
        <v>44.8</v>
      </c>
      <c r="K786" s="9">
        <v>784</v>
      </c>
    </row>
    <row r="787" spans="1:11" x14ac:dyDescent="0.35">
      <c r="A787" t="s">
        <v>1150</v>
      </c>
      <c r="B787">
        <v>45431</v>
      </c>
      <c r="C787">
        <v>380</v>
      </c>
      <c r="D787">
        <v>6650</v>
      </c>
      <c r="E787">
        <v>2244</v>
      </c>
      <c r="F787" s="2">
        <v>0.77450980392156865</v>
      </c>
      <c r="G787" s="9">
        <v>1738</v>
      </c>
      <c r="H787" s="9">
        <v>506</v>
      </c>
      <c r="I787" s="9">
        <v>0.2186421173762946</v>
      </c>
      <c r="J787" s="9">
        <v>110.63291139240511</v>
      </c>
      <c r="K787" s="9">
        <v>1936.0759493670889</v>
      </c>
    </row>
    <row r="788" spans="1:11" x14ac:dyDescent="0.35">
      <c r="A788" t="s">
        <v>1186</v>
      </c>
      <c r="B788">
        <v>45431</v>
      </c>
      <c r="C788">
        <v>260</v>
      </c>
      <c r="D788">
        <v>32500</v>
      </c>
      <c r="E788">
        <v>3828</v>
      </c>
      <c r="F788" s="2">
        <v>0.91379310344827591</v>
      </c>
      <c r="G788" s="9">
        <v>3498</v>
      </c>
      <c r="H788" s="9">
        <v>330</v>
      </c>
      <c r="I788" s="9">
        <v>7.432818753573471E-2</v>
      </c>
      <c r="J788" s="9">
        <v>24.528301886792459</v>
      </c>
      <c r="K788" s="9">
        <v>3066.0377358490568</v>
      </c>
    </row>
    <row r="789" spans="1:11" x14ac:dyDescent="0.35">
      <c r="A789" t="s">
        <v>1171</v>
      </c>
      <c r="B789">
        <v>45431</v>
      </c>
      <c r="C789">
        <v>220</v>
      </c>
      <c r="D789">
        <v>18141.2</v>
      </c>
      <c r="E789">
        <v>1782</v>
      </c>
      <c r="F789" s="2">
        <v>0.8271604938271605</v>
      </c>
      <c r="G789" s="9">
        <v>1474</v>
      </c>
      <c r="H789" s="9">
        <v>308</v>
      </c>
      <c r="I789" s="9">
        <v>0.1492537313432836</v>
      </c>
      <c r="J789" s="9">
        <v>45.970149253731343</v>
      </c>
      <c r="K789" s="9">
        <v>3790.698507462685</v>
      </c>
    </row>
    <row r="790" spans="1:11" x14ac:dyDescent="0.35">
      <c r="A790" t="s">
        <v>1184</v>
      </c>
      <c r="B790">
        <v>45431</v>
      </c>
      <c r="C790">
        <v>220</v>
      </c>
      <c r="D790">
        <v>19577.8</v>
      </c>
      <c r="E790">
        <v>4026</v>
      </c>
      <c r="F790" s="2">
        <v>0.92896174863387981</v>
      </c>
      <c r="G790" s="9">
        <v>3740</v>
      </c>
      <c r="H790" s="9">
        <v>286</v>
      </c>
      <c r="I790" s="9">
        <v>5.8823529411764712E-2</v>
      </c>
      <c r="J790" s="9">
        <v>16.82352941176471</v>
      </c>
      <c r="K790" s="9">
        <v>1497.1258823529411</v>
      </c>
    </row>
    <row r="791" spans="1:11" x14ac:dyDescent="0.35">
      <c r="A791" t="s">
        <v>1157</v>
      </c>
      <c r="B791">
        <v>45431</v>
      </c>
      <c r="C791">
        <v>260</v>
      </c>
      <c r="D791">
        <v>14297.4</v>
      </c>
      <c r="E791">
        <v>616</v>
      </c>
      <c r="F791" s="2">
        <v>0.9285714285714286</v>
      </c>
      <c r="G791" s="9">
        <v>572</v>
      </c>
      <c r="H791" s="9">
        <v>44</v>
      </c>
      <c r="I791" s="9">
        <v>0.45454545454545447</v>
      </c>
      <c r="J791" s="9">
        <v>20</v>
      </c>
      <c r="K791" s="9">
        <v>1099.8</v>
      </c>
    </row>
    <row r="792" spans="1:11" x14ac:dyDescent="0.35">
      <c r="A792" t="s">
        <v>1192</v>
      </c>
      <c r="B792">
        <v>45431</v>
      </c>
      <c r="C792">
        <v>160</v>
      </c>
      <c r="D792">
        <v>5280</v>
      </c>
      <c r="E792">
        <v>1870</v>
      </c>
      <c r="F792" s="2">
        <v>0.96470588235294119</v>
      </c>
      <c r="G792" s="9">
        <v>1804</v>
      </c>
      <c r="H792" s="9">
        <v>66</v>
      </c>
      <c r="I792" s="9">
        <v>8.8691796008869186E-2</v>
      </c>
      <c r="J792" s="9">
        <v>5.8536585365853666</v>
      </c>
      <c r="K792" s="9">
        <v>193.17073170731709</v>
      </c>
    </row>
    <row r="793" spans="1:11" x14ac:dyDescent="0.35">
      <c r="A793" t="s">
        <v>1159</v>
      </c>
      <c r="B793">
        <v>45431</v>
      </c>
      <c r="C793">
        <v>140</v>
      </c>
      <c r="D793">
        <v>15393</v>
      </c>
      <c r="E793">
        <v>2552</v>
      </c>
      <c r="F793" s="2">
        <v>0.81034482758620685</v>
      </c>
      <c r="G793" s="9">
        <v>2068</v>
      </c>
      <c r="H793" s="9">
        <v>484</v>
      </c>
      <c r="I793" s="9">
        <v>6.7698259187620888E-2</v>
      </c>
      <c r="J793" s="9">
        <v>32.765957446808507</v>
      </c>
      <c r="K793" s="9">
        <v>3602.617021276596</v>
      </c>
    </row>
    <row r="794" spans="1:11" x14ac:dyDescent="0.35">
      <c r="A794" t="s">
        <v>1190</v>
      </c>
      <c r="B794">
        <v>45431</v>
      </c>
      <c r="C794">
        <v>160</v>
      </c>
      <c r="D794">
        <v>10169.6</v>
      </c>
      <c r="E794">
        <v>792</v>
      </c>
      <c r="F794" s="2">
        <v>0.97222222222222221</v>
      </c>
      <c r="G794" s="9">
        <v>770</v>
      </c>
      <c r="H794" s="9">
        <v>22</v>
      </c>
      <c r="I794" s="9">
        <v>0.20779220779220781</v>
      </c>
      <c r="J794" s="9">
        <v>4.5714285714285721</v>
      </c>
      <c r="K794" s="9">
        <v>290.56000000000012</v>
      </c>
    </row>
    <row r="795" spans="1:11" x14ac:dyDescent="0.35">
      <c r="A795" t="s">
        <v>1178</v>
      </c>
      <c r="B795">
        <v>45431</v>
      </c>
      <c r="C795">
        <v>140</v>
      </c>
      <c r="D795">
        <v>2373</v>
      </c>
      <c r="E795">
        <v>1100</v>
      </c>
      <c r="F795" s="2">
        <v>1</v>
      </c>
      <c r="G795" s="9">
        <v>1100</v>
      </c>
      <c r="H795" s="9">
        <v>0</v>
      </c>
      <c r="I795" s="9">
        <v>0.12727272727272729</v>
      </c>
      <c r="J795" s="9">
        <v>0</v>
      </c>
      <c r="K795" s="9">
        <v>0</v>
      </c>
    </row>
    <row r="796" spans="1:11" x14ac:dyDescent="0.35">
      <c r="A796" t="s">
        <v>1161</v>
      </c>
      <c r="B796">
        <v>45431</v>
      </c>
      <c r="C796">
        <v>120</v>
      </c>
      <c r="D796">
        <v>2034</v>
      </c>
      <c r="E796">
        <v>1386</v>
      </c>
      <c r="F796" s="2">
        <v>0.87301587301587302</v>
      </c>
      <c r="G796" s="9">
        <v>1210</v>
      </c>
      <c r="H796" s="9">
        <v>176</v>
      </c>
      <c r="I796" s="9">
        <v>9.9173553719008267E-2</v>
      </c>
      <c r="J796" s="9">
        <v>17.45454545454545</v>
      </c>
      <c r="K796" s="9">
        <v>295.85454545454542</v>
      </c>
    </row>
    <row r="797" spans="1:11" x14ac:dyDescent="0.35">
      <c r="A797" t="s">
        <v>1189</v>
      </c>
      <c r="B797">
        <v>45431</v>
      </c>
      <c r="C797">
        <v>100</v>
      </c>
      <c r="D797">
        <v>3300</v>
      </c>
      <c r="E797">
        <v>1826</v>
      </c>
      <c r="F797" s="2">
        <v>0.96385542168674698</v>
      </c>
      <c r="G797" s="9">
        <v>1760</v>
      </c>
      <c r="H797" s="9">
        <v>66</v>
      </c>
      <c r="I797" s="9">
        <v>5.6818181818181823E-2</v>
      </c>
      <c r="J797" s="9">
        <v>3.75</v>
      </c>
      <c r="K797" s="9">
        <v>123.75</v>
      </c>
    </row>
    <row r="798" spans="1:11" x14ac:dyDescent="0.35">
      <c r="A798" t="s">
        <v>1176</v>
      </c>
      <c r="B798">
        <v>45431</v>
      </c>
      <c r="C798">
        <v>100</v>
      </c>
      <c r="D798">
        <v>6146</v>
      </c>
      <c r="E798">
        <v>660</v>
      </c>
      <c r="F798" s="2">
        <v>0.9</v>
      </c>
      <c r="G798" s="9">
        <v>594</v>
      </c>
      <c r="H798" s="9">
        <v>66</v>
      </c>
      <c r="I798" s="9">
        <v>0.16835016835016839</v>
      </c>
      <c r="J798" s="9">
        <v>11.111111111111111</v>
      </c>
      <c r="K798" s="9">
        <v>682.88888888888903</v>
      </c>
    </row>
    <row r="799" spans="1:11" x14ac:dyDescent="0.35">
      <c r="A799" t="s">
        <v>1167</v>
      </c>
      <c r="B799">
        <v>45431</v>
      </c>
      <c r="C799">
        <v>80</v>
      </c>
      <c r="D799">
        <v>4916.8</v>
      </c>
      <c r="E799">
        <v>1562</v>
      </c>
      <c r="F799" s="2">
        <v>0.94366197183098588</v>
      </c>
      <c r="G799" s="9">
        <v>1474</v>
      </c>
      <c r="H799" s="9">
        <v>88</v>
      </c>
      <c r="I799" s="9">
        <v>5.4274084124830403E-2</v>
      </c>
      <c r="J799" s="9">
        <v>4.7761194029850751</v>
      </c>
      <c r="K799" s="9">
        <v>293.54029850746269</v>
      </c>
    </row>
    <row r="800" spans="1:11" x14ac:dyDescent="0.35">
      <c r="A800" t="s">
        <v>1183</v>
      </c>
      <c r="B800">
        <v>45431</v>
      </c>
      <c r="C800">
        <v>80</v>
      </c>
      <c r="D800">
        <v>8814.4000000000015</v>
      </c>
      <c r="E800">
        <v>506</v>
      </c>
      <c r="F800" s="2">
        <v>0.95652173913043481</v>
      </c>
      <c r="G800" s="9">
        <v>484</v>
      </c>
      <c r="H800" s="9">
        <v>22</v>
      </c>
      <c r="I800" s="9">
        <v>0.16528925619834711</v>
      </c>
      <c r="J800" s="9">
        <v>3.6363636363636371</v>
      </c>
      <c r="K800" s="9">
        <v>400.65454545454548</v>
      </c>
    </row>
    <row r="801" spans="1:11" x14ac:dyDescent="0.35">
      <c r="A801" t="s">
        <v>1175</v>
      </c>
      <c r="B801">
        <v>45431</v>
      </c>
      <c r="C801">
        <v>80</v>
      </c>
      <c r="D801">
        <v>929.59999999999991</v>
      </c>
      <c r="E801">
        <v>484</v>
      </c>
      <c r="F801" s="2">
        <v>1</v>
      </c>
      <c r="G801" s="9">
        <v>484</v>
      </c>
      <c r="H801" s="9">
        <v>0</v>
      </c>
      <c r="I801" s="9">
        <v>0.16528925619834711</v>
      </c>
      <c r="J801" s="9">
        <v>0</v>
      </c>
      <c r="K801" s="9">
        <v>0</v>
      </c>
    </row>
    <row r="802" spans="1:11" x14ac:dyDescent="0.35">
      <c r="A802" t="s">
        <v>1164</v>
      </c>
      <c r="B802">
        <v>45431</v>
      </c>
      <c r="C802">
        <v>80</v>
      </c>
      <c r="D802">
        <v>7932.7999999999993</v>
      </c>
      <c r="E802">
        <v>1078</v>
      </c>
      <c r="F802" s="2">
        <v>0.95918367346938771</v>
      </c>
      <c r="G802" s="9">
        <v>1034</v>
      </c>
      <c r="H802" s="9">
        <v>44</v>
      </c>
      <c r="I802" s="9">
        <v>7.7369439071566737E-2</v>
      </c>
      <c r="J802" s="9">
        <v>3.4042553191489371</v>
      </c>
      <c r="K802" s="9">
        <v>337.56595744680862</v>
      </c>
    </row>
    <row r="803" spans="1:11" x14ac:dyDescent="0.35">
      <c r="A803" t="s">
        <v>1169</v>
      </c>
      <c r="B803">
        <v>45431</v>
      </c>
      <c r="C803">
        <v>80</v>
      </c>
      <c r="D803">
        <v>2840</v>
      </c>
      <c r="E803">
        <v>528</v>
      </c>
      <c r="F803" s="2">
        <v>0.83333333333333337</v>
      </c>
      <c r="G803" s="9">
        <v>440</v>
      </c>
      <c r="H803" s="9">
        <v>88</v>
      </c>
      <c r="I803" s="9">
        <v>0.1818181818181818</v>
      </c>
      <c r="J803" s="9">
        <v>16</v>
      </c>
      <c r="K803" s="9">
        <v>568</v>
      </c>
    </row>
    <row r="804" spans="1:11" x14ac:dyDescent="0.35">
      <c r="A804" t="s">
        <v>1177</v>
      </c>
      <c r="B804">
        <v>45431</v>
      </c>
      <c r="C804">
        <v>100</v>
      </c>
      <c r="D804">
        <v>3221</v>
      </c>
      <c r="E804">
        <v>440</v>
      </c>
      <c r="F804" s="2">
        <v>0.65</v>
      </c>
      <c r="G804" s="9">
        <v>286</v>
      </c>
      <c r="H804" s="9">
        <v>154</v>
      </c>
      <c r="I804" s="9">
        <v>0.34965034965034958</v>
      </c>
      <c r="J804" s="9">
        <v>53.846153846153847</v>
      </c>
      <c r="K804" s="9">
        <v>1734.384615384615</v>
      </c>
    </row>
    <row r="805" spans="1:11" x14ac:dyDescent="0.35">
      <c r="A805" t="s">
        <v>1179</v>
      </c>
      <c r="B805">
        <v>45431</v>
      </c>
      <c r="C805">
        <v>60</v>
      </c>
      <c r="D805">
        <v>3687.6</v>
      </c>
      <c r="E805">
        <v>484</v>
      </c>
      <c r="F805" s="2">
        <v>0.95454545454545459</v>
      </c>
      <c r="G805" s="9">
        <v>462</v>
      </c>
      <c r="H805" s="9">
        <v>22</v>
      </c>
      <c r="I805" s="9">
        <v>0.12987012987012991</v>
      </c>
      <c r="J805" s="9">
        <v>2.8571428571428572</v>
      </c>
      <c r="K805" s="9">
        <v>175.6</v>
      </c>
    </row>
    <row r="806" spans="1:11" x14ac:dyDescent="0.35">
      <c r="A806" t="s">
        <v>1160</v>
      </c>
      <c r="B806">
        <v>45431</v>
      </c>
      <c r="C806">
        <v>80</v>
      </c>
      <c r="D806">
        <v>1320</v>
      </c>
      <c r="E806">
        <v>1144</v>
      </c>
      <c r="F806" s="2">
        <v>0.90384615384615385</v>
      </c>
      <c r="G806" s="9">
        <v>1034</v>
      </c>
      <c r="H806" s="9">
        <v>110</v>
      </c>
      <c r="I806" s="9">
        <v>7.7369439071566737E-2</v>
      </c>
      <c r="J806" s="9">
        <v>8.5106382978723403</v>
      </c>
      <c r="K806" s="9">
        <v>140.42553191489361</v>
      </c>
    </row>
    <row r="807" spans="1:11" x14ac:dyDescent="0.35">
      <c r="A807" t="s">
        <v>1165</v>
      </c>
      <c r="B807">
        <v>45431</v>
      </c>
      <c r="C807">
        <v>60</v>
      </c>
      <c r="D807">
        <v>3813.6</v>
      </c>
      <c r="E807">
        <v>2090</v>
      </c>
      <c r="F807" s="2">
        <v>0.96842105263157896</v>
      </c>
      <c r="G807" s="9">
        <v>2024</v>
      </c>
      <c r="H807" s="9">
        <v>66</v>
      </c>
      <c r="I807" s="9">
        <v>2.964426877470356E-2</v>
      </c>
      <c r="J807" s="9">
        <v>1.956521739130435</v>
      </c>
      <c r="K807" s="9">
        <v>124.3565217391305</v>
      </c>
    </row>
    <row r="808" spans="1:11" x14ac:dyDescent="0.35">
      <c r="A808" t="s">
        <v>1174</v>
      </c>
      <c r="B808">
        <v>45431</v>
      </c>
      <c r="C808">
        <v>60</v>
      </c>
      <c r="D808">
        <v>6610.8</v>
      </c>
      <c r="E808">
        <v>396</v>
      </c>
      <c r="F808" s="2">
        <v>0.94444444444444442</v>
      </c>
      <c r="G808" s="9">
        <v>374</v>
      </c>
      <c r="H808" s="9">
        <v>22</v>
      </c>
      <c r="I808" s="9">
        <v>0.16042780748663099</v>
      </c>
      <c r="J808" s="9">
        <v>3.5294117647058818</v>
      </c>
      <c r="K808" s="9">
        <v>388.87058823529412</v>
      </c>
    </row>
    <row r="809" spans="1:11" x14ac:dyDescent="0.35">
      <c r="A809" t="s">
        <v>1166</v>
      </c>
      <c r="B809">
        <v>45431</v>
      </c>
      <c r="C809">
        <v>40</v>
      </c>
      <c r="D809">
        <v>2710</v>
      </c>
      <c r="E809">
        <v>1738</v>
      </c>
      <c r="F809" s="2">
        <v>0.24050632911392411</v>
      </c>
      <c r="G809" s="9">
        <v>418</v>
      </c>
      <c r="H809" s="9">
        <v>1320</v>
      </c>
      <c r="I809" s="9">
        <v>9.569377990430622E-2</v>
      </c>
      <c r="J809" s="9">
        <v>126.31578947368421</v>
      </c>
      <c r="K809" s="9">
        <v>8557.894736842105</v>
      </c>
    </row>
    <row r="810" spans="1:11" x14ac:dyDescent="0.35">
      <c r="A810" t="s">
        <v>1153</v>
      </c>
      <c r="B810">
        <v>45431</v>
      </c>
      <c r="C810">
        <v>40</v>
      </c>
      <c r="D810">
        <v>2711.6</v>
      </c>
      <c r="E810">
        <v>242</v>
      </c>
      <c r="F810" s="2">
        <v>0.54545454545454541</v>
      </c>
      <c r="G810" s="9">
        <v>132</v>
      </c>
      <c r="H810" s="9">
        <v>110</v>
      </c>
      <c r="I810" s="9">
        <v>0.30303030303030298</v>
      </c>
      <c r="J810" s="9">
        <v>33.333333333333343</v>
      </c>
      <c r="K810" s="9">
        <v>2259.666666666667</v>
      </c>
    </row>
    <row r="811" spans="1:11" x14ac:dyDescent="0.35">
      <c r="A811" t="s">
        <v>1173</v>
      </c>
      <c r="B811">
        <v>45431</v>
      </c>
      <c r="C811">
        <v>40</v>
      </c>
      <c r="D811">
        <v>5650</v>
      </c>
      <c r="E811">
        <v>1034</v>
      </c>
      <c r="F811" s="2">
        <v>0.72340425531914898</v>
      </c>
      <c r="G811" s="9">
        <v>748</v>
      </c>
      <c r="H811" s="9">
        <v>286</v>
      </c>
      <c r="I811" s="9">
        <v>5.3475935828876997E-2</v>
      </c>
      <c r="J811" s="9">
        <v>15.294117647058821</v>
      </c>
      <c r="K811" s="9">
        <v>2160.294117647059</v>
      </c>
    </row>
    <row r="812" spans="1:11" x14ac:dyDescent="0.35">
      <c r="A812" t="s">
        <v>1180</v>
      </c>
      <c r="B812">
        <v>45431</v>
      </c>
      <c r="C812">
        <v>20</v>
      </c>
      <c r="D812">
        <v>169.4</v>
      </c>
      <c r="E812">
        <v>154</v>
      </c>
      <c r="F812" s="2">
        <v>0.5714285714285714</v>
      </c>
      <c r="G812" s="9">
        <v>88</v>
      </c>
      <c r="H812" s="9">
        <v>66</v>
      </c>
      <c r="I812" s="9">
        <v>0.22727272727272729</v>
      </c>
      <c r="J812" s="9">
        <v>15</v>
      </c>
      <c r="K812" s="9">
        <v>127.05</v>
      </c>
    </row>
    <row r="813" spans="1:11" x14ac:dyDescent="0.35">
      <c r="A813" t="s">
        <v>1168</v>
      </c>
      <c r="B813">
        <v>45431</v>
      </c>
      <c r="C813">
        <v>20</v>
      </c>
      <c r="D813">
        <v>1649.2</v>
      </c>
      <c r="E813">
        <v>132</v>
      </c>
      <c r="F813" s="2">
        <v>1</v>
      </c>
      <c r="G813" s="9">
        <v>132</v>
      </c>
      <c r="H813" s="9">
        <v>0</v>
      </c>
      <c r="I813" s="9">
        <v>0.15151515151515149</v>
      </c>
      <c r="J813" s="9">
        <v>0</v>
      </c>
      <c r="K813" s="9">
        <v>0</v>
      </c>
    </row>
    <row r="814" spans="1:11" x14ac:dyDescent="0.35">
      <c r="A814" t="s">
        <v>1182</v>
      </c>
      <c r="B814">
        <v>45431</v>
      </c>
      <c r="C814">
        <v>20</v>
      </c>
      <c r="D814">
        <v>1271.2</v>
      </c>
      <c r="E814">
        <v>176</v>
      </c>
      <c r="F814" s="2">
        <v>1</v>
      </c>
      <c r="G814" s="9">
        <v>176</v>
      </c>
      <c r="H814" s="9">
        <v>0</v>
      </c>
      <c r="I814" s="9">
        <v>0.1136363636363636</v>
      </c>
      <c r="J814" s="9">
        <v>0</v>
      </c>
      <c r="K814" s="9">
        <v>0</v>
      </c>
    </row>
    <row r="815" spans="1:11" x14ac:dyDescent="0.35">
      <c r="A815" t="s">
        <v>1145</v>
      </c>
      <c r="B815">
        <v>45438</v>
      </c>
      <c r="C815">
        <v>2360</v>
      </c>
      <c r="D815">
        <v>109740</v>
      </c>
      <c r="E815">
        <v>7018</v>
      </c>
      <c r="F815" s="2">
        <v>0.96238244514106586</v>
      </c>
      <c r="G815" s="9">
        <v>6754</v>
      </c>
      <c r="H815" s="9">
        <v>264</v>
      </c>
      <c r="I815" s="9">
        <v>0.34942256440627778</v>
      </c>
      <c r="J815" s="9">
        <v>92.247557003257327</v>
      </c>
      <c r="K815" s="9">
        <v>4289.5114006514659</v>
      </c>
    </row>
    <row r="816" spans="1:11" x14ac:dyDescent="0.35">
      <c r="A816" t="s">
        <v>1188</v>
      </c>
      <c r="B816">
        <v>45438</v>
      </c>
      <c r="C816">
        <v>2020</v>
      </c>
      <c r="D816">
        <v>51510</v>
      </c>
      <c r="E816">
        <v>15554</v>
      </c>
      <c r="F816" s="2">
        <v>0.97312588401697309</v>
      </c>
      <c r="G816" s="9">
        <v>15136</v>
      </c>
      <c r="H816" s="9">
        <v>418</v>
      </c>
      <c r="I816" s="9">
        <v>0.1334566596194503</v>
      </c>
      <c r="J816" s="9">
        <v>55.784883720930239</v>
      </c>
      <c r="K816" s="9">
        <v>1422.5145348837209</v>
      </c>
    </row>
    <row r="817" spans="1:11" x14ac:dyDescent="0.35">
      <c r="A817" t="s">
        <v>1148</v>
      </c>
      <c r="B817">
        <v>45438</v>
      </c>
      <c r="C817">
        <v>780</v>
      </c>
      <c r="D817">
        <v>18330</v>
      </c>
      <c r="E817">
        <v>12518</v>
      </c>
      <c r="F817" s="2">
        <v>0.9349736379613357</v>
      </c>
      <c r="G817" s="9">
        <v>11704</v>
      </c>
      <c r="H817" s="9">
        <v>814</v>
      </c>
      <c r="I817" s="9">
        <v>6.6643882433356116E-2</v>
      </c>
      <c r="J817" s="9">
        <v>54.248120300751879</v>
      </c>
      <c r="K817" s="9">
        <v>1274.8308270676689</v>
      </c>
    </row>
    <row r="818" spans="1:11" x14ac:dyDescent="0.35">
      <c r="A818" t="s">
        <v>1146</v>
      </c>
      <c r="B818">
        <v>45438</v>
      </c>
      <c r="C818">
        <v>700</v>
      </c>
      <c r="D818">
        <v>23793</v>
      </c>
      <c r="E818">
        <v>5632</v>
      </c>
      <c r="F818" s="2">
        <v>0.59765625</v>
      </c>
      <c r="G818" s="9">
        <v>3366</v>
      </c>
      <c r="H818" s="9">
        <v>2266</v>
      </c>
      <c r="I818" s="9">
        <v>0.20796197266785499</v>
      </c>
      <c r="J818" s="9">
        <v>471.24183006535952</v>
      </c>
      <c r="K818" s="9">
        <v>16017.50980392157</v>
      </c>
    </row>
    <row r="819" spans="1:11" x14ac:dyDescent="0.35">
      <c r="A819" t="s">
        <v>1158</v>
      </c>
      <c r="B819">
        <v>45438</v>
      </c>
      <c r="C819">
        <v>720</v>
      </c>
      <c r="D819">
        <v>16920</v>
      </c>
      <c r="E819">
        <v>4840</v>
      </c>
      <c r="F819" s="2">
        <v>0.88181818181818183</v>
      </c>
      <c r="G819" s="9">
        <v>4268</v>
      </c>
      <c r="H819" s="9">
        <v>572</v>
      </c>
      <c r="I819" s="9">
        <v>0.16869728209934401</v>
      </c>
      <c r="J819" s="9">
        <v>96.494845360824741</v>
      </c>
      <c r="K819" s="9">
        <v>2267.6288659793809</v>
      </c>
    </row>
    <row r="820" spans="1:11" x14ac:dyDescent="0.35">
      <c r="A820" t="s">
        <v>1143</v>
      </c>
      <c r="B820">
        <v>45438</v>
      </c>
      <c r="C820">
        <v>580</v>
      </c>
      <c r="D820">
        <v>13775</v>
      </c>
      <c r="E820">
        <v>7942</v>
      </c>
      <c r="F820" s="2">
        <v>0.96121883656509699</v>
      </c>
      <c r="G820" s="9">
        <v>7634</v>
      </c>
      <c r="H820" s="9">
        <v>308</v>
      </c>
      <c r="I820" s="9">
        <v>7.597589730154572E-2</v>
      </c>
      <c r="J820" s="9">
        <v>23.400576368876081</v>
      </c>
      <c r="K820" s="9">
        <v>555.76368876080687</v>
      </c>
    </row>
    <row r="821" spans="1:11" x14ac:dyDescent="0.35">
      <c r="A821" t="s">
        <v>1147</v>
      </c>
      <c r="B821">
        <v>45438</v>
      </c>
      <c r="C821">
        <v>600</v>
      </c>
      <c r="D821">
        <v>10500</v>
      </c>
      <c r="E821">
        <v>6292</v>
      </c>
      <c r="F821" s="2">
        <v>0.91258741258741261</v>
      </c>
      <c r="G821" s="9">
        <v>5742</v>
      </c>
      <c r="H821" s="9">
        <v>550</v>
      </c>
      <c r="I821" s="9">
        <v>0.1044932079414838</v>
      </c>
      <c r="J821" s="9">
        <v>57.47126436781609</v>
      </c>
      <c r="K821" s="9">
        <v>1005.747126436782</v>
      </c>
    </row>
    <row r="822" spans="1:11" x14ac:dyDescent="0.35">
      <c r="A822" t="s">
        <v>1154</v>
      </c>
      <c r="B822">
        <v>45438</v>
      </c>
      <c r="C822">
        <v>580</v>
      </c>
      <c r="D822">
        <v>16385</v>
      </c>
      <c r="E822">
        <v>2178</v>
      </c>
      <c r="F822" s="2">
        <v>0.9494949494949495</v>
      </c>
      <c r="G822" s="9">
        <v>2068</v>
      </c>
      <c r="H822" s="9">
        <v>110</v>
      </c>
      <c r="I822" s="9">
        <v>0.28046421663442939</v>
      </c>
      <c r="J822" s="9">
        <v>30.851063829787229</v>
      </c>
      <c r="K822" s="9">
        <v>871.54255319148933</v>
      </c>
    </row>
    <row r="823" spans="1:11" x14ac:dyDescent="0.35">
      <c r="A823" t="s">
        <v>1149</v>
      </c>
      <c r="B823">
        <v>45438</v>
      </c>
      <c r="C823">
        <v>500</v>
      </c>
      <c r="D823">
        <v>16500</v>
      </c>
      <c r="E823">
        <v>4400</v>
      </c>
      <c r="F823" s="2">
        <v>0.92</v>
      </c>
      <c r="G823" s="9">
        <v>4048</v>
      </c>
      <c r="H823" s="9">
        <v>352</v>
      </c>
      <c r="I823" s="9">
        <v>0.1235177865612648</v>
      </c>
      <c r="J823" s="9">
        <v>43.478260869565219</v>
      </c>
      <c r="K823" s="9">
        <v>1434.782608695652</v>
      </c>
    </row>
    <row r="824" spans="1:11" x14ac:dyDescent="0.35">
      <c r="A824" t="s">
        <v>1152</v>
      </c>
      <c r="B824">
        <v>45438</v>
      </c>
      <c r="C824">
        <v>520</v>
      </c>
      <c r="D824">
        <v>9094.7999999999993</v>
      </c>
      <c r="E824">
        <v>3102</v>
      </c>
      <c r="F824" s="2">
        <v>0.97872340425531912</v>
      </c>
      <c r="G824" s="9">
        <v>3036</v>
      </c>
      <c r="H824" s="9">
        <v>66</v>
      </c>
      <c r="I824" s="9">
        <v>0.17127799736495389</v>
      </c>
      <c r="J824" s="9">
        <v>11.304347826086961</v>
      </c>
      <c r="K824" s="9">
        <v>197.71304347826089</v>
      </c>
    </row>
    <row r="825" spans="1:11" x14ac:dyDescent="0.35">
      <c r="A825" t="s">
        <v>1144</v>
      </c>
      <c r="B825">
        <v>45438</v>
      </c>
      <c r="C825">
        <v>640</v>
      </c>
      <c r="D825">
        <v>17600</v>
      </c>
      <c r="E825">
        <v>8316</v>
      </c>
      <c r="F825" s="2">
        <v>0.98148148148148151</v>
      </c>
      <c r="G825" s="9">
        <v>8162</v>
      </c>
      <c r="H825" s="9">
        <v>154</v>
      </c>
      <c r="I825" s="9">
        <v>7.8412153883852004E-2</v>
      </c>
      <c r="J825" s="9">
        <v>12.07547169811321</v>
      </c>
      <c r="K825" s="9">
        <v>332.07547169811318</v>
      </c>
    </row>
    <row r="826" spans="1:11" x14ac:dyDescent="0.35">
      <c r="A826" t="s">
        <v>1184</v>
      </c>
      <c r="B826">
        <v>45438</v>
      </c>
      <c r="C826">
        <v>380</v>
      </c>
      <c r="D826">
        <v>33816.199999999997</v>
      </c>
      <c r="E826">
        <v>4554</v>
      </c>
      <c r="F826" s="2">
        <v>0.9468599033816425</v>
      </c>
      <c r="G826" s="9">
        <v>4312</v>
      </c>
      <c r="H826" s="9">
        <v>242</v>
      </c>
      <c r="I826" s="9">
        <v>8.8126159554730979E-2</v>
      </c>
      <c r="J826" s="9">
        <v>21.326530612244898</v>
      </c>
      <c r="K826" s="9">
        <v>1897.8479591836731</v>
      </c>
    </row>
    <row r="827" spans="1:11" x14ac:dyDescent="0.35">
      <c r="A827" t="s">
        <v>1161</v>
      </c>
      <c r="B827">
        <v>45438</v>
      </c>
      <c r="C827">
        <v>280</v>
      </c>
      <c r="D827">
        <v>4746</v>
      </c>
      <c r="E827">
        <v>1518</v>
      </c>
      <c r="F827" s="2">
        <v>0.97101449275362317</v>
      </c>
      <c r="G827" s="9">
        <v>1474</v>
      </c>
      <c r="H827" s="9">
        <v>44</v>
      </c>
      <c r="I827" s="9">
        <v>0.1899592944369064</v>
      </c>
      <c r="J827" s="9">
        <v>8.3582089552238799</v>
      </c>
      <c r="K827" s="9">
        <v>141.67164179104469</v>
      </c>
    </row>
    <row r="828" spans="1:11" x14ac:dyDescent="0.35">
      <c r="A828" t="s">
        <v>1153</v>
      </c>
      <c r="B828">
        <v>45438</v>
      </c>
      <c r="C828">
        <v>220</v>
      </c>
      <c r="D828">
        <v>14913.8</v>
      </c>
      <c r="E828">
        <v>1276</v>
      </c>
      <c r="F828" s="2">
        <v>0.89655172413793105</v>
      </c>
      <c r="G828" s="9">
        <v>1144</v>
      </c>
      <c r="H828" s="9">
        <v>132</v>
      </c>
      <c r="I828" s="9">
        <v>0.19230769230769229</v>
      </c>
      <c r="J828" s="9">
        <v>25.38461538461539</v>
      </c>
      <c r="K828" s="9">
        <v>1720.823076923077</v>
      </c>
    </row>
    <row r="829" spans="1:11" x14ac:dyDescent="0.35">
      <c r="A829" t="s">
        <v>1164</v>
      </c>
      <c r="B829">
        <v>45438</v>
      </c>
      <c r="C829">
        <v>200</v>
      </c>
      <c r="D829">
        <v>19832</v>
      </c>
      <c r="E829">
        <v>1034</v>
      </c>
      <c r="F829" s="2">
        <v>0.82978723404255317</v>
      </c>
      <c r="G829" s="9">
        <v>858</v>
      </c>
      <c r="H829" s="9">
        <v>176</v>
      </c>
      <c r="I829" s="9">
        <v>0.23310023310023309</v>
      </c>
      <c r="J829" s="9">
        <v>41.025641025641022</v>
      </c>
      <c r="K829" s="9">
        <v>4068.102564102564</v>
      </c>
    </row>
    <row r="830" spans="1:11" x14ac:dyDescent="0.35">
      <c r="A830" t="s">
        <v>1192</v>
      </c>
      <c r="B830">
        <v>45438</v>
      </c>
      <c r="C830">
        <v>140</v>
      </c>
      <c r="D830">
        <v>4620</v>
      </c>
      <c r="E830">
        <v>1892</v>
      </c>
      <c r="F830" s="2">
        <v>0.94186046511627908</v>
      </c>
      <c r="G830" s="9">
        <v>1782</v>
      </c>
      <c r="H830" s="9">
        <v>110</v>
      </c>
      <c r="I830" s="9">
        <v>7.8563411896745233E-2</v>
      </c>
      <c r="J830" s="9">
        <v>8.6419753086419764</v>
      </c>
      <c r="K830" s="9">
        <v>285.18518518518522</v>
      </c>
    </row>
    <row r="831" spans="1:11" x14ac:dyDescent="0.35">
      <c r="A831" t="s">
        <v>1171</v>
      </c>
      <c r="B831">
        <v>45438</v>
      </c>
      <c r="C831">
        <v>140</v>
      </c>
      <c r="D831">
        <v>6596.7999999999993</v>
      </c>
      <c r="E831">
        <v>1386</v>
      </c>
      <c r="F831" s="2">
        <v>0.90476190476190477</v>
      </c>
      <c r="G831" s="9">
        <v>1254</v>
      </c>
      <c r="H831" s="9">
        <v>132</v>
      </c>
      <c r="I831" s="9">
        <v>0.1116427432216906</v>
      </c>
      <c r="J831" s="9">
        <v>14.736842105263159</v>
      </c>
      <c r="K831" s="9">
        <v>694.4</v>
      </c>
    </row>
    <row r="832" spans="1:11" x14ac:dyDescent="0.35">
      <c r="A832" t="s">
        <v>1157</v>
      </c>
      <c r="B832">
        <v>45438</v>
      </c>
      <c r="C832">
        <v>140</v>
      </c>
      <c r="D832">
        <v>7698.6</v>
      </c>
      <c r="E832">
        <v>660</v>
      </c>
      <c r="F832" s="2">
        <v>0.8666666666666667</v>
      </c>
      <c r="G832" s="9">
        <v>572</v>
      </c>
      <c r="H832" s="9">
        <v>88</v>
      </c>
      <c r="I832" s="9">
        <v>0.24475524475524479</v>
      </c>
      <c r="J832" s="9">
        <v>21.53846153846154</v>
      </c>
      <c r="K832" s="9">
        <v>1184.4000000000001</v>
      </c>
    </row>
    <row r="833" spans="1:11" x14ac:dyDescent="0.35">
      <c r="A833" t="s">
        <v>1178</v>
      </c>
      <c r="B833">
        <v>45438</v>
      </c>
      <c r="C833">
        <v>160</v>
      </c>
      <c r="D833">
        <v>2712</v>
      </c>
      <c r="E833">
        <v>1518</v>
      </c>
      <c r="F833" s="2">
        <v>0.97101449275362317</v>
      </c>
      <c r="G833" s="9">
        <v>1474</v>
      </c>
      <c r="H833" s="9">
        <v>44</v>
      </c>
      <c r="I833" s="9">
        <v>0.10854816824966081</v>
      </c>
      <c r="J833" s="9">
        <v>4.7761194029850751</v>
      </c>
      <c r="K833" s="9">
        <v>80.955223880597018</v>
      </c>
    </row>
    <row r="834" spans="1:11" x14ac:dyDescent="0.35">
      <c r="A834" t="s">
        <v>1159</v>
      </c>
      <c r="B834">
        <v>45438</v>
      </c>
      <c r="C834">
        <v>100</v>
      </c>
      <c r="D834">
        <v>10995</v>
      </c>
      <c r="E834">
        <v>1914</v>
      </c>
      <c r="F834" s="2">
        <v>0.93103448275862066</v>
      </c>
      <c r="G834" s="9">
        <v>1782</v>
      </c>
      <c r="H834" s="9">
        <v>132</v>
      </c>
      <c r="I834" s="9">
        <v>5.6116722783389451E-2</v>
      </c>
      <c r="J834" s="9">
        <v>7.4074074074074074</v>
      </c>
      <c r="K834" s="9">
        <v>814.44444444444446</v>
      </c>
    </row>
    <row r="835" spans="1:11" x14ac:dyDescent="0.35">
      <c r="A835" t="s">
        <v>1167</v>
      </c>
      <c r="B835">
        <v>45438</v>
      </c>
      <c r="C835">
        <v>100</v>
      </c>
      <c r="D835">
        <v>6146</v>
      </c>
      <c r="E835">
        <v>924</v>
      </c>
      <c r="F835" s="2">
        <v>0.95238095238095233</v>
      </c>
      <c r="G835" s="9">
        <v>880</v>
      </c>
      <c r="H835" s="9">
        <v>44</v>
      </c>
      <c r="I835" s="9">
        <v>0.1136363636363636</v>
      </c>
      <c r="J835" s="9">
        <v>5</v>
      </c>
      <c r="K835" s="9">
        <v>307.3</v>
      </c>
    </row>
    <row r="836" spans="1:11" x14ac:dyDescent="0.35">
      <c r="A836" t="s">
        <v>1165</v>
      </c>
      <c r="B836">
        <v>45438</v>
      </c>
      <c r="C836">
        <v>100</v>
      </c>
      <c r="D836">
        <v>6356</v>
      </c>
      <c r="E836">
        <v>1738</v>
      </c>
      <c r="F836" s="2">
        <v>0.96202531645569622</v>
      </c>
      <c r="G836" s="9">
        <v>1672</v>
      </c>
      <c r="H836" s="9">
        <v>66</v>
      </c>
      <c r="I836" s="9">
        <v>5.9808612440191387E-2</v>
      </c>
      <c r="J836" s="9">
        <v>3.947368421052631</v>
      </c>
      <c r="K836" s="9">
        <v>250.89473684210529</v>
      </c>
    </row>
    <row r="837" spans="1:11" x14ac:dyDescent="0.35">
      <c r="A837" t="s">
        <v>1189</v>
      </c>
      <c r="B837">
        <v>45438</v>
      </c>
      <c r="C837">
        <v>100</v>
      </c>
      <c r="D837">
        <v>3300</v>
      </c>
      <c r="E837">
        <v>1408</v>
      </c>
      <c r="F837" s="2">
        <v>0.953125</v>
      </c>
      <c r="G837" s="9">
        <v>1342</v>
      </c>
      <c r="H837" s="9">
        <v>66</v>
      </c>
      <c r="I837" s="9">
        <v>7.4515648286140088E-2</v>
      </c>
      <c r="J837" s="9">
        <v>4.918032786885246</v>
      </c>
      <c r="K837" s="9">
        <v>162.29508196721309</v>
      </c>
    </row>
    <row r="838" spans="1:11" x14ac:dyDescent="0.35">
      <c r="A838" t="s">
        <v>1186</v>
      </c>
      <c r="B838">
        <v>45438</v>
      </c>
      <c r="C838">
        <v>100</v>
      </c>
      <c r="D838">
        <v>12500</v>
      </c>
      <c r="E838">
        <v>3344</v>
      </c>
      <c r="F838" s="2">
        <v>0.86184210526315785</v>
      </c>
      <c r="G838" s="9">
        <v>2882</v>
      </c>
      <c r="H838" s="9">
        <v>462</v>
      </c>
      <c r="I838" s="9">
        <v>3.4698126301179737E-2</v>
      </c>
      <c r="J838" s="9">
        <v>16.03053435114504</v>
      </c>
      <c r="K838" s="9">
        <v>2003.8167938931299</v>
      </c>
    </row>
    <row r="839" spans="1:11" x14ac:dyDescent="0.35">
      <c r="A839" t="s">
        <v>1190</v>
      </c>
      <c r="B839">
        <v>45438</v>
      </c>
      <c r="C839">
        <v>120</v>
      </c>
      <c r="D839">
        <v>7627.2000000000007</v>
      </c>
      <c r="E839">
        <v>1144</v>
      </c>
      <c r="F839" s="2">
        <v>0.94230769230769229</v>
      </c>
      <c r="G839" s="9">
        <v>1078</v>
      </c>
      <c r="H839" s="9">
        <v>66</v>
      </c>
      <c r="I839" s="9">
        <v>0.111317254174397</v>
      </c>
      <c r="J839" s="9">
        <v>7.3469387755102042</v>
      </c>
      <c r="K839" s="9">
        <v>466.97142857142859</v>
      </c>
    </row>
    <row r="840" spans="1:11" x14ac:dyDescent="0.35">
      <c r="A840" t="s">
        <v>1166</v>
      </c>
      <c r="B840">
        <v>45438</v>
      </c>
      <c r="C840">
        <v>80</v>
      </c>
      <c r="D840">
        <v>5420</v>
      </c>
      <c r="E840">
        <v>1892</v>
      </c>
      <c r="F840" s="2">
        <v>0.37209302325581389</v>
      </c>
      <c r="G840" s="9">
        <v>704</v>
      </c>
      <c r="H840" s="9">
        <v>1188</v>
      </c>
      <c r="I840" s="9">
        <v>0.1136363636363636</v>
      </c>
      <c r="J840" s="9">
        <v>135</v>
      </c>
      <c r="K840" s="9">
        <v>9146.25</v>
      </c>
    </row>
    <row r="841" spans="1:11" x14ac:dyDescent="0.35">
      <c r="A841" t="s">
        <v>1177</v>
      </c>
      <c r="B841">
        <v>45438</v>
      </c>
      <c r="C841">
        <v>80</v>
      </c>
      <c r="D841">
        <v>2576.8000000000002</v>
      </c>
      <c r="E841">
        <v>506</v>
      </c>
      <c r="F841" s="2">
        <v>0.73913043478260865</v>
      </c>
      <c r="G841" s="9">
        <v>374</v>
      </c>
      <c r="H841" s="9">
        <v>132</v>
      </c>
      <c r="I841" s="9">
        <v>0.21390374331550799</v>
      </c>
      <c r="J841" s="9">
        <v>28.235294117647062</v>
      </c>
      <c r="K841" s="9">
        <v>909.4588235294118</v>
      </c>
    </row>
    <row r="842" spans="1:11" x14ac:dyDescent="0.35">
      <c r="A842" t="s">
        <v>1179</v>
      </c>
      <c r="B842">
        <v>45438</v>
      </c>
      <c r="C842">
        <v>60</v>
      </c>
      <c r="D842">
        <v>3687.6</v>
      </c>
      <c r="E842">
        <v>352</v>
      </c>
      <c r="F842" s="2">
        <v>1</v>
      </c>
      <c r="G842" s="9">
        <v>352</v>
      </c>
      <c r="H842" s="9">
        <v>0</v>
      </c>
      <c r="I842" s="9">
        <v>0.17045454545454539</v>
      </c>
      <c r="J842" s="9">
        <v>0</v>
      </c>
      <c r="K842" s="9">
        <v>0</v>
      </c>
    </row>
    <row r="843" spans="1:11" x14ac:dyDescent="0.35">
      <c r="A843" t="s">
        <v>1160</v>
      </c>
      <c r="B843">
        <v>45438</v>
      </c>
      <c r="C843">
        <v>60</v>
      </c>
      <c r="D843">
        <v>990</v>
      </c>
      <c r="E843">
        <v>1188</v>
      </c>
      <c r="F843" s="2">
        <v>0.79629629629629628</v>
      </c>
      <c r="G843" s="9">
        <v>946</v>
      </c>
      <c r="H843" s="9">
        <v>242</v>
      </c>
      <c r="I843" s="9">
        <v>6.3424947145877375E-2</v>
      </c>
      <c r="J843" s="9">
        <v>15.348837209302321</v>
      </c>
      <c r="K843" s="9">
        <v>253.25581395348831</v>
      </c>
    </row>
    <row r="844" spans="1:11" x14ac:dyDescent="0.35">
      <c r="A844" t="s">
        <v>1174</v>
      </c>
      <c r="B844">
        <v>45438</v>
      </c>
      <c r="C844">
        <v>60</v>
      </c>
      <c r="D844">
        <v>6610.8</v>
      </c>
      <c r="E844">
        <v>220</v>
      </c>
      <c r="F844" s="2">
        <v>0.8</v>
      </c>
      <c r="G844" s="9">
        <v>176</v>
      </c>
      <c r="H844" s="9">
        <v>44</v>
      </c>
      <c r="I844" s="9">
        <v>0.34090909090909088</v>
      </c>
      <c r="J844" s="9">
        <v>15</v>
      </c>
      <c r="K844" s="9">
        <v>1652.7</v>
      </c>
    </row>
    <row r="845" spans="1:11" x14ac:dyDescent="0.35">
      <c r="A845" t="s">
        <v>1169</v>
      </c>
      <c r="B845">
        <v>45438</v>
      </c>
      <c r="C845">
        <v>60</v>
      </c>
      <c r="D845">
        <v>2130</v>
      </c>
      <c r="E845">
        <v>770</v>
      </c>
      <c r="F845" s="2">
        <v>0.94285714285714284</v>
      </c>
      <c r="G845" s="9">
        <v>726</v>
      </c>
      <c r="H845" s="9">
        <v>44</v>
      </c>
      <c r="I845" s="9">
        <v>8.2644628099173556E-2</v>
      </c>
      <c r="J845" s="9">
        <v>3.6363636363636371</v>
      </c>
      <c r="K845" s="9">
        <v>129.09090909090909</v>
      </c>
    </row>
    <row r="846" spans="1:11" x14ac:dyDescent="0.35">
      <c r="A846" t="s">
        <v>1182</v>
      </c>
      <c r="B846">
        <v>45438</v>
      </c>
      <c r="C846">
        <v>60</v>
      </c>
      <c r="D846">
        <v>3813.6</v>
      </c>
      <c r="E846">
        <v>264</v>
      </c>
      <c r="F846" s="2">
        <v>1</v>
      </c>
      <c r="G846" s="9">
        <v>264</v>
      </c>
      <c r="H846" s="9">
        <v>0</v>
      </c>
      <c r="I846" s="9">
        <v>0.22727272727272729</v>
      </c>
      <c r="J846" s="9">
        <v>0</v>
      </c>
      <c r="K846" s="9">
        <v>0</v>
      </c>
    </row>
    <row r="847" spans="1:11" x14ac:dyDescent="0.35">
      <c r="A847" t="s">
        <v>1175</v>
      </c>
      <c r="B847">
        <v>45438</v>
      </c>
      <c r="C847">
        <v>60</v>
      </c>
      <c r="D847">
        <v>697.2</v>
      </c>
      <c r="E847">
        <v>550</v>
      </c>
      <c r="F847" s="2">
        <v>1</v>
      </c>
      <c r="G847" s="9">
        <v>550</v>
      </c>
      <c r="H847" s="9">
        <v>0</v>
      </c>
      <c r="I847" s="9">
        <v>0.1090909090909091</v>
      </c>
      <c r="J847" s="9">
        <v>0</v>
      </c>
      <c r="K847" s="9">
        <v>0</v>
      </c>
    </row>
    <row r="848" spans="1:11" x14ac:dyDescent="0.35">
      <c r="A848" t="s">
        <v>1183</v>
      </c>
      <c r="B848">
        <v>45438</v>
      </c>
      <c r="C848">
        <v>20</v>
      </c>
      <c r="D848">
        <v>2203.6</v>
      </c>
      <c r="E848">
        <v>506</v>
      </c>
      <c r="F848" s="2">
        <v>0.91304347826086951</v>
      </c>
      <c r="G848" s="9">
        <v>462</v>
      </c>
      <c r="H848" s="9">
        <v>44</v>
      </c>
      <c r="I848" s="9">
        <v>4.3290043290043288E-2</v>
      </c>
      <c r="J848" s="9">
        <v>1.9047619047619051</v>
      </c>
      <c r="K848" s="9">
        <v>209.8666666666667</v>
      </c>
    </row>
    <row r="849" spans="1:11" x14ac:dyDescent="0.35">
      <c r="A849" t="s">
        <v>1180</v>
      </c>
      <c r="B849">
        <v>45438</v>
      </c>
      <c r="C849">
        <v>20</v>
      </c>
      <c r="D849">
        <v>169.4</v>
      </c>
      <c r="E849">
        <v>88</v>
      </c>
      <c r="F849" s="2">
        <v>0.75</v>
      </c>
      <c r="G849" s="9">
        <v>66</v>
      </c>
      <c r="H849" s="9">
        <v>22</v>
      </c>
      <c r="I849" s="9">
        <v>0.30303030303030298</v>
      </c>
      <c r="J849" s="9">
        <v>6.666666666666667</v>
      </c>
      <c r="K849" s="9">
        <v>56.466666666666683</v>
      </c>
    </row>
    <row r="850" spans="1:11" x14ac:dyDescent="0.35">
      <c r="A850" t="s">
        <v>1185</v>
      </c>
      <c r="B850">
        <v>45438</v>
      </c>
      <c r="C850">
        <v>20</v>
      </c>
      <c r="D850">
        <v>3220.6</v>
      </c>
      <c r="E850">
        <v>66</v>
      </c>
      <c r="F850" s="2">
        <v>1</v>
      </c>
      <c r="G850" s="9">
        <v>66</v>
      </c>
      <c r="H850" s="9">
        <v>0</v>
      </c>
      <c r="I850" s="9">
        <v>0.30303030303030298</v>
      </c>
      <c r="J850" s="9">
        <v>0</v>
      </c>
      <c r="K850" s="9">
        <v>0</v>
      </c>
    </row>
    <row r="851" spans="1:11" x14ac:dyDescent="0.35">
      <c r="A851" t="s">
        <v>1188</v>
      </c>
      <c r="B851">
        <v>45445</v>
      </c>
      <c r="C851">
        <v>1960</v>
      </c>
      <c r="D851">
        <v>50940</v>
      </c>
      <c r="E851">
        <v>15224</v>
      </c>
      <c r="F851" s="2">
        <v>0.9667630057803468</v>
      </c>
      <c r="G851" s="9">
        <v>14718</v>
      </c>
      <c r="H851" s="9">
        <v>506</v>
      </c>
      <c r="I851" s="9">
        <v>0.1331702676994157</v>
      </c>
      <c r="J851" s="9">
        <v>67.384155455904335</v>
      </c>
      <c r="K851" s="9">
        <v>1751.3004484304929</v>
      </c>
    </row>
    <row r="852" spans="1:11" x14ac:dyDescent="0.35">
      <c r="A852" t="s">
        <v>1145</v>
      </c>
      <c r="B852">
        <v>45445</v>
      </c>
      <c r="C852">
        <v>1480</v>
      </c>
      <c r="D852">
        <v>69380</v>
      </c>
      <c r="E852">
        <v>6248</v>
      </c>
      <c r="F852" s="2">
        <v>0.96830985915492962</v>
      </c>
      <c r="G852" s="9">
        <v>6050</v>
      </c>
      <c r="H852" s="9">
        <v>198</v>
      </c>
      <c r="I852" s="9">
        <v>0.24462809917355369</v>
      </c>
      <c r="J852" s="9">
        <v>48.436363636363637</v>
      </c>
      <c r="K852" s="9">
        <v>2270.6181818181822</v>
      </c>
    </row>
    <row r="853" spans="1:11" x14ac:dyDescent="0.35">
      <c r="A853" t="s">
        <v>1143</v>
      </c>
      <c r="B853">
        <v>45445</v>
      </c>
      <c r="C853">
        <v>1380</v>
      </c>
      <c r="D853">
        <v>32300</v>
      </c>
      <c r="E853">
        <v>7920</v>
      </c>
      <c r="F853" s="2">
        <v>0.93888888888888888</v>
      </c>
      <c r="G853" s="9">
        <v>7436</v>
      </c>
      <c r="H853" s="9">
        <v>484</v>
      </c>
      <c r="I853" s="9">
        <v>0.18558364712210859</v>
      </c>
      <c r="J853" s="9">
        <v>89.822485207100584</v>
      </c>
      <c r="K853" s="9">
        <v>2102.3668639053249</v>
      </c>
    </row>
    <row r="854" spans="1:11" x14ac:dyDescent="0.35">
      <c r="A854" t="s">
        <v>1148</v>
      </c>
      <c r="B854">
        <v>45445</v>
      </c>
      <c r="C854">
        <v>1000</v>
      </c>
      <c r="D854">
        <v>24080</v>
      </c>
      <c r="E854">
        <v>12320</v>
      </c>
      <c r="F854" s="2">
        <v>0.93571428571428572</v>
      </c>
      <c r="G854" s="9">
        <v>11528</v>
      </c>
      <c r="H854" s="9">
        <v>792</v>
      </c>
      <c r="I854" s="9">
        <v>8.6745315752949345E-2</v>
      </c>
      <c r="J854" s="9">
        <v>68.702290076335885</v>
      </c>
      <c r="K854" s="9">
        <v>1654.3511450381679</v>
      </c>
    </row>
    <row r="855" spans="1:11" x14ac:dyDescent="0.35">
      <c r="A855" t="s">
        <v>1144</v>
      </c>
      <c r="B855">
        <v>45445</v>
      </c>
      <c r="C855">
        <v>920</v>
      </c>
      <c r="D855">
        <v>25300</v>
      </c>
      <c r="E855">
        <v>9504</v>
      </c>
      <c r="F855" s="2">
        <v>0.97222222222222221</v>
      </c>
      <c r="G855" s="9">
        <v>9240</v>
      </c>
      <c r="H855" s="9">
        <v>264</v>
      </c>
      <c r="I855" s="9">
        <v>9.9567099567099568E-2</v>
      </c>
      <c r="J855" s="9">
        <v>26.285714285714281</v>
      </c>
      <c r="K855" s="9">
        <v>722.85714285714278</v>
      </c>
    </row>
    <row r="856" spans="1:11" x14ac:dyDescent="0.35">
      <c r="A856" t="s">
        <v>1158</v>
      </c>
      <c r="B856">
        <v>45445</v>
      </c>
      <c r="C856">
        <v>700</v>
      </c>
      <c r="D856">
        <v>16360</v>
      </c>
      <c r="E856">
        <v>5852</v>
      </c>
      <c r="F856" s="2">
        <v>0.83458646616541354</v>
      </c>
      <c r="G856" s="9">
        <v>4884</v>
      </c>
      <c r="H856" s="9">
        <v>968</v>
      </c>
      <c r="I856" s="9">
        <v>0.14332514332514329</v>
      </c>
      <c r="J856" s="9">
        <v>138.7387387387387</v>
      </c>
      <c r="K856" s="9">
        <v>3242.5225225225222</v>
      </c>
    </row>
    <row r="857" spans="1:11" x14ac:dyDescent="0.35">
      <c r="A857" t="s">
        <v>1146</v>
      </c>
      <c r="B857">
        <v>45445</v>
      </c>
      <c r="C857">
        <v>640</v>
      </c>
      <c r="D857">
        <v>21753.599999999999</v>
      </c>
      <c r="E857">
        <v>3938</v>
      </c>
      <c r="F857" s="2">
        <v>0.48044692737430172</v>
      </c>
      <c r="G857" s="9">
        <v>1892</v>
      </c>
      <c r="H857" s="9">
        <v>2046</v>
      </c>
      <c r="I857" s="9">
        <v>0.33826638477801269</v>
      </c>
      <c r="J857" s="9">
        <v>692.09302325581393</v>
      </c>
      <c r="K857" s="9">
        <v>23524.241860465121</v>
      </c>
    </row>
    <row r="858" spans="1:11" x14ac:dyDescent="0.35">
      <c r="A858" t="s">
        <v>1154</v>
      </c>
      <c r="B858">
        <v>45445</v>
      </c>
      <c r="C858">
        <v>780</v>
      </c>
      <c r="D858">
        <v>22255</v>
      </c>
      <c r="E858">
        <v>2838</v>
      </c>
      <c r="F858" s="2">
        <v>0.93798449612403101</v>
      </c>
      <c r="G858" s="9">
        <v>2662</v>
      </c>
      <c r="H858" s="9">
        <v>176</v>
      </c>
      <c r="I858" s="9">
        <v>0.29301277235161532</v>
      </c>
      <c r="J858" s="9">
        <v>51.570247933884303</v>
      </c>
      <c r="K858" s="9">
        <v>1471.404958677686</v>
      </c>
    </row>
    <row r="859" spans="1:11" x14ac:dyDescent="0.35">
      <c r="A859" t="s">
        <v>1149</v>
      </c>
      <c r="B859">
        <v>45445</v>
      </c>
      <c r="C859">
        <v>680</v>
      </c>
      <c r="D859">
        <v>22440</v>
      </c>
      <c r="E859">
        <v>5148</v>
      </c>
      <c r="F859" s="2">
        <v>0.92735042735042739</v>
      </c>
      <c r="G859" s="9">
        <v>4774</v>
      </c>
      <c r="H859" s="9">
        <v>374</v>
      </c>
      <c r="I859" s="9">
        <v>0.14243820695433601</v>
      </c>
      <c r="J859" s="9">
        <v>53.271889400921658</v>
      </c>
      <c r="K859" s="9">
        <v>1757.972350230415</v>
      </c>
    </row>
    <row r="860" spans="1:11" x14ac:dyDescent="0.35">
      <c r="A860" t="s">
        <v>1152</v>
      </c>
      <c r="B860">
        <v>45445</v>
      </c>
      <c r="C860">
        <v>620</v>
      </c>
      <c r="D860">
        <v>10843.8</v>
      </c>
      <c r="E860">
        <v>3718</v>
      </c>
      <c r="F860" s="2">
        <v>0.92307692307692313</v>
      </c>
      <c r="G860" s="9">
        <v>3432</v>
      </c>
      <c r="H860" s="9">
        <v>286</v>
      </c>
      <c r="I860" s="9">
        <v>0.18065268065268059</v>
      </c>
      <c r="J860" s="9">
        <v>51.666666666666657</v>
      </c>
      <c r="K860" s="9">
        <v>903.65000000000009</v>
      </c>
    </row>
    <row r="861" spans="1:11" x14ac:dyDescent="0.35">
      <c r="A861" t="s">
        <v>1147</v>
      </c>
      <c r="B861">
        <v>45445</v>
      </c>
      <c r="C861">
        <v>600</v>
      </c>
      <c r="D861">
        <v>10500</v>
      </c>
      <c r="E861">
        <v>6930</v>
      </c>
      <c r="F861" s="2">
        <v>0.89841269841269844</v>
      </c>
      <c r="G861" s="9">
        <v>6226</v>
      </c>
      <c r="H861" s="9">
        <v>704</v>
      </c>
      <c r="I861" s="9">
        <v>9.6370061034371984E-2</v>
      </c>
      <c r="J861" s="9">
        <v>67.844522968197879</v>
      </c>
      <c r="K861" s="9">
        <v>1187.2791519434629</v>
      </c>
    </row>
    <row r="862" spans="1:11" x14ac:dyDescent="0.35">
      <c r="A862" t="s">
        <v>1153</v>
      </c>
      <c r="B862">
        <v>45445</v>
      </c>
      <c r="C862">
        <v>460</v>
      </c>
      <c r="D862">
        <v>31183.4</v>
      </c>
      <c r="E862">
        <v>1122</v>
      </c>
      <c r="F862" s="2">
        <v>0.96078431372549022</v>
      </c>
      <c r="G862" s="9">
        <v>1078</v>
      </c>
      <c r="H862" s="9">
        <v>44</v>
      </c>
      <c r="I862" s="9">
        <v>0.42671614100185529</v>
      </c>
      <c r="J862" s="9">
        <v>18.77551020408163</v>
      </c>
      <c r="K862" s="9">
        <v>1272.791836734694</v>
      </c>
    </row>
    <row r="863" spans="1:11" x14ac:dyDescent="0.35">
      <c r="A863" t="s">
        <v>1157</v>
      </c>
      <c r="B863">
        <v>45445</v>
      </c>
      <c r="C863">
        <v>340</v>
      </c>
      <c r="D863">
        <v>18696.599999999999</v>
      </c>
      <c r="E863">
        <v>726</v>
      </c>
      <c r="F863" s="2">
        <v>0.93939393939393945</v>
      </c>
      <c r="G863" s="9">
        <v>682</v>
      </c>
      <c r="H863" s="9">
        <v>44</v>
      </c>
      <c r="I863" s="9">
        <v>0.49853372434017601</v>
      </c>
      <c r="J863" s="9">
        <v>21.93548387096774</v>
      </c>
      <c r="K863" s="9">
        <v>1206.2322580645159</v>
      </c>
    </row>
    <row r="864" spans="1:11" x14ac:dyDescent="0.35">
      <c r="A864" t="s">
        <v>1161</v>
      </c>
      <c r="B864">
        <v>45445</v>
      </c>
      <c r="C864">
        <v>260</v>
      </c>
      <c r="D864">
        <v>4407</v>
      </c>
      <c r="E864">
        <v>2068</v>
      </c>
      <c r="F864" s="2">
        <v>0.88297872340425532</v>
      </c>
      <c r="G864" s="9">
        <v>1826</v>
      </c>
      <c r="H864" s="9">
        <v>242</v>
      </c>
      <c r="I864" s="9">
        <v>0.14238773274917851</v>
      </c>
      <c r="J864" s="9">
        <v>34.457831325301207</v>
      </c>
      <c r="K864" s="9">
        <v>584.06024096385545</v>
      </c>
    </row>
    <row r="865" spans="1:11" x14ac:dyDescent="0.35">
      <c r="A865" t="s">
        <v>1184</v>
      </c>
      <c r="B865">
        <v>45445</v>
      </c>
      <c r="C865">
        <v>220</v>
      </c>
      <c r="D865">
        <v>19577.8</v>
      </c>
      <c r="E865">
        <v>4158</v>
      </c>
      <c r="F865" s="2">
        <v>0.92063492063492058</v>
      </c>
      <c r="G865" s="9">
        <v>3828</v>
      </c>
      <c r="H865" s="9">
        <v>330</v>
      </c>
      <c r="I865" s="9">
        <v>5.7471264367816091E-2</v>
      </c>
      <c r="J865" s="9">
        <v>18.96551724137931</v>
      </c>
      <c r="K865" s="9">
        <v>1687.7413793103451</v>
      </c>
    </row>
    <row r="866" spans="1:11" x14ac:dyDescent="0.35">
      <c r="A866" t="s">
        <v>1159</v>
      </c>
      <c r="B866">
        <v>45445</v>
      </c>
      <c r="C866">
        <v>160</v>
      </c>
      <c r="D866">
        <v>17592</v>
      </c>
      <c r="E866">
        <v>2222</v>
      </c>
      <c r="F866" s="2">
        <v>0.76237623762376239</v>
      </c>
      <c r="G866" s="9">
        <v>1694</v>
      </c>
      <c r="H866" s="9">
        <v>528</v>
      </c>
      <c r="I866" s="9">
        <v>9.4451003541912631E-2</v>
      </c>
      <c r="J866" s="9">
        <v>49.870129870129873</v>
      </c>
      <c r="K866" s="9">
        <v>5483.2207792207801</v>
      </c>
    </row>
    <row r="867" spans="1:11" x14ac:dyDescent="0.35">
      <c r="A867" t="s">
        <v>1165</v>
      </c>
      <c r="B867">
        <v>45445</v>
      </c>
      <c r="C867">
        <v>160</v>
      </c>
      <c r="D867">
        <v>10169.6</v>
      </c>
      <c r="E867">
        <v>2112</v>
      </c>
      <c r="F867" s="2">
        <v>0.97916666666666663</v>
      </c>
      <c r="G867" s="9">
        <v>2068</v>
      </c>
      <c r="H867" s="9">
        <v>44</v>
      </c>
      <c r="I867" s="9">
        <v>7.7369439071566737E-2</v>
      </c>
      <c r="J867" s="9">
        <v>3.4042553191489371</v>
      </c>
      <c r="K867" s="9">
        <v>216.3744680851064</v>
      </c>
    </row>
    <row r="868" spans="1:11" x14ac:dyDescent="0.35">
      <c r="A868" t="s">
        <v>1164</v>
      </c>
      <c r="B868">
        <v>45445</v>
      </c>
      <c r="C868">
        <v>160</v>
      </c>
      <c r="D868">
        <v>15865.6</v>
      </c>
      <c r="E868">
        <v>1540</v>
      </c>
      <c r="F868" s="2">
        <v>0.94285714285714284</v>
      </c>
      <c r="G868" s="9">
        <v>1452</v>
      </c>
      <c r="H868" s="9">
        <v>88</v>
      </c>
      <c r="I868" s="9">
        <v>0.1101928374655647</v>
      </c>
      <c r="J868" s="9">
        <v>9.6969696969696972</v>
      </c>
      <c r="K868" s="9">
        <v>961.5515151515151</v>
      </c>
    </row>
    <row r="869" spans="1:11" x14ac:dyDescent="0.35">
      <c r="A869" t="s">
        <v>1179</v>
      </c>
      <c r="B869">
        <v>45445</v>
      </c>
      <c r="C869">
        <v>140</v>
      </c>
      <c r="D869">
        <v>8604.4000000000015</v>
      </c>
      <c r="E869">
        <v>770</v>
      </c>
      <c r="F869" s="2">
        <v>1</v>
      </c>
      <c r="G869" s="9">
        <v>770</v>
      </c>
      <c r="H869" s="9">
        <v>0</v>
      </c>
      <c r="I869" s="9">
        <v>0.1818181818181818</v>
      </c>
      <c r="J869" s="9">
        <v>0</v>
      </c>
      <c r="K869" s="9">
        <v>0</v>
      </c>
    </row>
    <row r="870" spans="1:11" x14ac:dyDescent="0.35">
      <c r="A870" t="s">
        <v>1167</v>
      </c>
      <c r="B870">
        <v>45445</v>
      </c>
      <c r="C870">
        <v>140</v>
      </c>
      <c r="D870">
        <v>8604.4000000000015</v>
      </c>
      <c r="E870">
        <v>1408</v>
      </c>
      <c r="F870" s="2">
        <v>0.953125</v>
      </c>
      <c r="G870" s="9">
        <v>1342</v>
      </c>
      <c r="H870" s="9">
        <v>66</v>
      </c>
      <c r="I870" s="9">
        <v>0.10432190760059611</v>
      </c>
      <c r="J870" s="9">
        <v>6.8852459016393439</v>
      </c>
      <c r="K870" s="9">
        <v>423.16721311475408</v>
      </c>
    </row>
    <row r="871" spans="1:11" x14ac:dyDescent="0.35">
      <c r="A871" t="s">
        <v>1186</v>
      </c>
      <c r="B871">
        <v>45445</v>
      </c>
      <c r="C871">
        <v>140</v>
      </c>
      <c r="D871">
        <v>17500</v>
      </c>
      <c r="E871">
        <v>2992</v>
      </c>
      <c r="F871" s="2">
        <v>0.84558823529411764</v>
      </c>
      <c r="G871" s="9">
        <v>2530</v>
      </c>
      <c r="H871" s="9">
        <v>462</v>
      </c>
      <c r="I871" s="9">
        <v>5.533596837944664E-2</v>
      </c>
      <c r="J871" s="9">
        <v>25.565217391304351</v>
      </c>
      <c r="K871" s="9">
        <v>3195.652173913043</v>
      </c>
    </row>
    <row r="872" spans="1:11" x14ac:dyDescent="0.35">
      <c r="A872" t="s">
        <v>1177</v>
      </c>
      <c r="B872">
        <v>45445</v>
      </c>
      <c r="C872">
        <v>160</v>
      </c>
      <c r="D872">
        <v>5153.6000000000004</v>
      </c>
      <c r="E872">
        <v>594</v>
      </c>
      <c r="F872" s="2">
        <v>0.70370370370370372</v>
      </c>
      <c r="G872" s="9">
        <v>418</v>
      </c>
      <c r="H872" s="9">
        <v>176</v>
      </c>
      <c r="I872" s="9">
        <v>0.38277511961722488</v>
      </c>
      <c r="J872" s="9">
        <v>67.368421052631575</v>
      </c>
      <c r="K872" s="9">
        <v>2169.9368421052632</v>
      </c>
    </row>
    <row r="873" spans="1:11" x14ac:dyDescent="0.35">
      <c r="A873" t="s">
        <v>1192</v>
      </c>
      <c r="B873">
        <v>45445</v>
      </c>
      <c r="C873">
        <v>180</v>
      </c>
      <c r="D873">
        <v>5940</v>
      </c>
      <c r="E873">
        <v>2090</v>
      </c>
      <c r="F873" s="2">
        <v>0.95789473684210524</v>
      </c>
      <c r="G873" s="9">
        <v>2002</v>
      </c>
      <c r="H873" s="9">
        <v>88</v>
      </c>
      <c r="I873" s="9">
        <v>8.9910089910089905E-2</v>
      </c>
      <c r="J873" s="9">
        <v>7.9120879120879124</v>
      </c>
      <c r="K873" s="9">
        <v>261.09890109890108</v>
      </c>
    </row>
    <row r="874" spans="1:11" x14ac:dyDescent="0.35">
      <c r="A874" t="s">
        <v>1171</v>
      </c>
      <c r="B874">
        <v>45445</v>
      </c>
      <c r="C874">
        <v>120</v>
      </c>
      <c r="D874">
        <v>9895.2000000000007</v>
      </c>
      <c r="E874">
        <v>1386</v>
      </c>
      <c r="F874" s="2">
        <v>0.90476190476190477</v>
      </c>
      <c r="G874" s="9">
        <v>1254</v>
      </c>
      <c r="H874" s="9">
        <v>132</v>
      </c>
      <c r="I874" s="9">
        <v>9.569377990430622E-2</v>
      </c>
      <c r="J874" s="9">
        <v>12.631578947368419</v>
      </c>
      <c r="K874" s="9">
        <v>1041.5999999999999</v>
      </c>
    </row>
    <row r="875" spans="1:11" x14ac:dyDescent="0.35">
      <c r="A875" t="s">
        <v>1189</v>
      </c>
      <c r="B875">
        <v>45445</v>
      </c>
      <c r="C875">
        <v>100</v>
      </c>
      <c r="D875">
        <v>3300</v>
      </c>
      <c r="E875">
        <v>1452</v>
      </c>
      <c r="F875" s="2">
        <v>1</v>
      </c>
      <c r="G875" s="9">
        <v>1452</v>
      </c>
      <c r="H875" s="9">
        <v>0</v>
      </c>
      <c r="I875" s="9">
        <v>6.8870523415977963E-2</v>
      </c>
      <c r="J875" s="9">
        <v>0</v>
      </c>
      <c r="K875" s="9">
        <v>0</v>
      </c>
    </row>
    <row r="876" spans="1:11" x14ac:dyDescent="0.35">
      <c r="A876" t="s">
        <v>1190</v>
      </c>
      <c r="B876">
        <v>45445</v>
      </c>
      <c r="C876">
        <v>100</v>
      </c>
      <c r="D876">
        <v>6356</v>
      </c>
      <c r="E876">
        <v>1144</v>
      </c>
      <c r="F876" s="2">
        <v>0.94230769230769229</v>
      </c>
      <c r="G876" s="9">
        <v>1078</v>
      </c>
      <c r="H876" s="9">
        <v>66</v>
      </c>
      <c r="I876" s="9">
        <v>9.2764378478664186E-2</v>
      </c>
      <c r="J876" s="9">
        <v>6.1224489795918364</v>
      </c>
      <c r="K876" s="9">
        <v>389.14285714285711</v>
      </c>
    </row>
    <row r="877" spans="1:11" x14ac:dyDescent="0.35">
      <c r="A877" t="s">
        <v>1178</v>
      </c>
      <c r="B877">
        <v>45445</v>
      </c>
      <c r="C877">
        <v>100</v>
      </c>
      <c r="D877">
        <v>1695</v>
      </c>
      <c r="E877">
        <v>1320</v>
      </c>
      <c r="F877" s="2">
        <v>0.95</v>
      </c>
      <c r="G877" s="9">
        <v>1254</v>
      </c>
      <c r="H877" s="9">
        <v>66</v>
      </c>
      <c r="I877" s="9">
        <v>7.9744816586921854E-2</v>
      </c>
      <c r="J877" s="9">
        <v>5.2631578947368416</v>
      </c>
      <c r="K877" s="9">
        <v>89.21052631578948</v>
      </c>
    </row>
    <row r="878" spans="1:11" x14ac:dyDescent="0.35">
      <c r="A878" t="s">
        <v>1191</v>
      </c>
      <c r="B878">
        <v>45445</v>
      </c>
      <c r="C878">
        <v>100</v>
      </c>
      <c r="D878">
        <v>2750</v>
      </c>
      <c r="E878">
        <v>990</v>
      </c>
      <c r="F878" s="2">
        <v>1</v>
      </c>
      <c r="G878" s="9">
        <v>990</v>
      </c>
      <c r="H878" s="9">
        <v>0</v>
      </c>
      <c r="I878" s="9">
        <v>0.10101010101010099</v>
      </c>
      <c r="J878" s="9">
        <v>0</v>
      </c>
      <c r="K878" s="9">
        <v>0</v>
      </c>
    </row>
    <row r="879" spans="1:11" x14ac:dyDescent="0.35">
      <c r="A879" t="s">
        <v>1166</v>
      </c>
      <c r="B879">
        <v>45445</v>
      </c>
      <c r="C879">
        <v>80</v>
      </c>
      <c r="D879">
        <v>5420</v>
      </c>
      <c r="E879">
        <v>1452</v>
      </c>
      <c r="F879" s="2">
        <v>0.43939393939393939</v>
      </c>
      <c r="G879" s="9">
        <v>638</v>
      </c>
      <c r="H879" s="9">
        <v>814</v>
      </c>
      <c r="I879" s="9">
        <v>0.12539184952978061</v>
      </c>
      <c r="J879" s="9">
        <v>102.06896551724139</v>
      </c>
      <c r="K879" s="9">
        <v>6915.1724137931024</v>
      </c>
    </row>
    <row r="880" spans="1:11" x14ac:dyDescent="0.35">
      <c r="A880" t="s">
        <v>1160</v>
      </c>
      <c r="B880">
        <v>45445</v>
      </c>
      <c r="C880">
        <v>60</v>
      </c>
      <c r="D880">
        <v>990</v>
      </c>
      <c r="E880">
        <v>1298</v>
      </c>
      <c r="F880" s="2">
        <v>0.89830508474576276</v>
      </c>
      <c r="G880" s="9">
        <v>1166</v>
      </c>
      <c r="H880" s="9">
        <v>132</v>
      </c>
      <c r="I880" s="9">
        <v>5.1457975986277868E-2</v>
      </c>
      <c r="J880" s="9">
        <v>6.7924528301886804</v>
      </c>
      <c r="K880" s="9">
        <v>112.0754716981132</v>
      </c>
    </row>
    <row r="881" spans="1:11" x14ac:dyDescent="0.35">
      <c r="A881" t="s">
        <v>1183</v>
      </c>
      <c r="B881">
        <v>45445</v>
      </c>
      <c r="C881">
        <v>120</v>
      </c>
      <c r="D881">
        <v>13221.6</v>
      </c>
      <c r="E881">
        <v>550</v>
      </c>
      <c r="F881" s="2">
        <v>0.96</v>
      </c>
      <c r="G881" s="9">
        <v>528</v>
      </c>
      <c r="H881" s="9">
        <v>22</v>
      </c>
      <c r="I881" s="9">
        <v>0.22727272727272729</v>
      </c>
      <c r="J881" s="9">
        <v>5</v>
      </c>
      <c r="K881" s="9">
        <v>550.90000000000009</v>
      </c>
    </row>
    <row r="882" spans="1:11" x14ac:dyDescent="0.35">
      <c r="A882" t="s">
        <v>1169</v>
      </c>
      <c r="B882">
        <v>45445</v>
      </c>
      <c r="C882">
        <v>60</v>
      </c>
      <c r="D882">
        <v>2130</v>
      </c>
      <c r="E882">
        <v>484</v>
      </c>
      <c r="F882" s="2">
        <v>0.86363636363636365</v>
      </c>
      <c r="G882" s="9">
        <v>418</v>
      </c>
      <c r="H882" s="9">
        <v>66</v>
      </c>
      <c r="I882" s="9">
        <v>0.1435406698564593</v>
      </c>
      <c r="J882" s="9">
        <v>9.473684210526315</v>
      </c>
      <c r="K882" s="9">
        <v>336.31578947368422</v>
      </c>
    </row>
    <row r="883" spans="1:11" x14ac:dyDescent="0.35">
      <c r="A883" t="s">
        <v>1174</v>
      </c>
      <c r="B883">
        <v>45445</v>
      </c>
      <c r="C883">
        <v>60</v>
      </c>
      <c r="D883">
        <v>6610.8</v>
      </c>
      <c r="E883">
        <v>286</v>
      </c>
      <c r="F883" s="2">
        <v>0.92307692307692313</v>
      </c>
      <c r="G883" s="9">
        <v>264</v>
      </c>
      <c r="H883" s="9">
        <v>22</v>
      </c>
      <c r="I883" s="9">
        <v>0.22727272727272729</v>
      </c>
      <c r="J883" s="9">
        <v>5</v>
      </c>
      <c r="K883" s="9">
        <v>550.90000000000009</v>
      </c>
    </row>
    <row r="884" spans="1:11" x14ac:dyDescent="0.35">
      <c r="A884" t="s">
        <v>1173</v>
      </c>
      <c r="B884">
        <v>45445</v>
      </c>
      <c r="C884">
        <v>40</v>
      </c>
      <c r="D884">
        <v>5650</v>
      </c>
      <c r="E884">
        <v>1320</v>
      </c>
      <c r="F884" s="2">
        <v>0.8</v>
      </c>
      <c r="G884" s="9">
        <v>1056</v>
      </c>
      <c r="H884" s="9">
        <v>264</v>
      </c>
      <c r="I884" s="9">
        <v>3.787878787878788E-2</v>
      </c>
      <c r="J884" s="9">
        <v>10</v>
      </c>
      <c r="K884" s="9">
        <v>1412.5</v>
      </c>
    </row>
    <row r="885" spans="1:11" x14ac:dyDescent="0.35">
      <c r="A885" t="s">
        <v>1150</v>
      </c>
      <c r="B885">
        <v>45445</v>
      </c>
      <c r="C885">
        <v>20</v>
      </c>
      <c r="D885">
        <v>350</v>
      </c>
      <c r="E885">
        <v>88</v>
      </c>
      <c r="F885" s="2">
        <v>0.75</v>
      </c>
      <c r="G885" s="9">
        <v>66</v>
      </c>
      <c r="H885" s="9">
        <v>22</v>
      </c>
      <c r="I885" s="9">
        <v>0.30303030303030298</v>
      </c>
      <c r="J885" s="9">
        <v>6.666666666666667</v>
      </c>
      <c r="K885" s="9">
        <v>116.6666666666667</v>
      </c>
    </row>
    <row r="886" spans="1:11" x14ac:dyDescent="0.35">
      <c r="A886" t="s">
        <v>1175</v>
      </c>
      <c r="B886">
        <v>45445</v>
      </c>
      <c r="C886">
        <v>20</v>
      </c>
      <c r="D886">
        <v>232.4</v>
      </c>
      <c r="E886">
        <v>242</v>
      </c>
      <c r="F886" s="2">
        <v>1</v>
      </c>
      <c r="G886" s="9">
        <v>242</v>
      </c>
      <c r="H886" s="9">
        <v>0</v>
      </c>
      <c r="I886" s="9">
        <v>8.2644628099173556E-2</v>
      </c>
      <c r="J886" s="9">
        <v>0</v>
      </c>
      <c r="K886" s="9">
        <v>0</v>
      </c>
    </row>
    <row r="887" spans="1:11" x14ac:dyDescent="0.35">
      <c r="A887" t="s">
        <v>1176</v>
      </c>
      <c r="B887">
        <v>45445</v>
      </c>
      <c r="C887">
        <v>20</v>
      </c>
      <c r="D887">
        <v>1229.2</v>
      </c>
      <c r="E887">
        <v>506</v>
      </c>
      <c r="F887" s="2">
        <v>0.91304347826086951</v>
      </c>
      <c r="G887" s="9">
        <v>462</v>
      </c>
      <c r="H887" s="9">
        <v>44</v>
      </c>
      <c r="I887" s="9">
        <v>4.3290043290043288E-2</v>
      </c>
      <c r="J887" s="9">
        <v>1.9047619047619051</v>
      </c>
      <c r="K887" s="9">
        <v>117.06666666666671</v>
      </c>
    </row>
    <row r="888" spans="1:11" x14ac:dyDescent="0.35">
      <c r="A888" t="s">
        <v>1143</v>
      </c>
      <c r="B888">
        <v>45452</v>
      </c>
      <c r="C888">
        <v>1740</v>
      </c>
      <c r="D888">
        <v>40850</v>
      </c>
      <c r="E888">
        <v>9130</v>
      </c>
      <c r="F888" s="2">
        <v>0.95180722891566261</v>
      </c>
      <c r="G888" s="9">
        <v>8690</v>
      </c>
      <c r="H888" s="9">
        <v>440</v>
      </c>
      <c r="I888" s="9">
        <v>0.2002301495972382</v>
      </c>
      <c r="J888" s="9">
        <v>88.101265822784811</v>
      </c>
      <c r="K888" s="9">
        <v>2068.3544303797471</v>
      </c>
    </row>
    <row r="889" spans="1:11" x14ac:dyDescent="0.35">
      <c r="A889" t="s">
        <v>1188</v>
      </c>
      <c r="B889">
        <v>45452</v>
      </c>
      <c r="C889">
        <v>1440</v>
      </c>
      <c r="D889">
        <v>38160</v>
      </c>
      <c r="E889">
        <v>14872</v>
      </c>
      <c r="F889" s="2">
        <v>0.96301775147928992</v>
      </c>
      <c r="G889" s="9">
        <v>14322</v>
      </c>
      <c r="H889" s="9">
        <v>550</v>
      </c>
      <c r="I889" s="9">
        <v>0.1005446166736489</v>
      </c>
      <c r="J889" s="9">
        <v>55.299539170506911</v>
      </c>
      <c r="K889" s="9">
        <v>1465.4377880184329</v>
      </c>
    </row>
    <row r="890" spans="1:11" x14ac:dyDescent="0.35">
      <c r="A890" t="s">
        <v>1144</v>
      </c>
      <c r="B890">
        <v>45452</v>
      </c>
      <c r="C890">
        <v>1220</v>
      </c>
      <c r="D890">
        <v>33550</v>
      </c>
      <c r="E890">
        <v>10516</v>
      </c>
      <c r="F890" s="2">
        <v>0.98326359832635979</v>
      </c>
      <c r="G890" s="9">
        <v>10340</v>
      </c>
      <c r="H890" s="9">
        <v>176</v>
      </c>
      <c r="I890" s="9">
        <v>0.1179883945841393</v>
      </c>
      <c r="J890" s="9">
        <v>20.76595744680851</v>
      </c>
      <c r="K890" s="9">
        <v>571.063829787234</v>
      </c>
    </row>
    <row r="891" spans="1:11" x14ac:dyDescent="0.35">
      <c r="A891" t="s">
        <v>1145</v>
      </c>
      <c r="B891">
        <v>45452</v>
      </c>
      <c r="C891">
        <v>1160</v>
      </c>
      <c r="D891">
        <v>55100</v>
      </c>
      <c r="E891">
        <v>5016</v>
      </c>
      <c r="F891" s="2">
        <v>0.93859649122807021</v>
      </c>
      <c r="G891" s="9">
        <v>4708</v>
      </c>
      <c r="H891" s="9">
        <v>308</v>
      </c>
      <c r="I891" s="9">
        <v>0.2463891248937978</v>
      </c>
      <c r="J891" s="9">
        <v>75.887850467289724</v>
      </c>
      <c r="K891" s="9">
        <v>3604.6728971962621</v>
      </c>
    </row>
    <row r="892" spans="1:11" x14ac:dyDescent="0.35">
      <c r="A892" t="s">
        <v>1148</v>
      </c>
      <c r="B892">
        <v>45452</v>
      </c>
      <c r="C892">
        <v>960</v>
      </c>
      <c r="D892">
        <v>23520</v>
      </c>
      <c r="E892">
        <v>10802</v>
      </c>
      <c r="F892" s="2">
        <v>0.93482688391038693</v>
      </c>
      <c r="G892" s="9">
        <v>10098</v>
      </c>
      <c r="H892" s="9">
        <v>704</v>
      </c>
      <c r="I892" s="9">
        <v>9.5068330362448009E-2</v>
      </c>
      <c r="J892" s="9">
        <v>66.928104575163403</v>
      </c>
      <c r="K892" s="9">
        <v>1639.7385620915029</v>
      </c>
    </row>
    <row r="893" spans="1:11" x14ac:dyDescent="0.35">
      <c r="A893" t="s">
        <v>1147</v>
      </c>
      <c r="B893">
        <v>45452</v>
      </c>
      <c r="C893">
        <v>860</v>
      </c>
      <c r="D893">
        <v>15050</v>
      </c>
      <c r="E893">
        <v>6006</v>
      </c>
      <c r="F893" s="2">
        <v>0.90476190476190477</v>
      </c>
      <c r="G893" s="9">
        <v>5434</v>
      </c>
      <c r="H893" s="9">
        <v>572</v>
      </c>
      <c r="I893" s="9">
        <v>0.15826278984173719</v>
      </c>
      <c r="J893" s="9">
        <v>90.526315789473685</v>
      </c>
      <c r="K893" s="9">
        <v>1584.21052631579</v>
      </c>
    </row>
    <row r="894" spans="1:11" x14ac:dyDescent="0.35">
      <c r="A894" t="s">
        <v>1158</v>
      </c>
      <c r="B894">
        <v>45452</v>
      </c>
      <c r="C894">
        <v>700</v>
      </c>
      <c r="D894">
        <v>17150</v>
      </c>
      <c r="E894">
        <v>5236</v>
      </c>
      <c r="F894" s="2">
        <v>0.87394957983193278</v>
      </c>
      <c r="G894" s="9">
        <v>4576</v>
      </c>
      <c r="H894" s="9">
        <v>660</v>
      </c>
      <c r="I894" s="9">
        <v>0.152972027972028</v>
      </c>
      <c r="J894" s="9">
        <v>100.9615384615385</v>
      </c>
      <c r="K894" s="9">
        <v>2473.5576923076919</v>
      </c>
    </row>
    <row r="895" spans="1:11" x14ac:dyDescent="0.35">
      <c r="A895" t="s">
        <v>1154</v>
      </c>
      <c r="B895">
        <v>45452</v>
      </c>
      <c r="C895">
        <v>720</v>
      </c>
      <c r="D895">
        <v>20700</v>
      </c>
      <c r="E895">
        <v>2376</v>
      </c>
      <c r="F895" s="2">
        <v>0.98148148148148151</v>
      </c>
      <c r="G895" s="9">
        <v>2332</v>
      </c>
      <c r="H895" s="9">
        <v>44</v>
      </c>
      <c r="I895" s="9">
        <v>0.30874785591766718</v>
      </c>
      <c r="J895" s="9">
        <v>13.584905660377361</v>
      </c>
      <c r="K895" s="9">
        <v>390.56603773584908</v>
      </c>
    </row>
    <row r="896" spans="1:11" x14ac:dyDescent="0.35">
      <c r="A896" t="s">
        <v>1152</v>
      </c>
      <c r="B896">
        <v>45452</v>
      </c>
      <c r="C896">
        <v>640</v>
      </c>
      <c r="D896">
        <v>11193.6</v>
      </c>
      <c r="E896">
        <v>3476</v>
      </c>
      <c r="F896" s="2">
        <v>0.96835443037974689</v>
      </c>
      <c r="G896" s="9">
        <v>3366</v>
      </c>
      <c r="H896" s="9">
        <v>110</v>
      </c>
      <c r="I896" s="9">
        <v>0.19013666072489599</v>
      </c>
      <c r="J896" s="9">
        <v>20.915032679738559</v>
      </c>
      <c r="K896" s="9">
        <v>365.8039215686274</v>
      </c>
    </row>
    <row r="897" spans="1:11" x14ac:dyDescent="0.35">
      <c r="A897" t="s">
        <v>1149</v>
      </c>
      <c r="B897">
        <v>45452</v>
      </c>
      <c r="C897">
        <v>640</v>
      </c>
      <c r="D897">
        <v>21120</v>
      </c>
      <c r="E897">
        <v>5038</v>
      </c>
      <c r="F897" s="2">
        <v>0.93886462882096067</v>
      </c>
      <c r="G897" s="9">
        <v>4730</v>
      </c>
      <c r="H897" s="9">
        <v>308</v>
      </c>
      <c r="I897" s="9">
        <v>0.13530655391120511</v>
      </c>
      <c r="J897" s="9">
        <v>41.674418604651173</v>
      </c>
      <c r="K897" s="9">
        <v>1375.255813953489</v>
      </c>
    </row>
    <row r="898" spans="1:11" x14ac:dyDescent="0.35">
      <c r="A898" t="s">
        <v>1146</v>
      </c>
      <c r="B898">
        <v>45452</v>
      </c>
      <c r="C898">
        <v>360</v>
      </c>
      <c r="D898">
        <v>12236.4</v>
      </c>
      <c r="E898">
        <v>4004</v>
      </c>
      <c r="F898" s="2">
        <v>0.43956043956043961</v>
      </c>
      <c r="G898" s="9">
        <v>1760</v>
      </c>
      <c r="H898" s="9">
        <v>2244</v>
      </c>
      <c r="I898" s="9">
        <v>0.20454545454545461</v>
      </c>
      <c r="J898" s="9">
        <v>459</v>
      </c>
      <c r="K898" s="9">
        <v>15601.41</v>
      </c>
    </row>
    <row r="899" spans="1:11" x14ac:dyDescent="0.35">
      <c r="A899" t="s">
        <v>1184</v>
      </c>
      <c r="B899">
        <v>45452</v>
      </c>
      <c r="C899">
        <v>300</v>
      </c>
      <c r="D899">
        <v>26697</v>
      </c>
      <c r="E899">
        <v>4444</v>
      </c>
      <c r="F899" s="2">
        <v>0.92574257425742579</v>
      </c>
      <c r="G899" s="9">
        <v>4114</v>
      </c>
      <c r="H899" s="9">
        <v>330</v>
      </c>
      <c r="I899" s="9">
        <v>7.292173067574137E-2</v>
      </c>
      <c r="J899" s="9">
        <v>24.064171122994651</v>
      </c>
      <c r="K899" s="9">
        <v>2141.4705882352941</v>
      </c>
    </row>
    <row r="900" spans="1:11" x14ac:dyDescent="0.35">
      <c r="A900" t="s">
        <v>1153</v>
      </c>
      <c r="B900">
        <v>45452</v>
      </c>
      <c r="C900">
        <v>300</v>
      </c>
      <c r="D900">
        <v>20337</v>
      </c>
      <c r="E900">
        <v>1364</v>
      </c>
      <c r="F900" s="2">
        <v>0.93548387096774188</v>
      </c>
      <c r="G900" s="9">
        <v>1276</v>
      </c>
      <c r="H900" s="9">
        <v>88</v>
      </c>
      <c r="I900" s="9">
        <v>0.23510971786833859</v>
      </c>
      <c r="J900" s="9">
        <v>20.68965517241379</v>
      </c>
      <c r="K900" s="9">
        <v>1402.5517241379309</v>
      </c>
    </row>
    <row r="901" spans="1:11" x14ac:dyDescent="0.35">
      <c r="A901" t="s">
        <v>1157</v>
      </c>
      <c r="B901">
        <v>45452</v>
      </c>
      <c r="C901">
        <v>260</v>
      </c>
      <c r="D901">
        <v>14297.4</v>
      </c>
      <c r="E901">
        <v>660</v>
      </c>
      <c r="F901" s="2">
        <v>1</v>
      </c>
      <c r="G901" s="9">
        <v>660</v>
      </c>
      <c r="H901" s="9">
        <v>0</v>
      </c>
      <c r="I901" s="9">
        <v>0.39393939393939392</v>
      </c>
      <c r="J901" s="9">
        <v>0</v>
      </c>
      <c r="K901" s="9">
        <v>0</v>
      </c>
    </row>
    <row r="902" spans="1:11" x14ac:dyDescent="0.35">
      <c r="A902" t="s">
        <v>1192</v>
      </c>
      <c r="B902">
        <v>45452</v>
      </c>
      <c r="C902">
        <v>220</v>
      </c>
      <c r="D902">
        <v>7260</v>
      </c>
      <c r="E902">
        <v>2178</v>
      </c>
      <c r="F902" s="2">
        <v>0.9494949494949495</v>
      </c>
      <c r="G902" s="9">
        <v>2068</v>
      </c>
      <c r="H902" s="9">
        <v>110</v>
      </c>
      <c r="I902" s="9">
        <v>0.1063829787234043</v>
      </c>
      <c r="J902" s="9">
        <v>11.702127659574471</v>
      </c>
      <c r="K902" s="9">
        <v>386.17021276595739</v>
      </c>
    </row>
    <row r="903" spans="1:11" x14ac:dyDescent="0.35">
      <c r="A903" t="s">
        <v>1191</v>
      </c>
      <c r="B903">
        <v>45452</v>
      </c>
      <c r="C903">
        <v>180</v>
      </c>
      <c r="D903">
        <v>4950</v>
      </c>
      <c r="E903">
        <v>5104</v>
      </c>
      <c r="F903" s="2">
        <v>0.99568965517241381</v>
      </c>
      <c r="G903" s="9">
        <v>5082</v>
      </c>
      <c r="H903" s="9">
        <v>22</v>
      </c>
      <c r="I903" s="9">
        <v>3.541912632821724E-2</v>
      </c>
      <c r="J903" s="9">
        <v>0.77922077922077926</v>
      </c>
      <c r="K903" s="9">
        <v>21.428571428571431</v>
      </c>
    </row>
    <row r="904" spans="1:11" x14ac:dyDescent="0.35">
      <c r="A904" t="s">
        <v>1161</v>
      </c>
      <c r="B904">
        <v>45452</v>
      </c>
      <c r="C904">
        <v>140</v>
      </c>
      <c r="D904">
        <v>2373</v>
      </c>
      <c r="E904">
        <v>1452</v>
      </c>
      <c r="F904" s="2">
        <v>0.90909090909090906</v>
      </c>
      <c r="G904" s="9">
        <v>1320</v>
      </c>
      <c r="H904" s="9">
        <v>132</v>
      </c>
      <c r="I904" s="9">
        <v>0.10606060606060611</v>
      </c>
      <c r="J904" s="9">
        <v>14</v>
      </c>
      <c r="K904" s="9">
        <v>237.3</v>
      </c>
    </row>
    <row r="905" spans="1:11" x14ac:dyDescent="0.35">
      <c r="A905" t="s">
        <v>1178</v>
      </c>
      <c r="B905">
        <v>45452</v>
      </c>
      <c r="C905">
        <v>160</v>
      </c>
      <c r="D905">
        <v>2712</v>
      </c>
      <c r="E905">
        <v>1408</v>
      </c>
      <c r="F905" s="2">
        <v>0.96875</v>
      </c>
      <c r="G905" s="9">
        <v>1364</v>
      </c>
      <c r="H905" s="9">
        <v>44</v>
      </c>
      <c r="I905" s="9">
        <v>0.1173020527859238</v>
      </c>
      <c r="J905" s="9">
        <v>5.1612903225806459</v>
      </c>
      <c r="K905" s="9">
        <v>87.48387096774195</v>
      </c>
    </row>
    <row r="906" spans="1:11" x14ac:dyDescent="0.35">
      <c r="A906" t="s">
        <v>1159</v>
      </c>
      <c r="B906">
        <v>45452</v>
      </c>
      <c r="C906">
        <v>120</v>
      </c>
      <c r="D906">
        <v>13194</v>
      </c>
      <c r="E906">
        <v>1738</v>
      </c>
      <c r="F906" s="2">
        <v>0.78481012658227844</v>
      </c>
      <c r="G906" s="9">
        <v>1364</v>
      </c>
      <c r="H906" s="9">
        <v>374</v>
      </c>
      <c r="I906" s="9">
        <v>8.797653958944282E-2</v>
      </c>
      <c r="J906" s="9">
        <v>32.903225806451623</v>
      </c>
      <c r="K906" s="9">
        <v>3617.7096774193551</v>
      </c>
    </row>
    <row r="907" spans="1:11" x14ac:dyDescent="0.35">
      <c r="A907" t="s">
        <v>1171</v>
      </c>
      <c r="B907">
        <v>45452</v>
      </c>
      <c r="C907">
        <v>120</v>
      </c>
      <c r="D907">
        <v>9895.2000000000007</v>
      </c>
      <c r="E907">
        <v>1232</v>
      </c>
      <c r="F907" s="2">
        <v>0.8928571428571429</v>
      </c>
      <c r="G907" s="9">
        <v>1100</v>
      </c>
      <c r="H907" s="9">
        <v>132</v>
      </c>
      <c r="I907" s="9">
        <v>0.1090909090909091</v>
      </c>
      <c r="J907" s="9">
        <v>14.4</v>
      </c>
      <c r="K907" s="9">
        <v>1187.424</v>
      </c>
    </row>
    <row r="908" spans="1:11" x14ac:dyDescent="0.35">
      <c r="A908" t="s">
        <v>1189</v>
      </c>
      <c r="B908">
        <v>45452</v>
      </c>
      <c r="C908">
        <v>120</v>
      </c>
      <c r="D908">
        <v>3960</v>
      </c>
      <c r="E908">
        <v>1496</v>
      </c>
      <c r="F908" s="2">
        <v>1</v>
      </c>
      <c r="G908" s="9">
        <v>1496</v>
      </c>
      <c r="H908" s="9">
        <v>0</v>
      </c>
      <c r="I908" s="9">
        <v>8.0213903743315509E-2</v>
      </c>
      <c r="J908" s="9">
        <v>0</v>
      </c>
      <c r="K908" s="9">
        <v>0</v>
      </c>
    </row>
    <row r="909" spans="1:11" x14ac:dyDescent="0.35">
      <c r="A909" t="s">
        <v>1164</v>
      </c>
      <c r="B909">
        <v>45452</v>
      </c>
      <c r="C909">
        <v>120</v>
      </c>
      <c r="D909">
        <v>11899.2</v>
      </c>
      <c r="E909">
        <v>1782</v>
      </c>
      <c r="F909" s="2">
        <v>0.97530864197530864</v>
      </c>
      <c r="G909" s="9">
        <v>1738</v>
      </c>
      <c r="H909" s="9">
        <v>44</v>
      </c>
      <c r="I909" s="9">
        <v>6.9044879171461446E-2</v>
      </c>
      <c r="J909" s="9">
        <v>3.037974683544304</v>
      </c>
      <c r="K909" s="9">
        <v>301.24556962025309</v>
      </c>
    </row>
    <row r="910" spans="1:11" x14ac:dyDescent="0.35">
      <c r="A910" t="s">
        <v>1186</v>
      </c>
      <c r="B910">
        <v>45452</v>
      </c>
      <c r="C910">
        <v>180</v>
      </c>
      <c r="D910">
        <v>22500</v>
      </c>
      <c r="E910">
        <v>2794</v>
      </c>
      <c r="F910" s="2">
        <v>0.84251968503937003</v>
      </c>
      <c r="G910" s="9">
        <v>2354</v>
      </c>
      <c r="H910" s="9">
        <v>440</v>
      </c>
      <c r="I910" s="9">
        <v>7.6465590484282073E-2</v>
      </c>
      <c r="J910" s="9">
        <v>33.644859813084111</v>
      </c>
      <c r="K910" s="9">
        <v>4205.6074766355141</v>
      </c>
    </row>
    <row r="911" spans="1:11" x14ac:dyDescent="0.35">
      <c r="A911" t="s">
        <v>1167</v>
      </c>
      <c r="B911">
        <v>45452</v>
      </c>
      <c r="C911">
        <v>120</v>
      </c>
      <c r="D911">
        <v>7375.2</v>
      </c>
      <c r="E911">
        <v>1562</v>
      </c>
      <c r="F911" s="2">
        <v>0.971830985915493</v>
      </c>
      <c r="G911" s="9">
        <v>1518</v>
      </c>
      <c r="H911" s="9">
        <v>44</v>
      </c>
      <c r="I911" s="9">
        <v>7.9051383399209488E-2</v>
      </c>
      <c r="J911" s="9">
        <v>3.4782608695652169</v>
      </c>
      <c r="K911" s="9">
        <v>213.77391304347819</v>
      </c>
    </row>
    <row r="912" spans="1:11" x14ac:dyDescent="0.35">
      <c r="A912" t="s">
        <v>1165</v>
      </c>
      <c r="B912">
        <v>45452</v>
      </c>
      <c r="C912">
        <v>100</v>
      </c>
      <c r="D912">
        <v>6356</v>
      </c>
      <c r="E912">
        <v>1650</v>
      </c>
      <c r="F912" s="2">
        <v>0.89333333333333331</v>
      </c>
      <c r="G912" s="9">
        <v>1474</v>
      </c>
      <c r="H912" s="9">
        <v>176</v>
      </c>
      <c r="I912" s="9">
        <v>6.7842605156037988E-2</v>
      </c>
      <c r="J912" s="9">
        <v>11.940298507462691</v>
      </c>
      <c r="K912" s="9">
        <v>758.92537313432831</v>
      </c>
    </row>
    <row r="913" spans="1:11" x14ac:dyDescent="0.35">
      <c r="A913" t="s">
        <v>1174</v>
      </c>
      <c r="B913">
        <v>45452</v>
      </c>
      <c r="C913">
        <v>60</v>
      </c>
      <c r="D913">
        <v>6610.8</v>
      </c>
      <c r="E913">
        <v>528</v>
      </c>
      <c r="F913" s="2">
        <v>1</v>
      </c>
      <c r="G913" s="9">
        <v>528</v>
      </c>
      <c r="H913" s="9">
        <v>0</v>
      </c>
      <c r="I913" s="9">
        <v>0.1136363636363636</v>
      </c>
      <c r="J913" s="9">
        <v>0</v>
      </c>
      <c r="K913" s="9">
        <v>0</v>
      </c>
    </row>
    <row r="914" spans="1:11" x14ac:dyDescent="0.35">
      <c r="A914" t="s">
        <v>1182</v>
      </c>
      <c r="B914">
        <v>45452</v>
      </c>
      <c r="C914">
        <v>60</v>
      </c>
      <c r="D914">
        <v>3813.6</v>
      </c>
      <c r="E914">
        <v>286</v>
      </c>
      <c r="F914" s="2">
        <v>0.84615384615384615</v>
      </c>
      <c r="G914" s="9">
        <v>242</v>
      </c>
      <c r="H914" s="9">
        <v>44</v>
      </c>
      <c r="I914" s="9">
        <v>0.2479338842975207</v>
      </c>
      <c r="J914" s="9">
        <v>10.90909090909091</v>
      </c>
      <c r="K914" s="9">
        <v>693.38181818181829</v>
      </c>
    </row>
    <row r="915" spans="1:11" x14ac:dyDescent="0.35">
      <c r="A915" t="s">
        <v>1177</v>
      </c>
      <c r="B915">
        <v>45452</v>
      </c>
      <c r="C915">
        <v>60</v>
      </c>
      <c r="D915">
        <v>1932.6</v>
      </c>
      <c r="E915">
        <v>484</v>
      </c>
      <c r="F915" s="2">
        <v>0.77272727272727271</v>
      </c>
      <c r="G915" s="9">
        <v>374</v>
      </c>
      <c r="H915" s="9">
        <v>110</v>
      </c>
      <c r="I915" s="9">
        <v>0.16042780748663099</v>
      </c>
      <c r="J915" s="9">
        <v>17.647058823529409</v>
      </c>
      <c r="K915" s="9">
        <v>568.41176470588243</v>
      </c>
    </row>
    <row r="916" spans="1:11" x14ac:dyDescent="0.35">
      <c r="A916" t="s">
        <v>1179</v>
      </c>
      <c r="B916">
        <v>45452</v>
      </c>
      <c r="C916">
        <v>40</v>
      </c>
      <c r="D916">
        <v>2458.4</v>
      </c>
      <c r="E916">
        <v>638</v>
      </c>
      <c r="F916" s="2">
        <v>1</v>
      </c>
      <c r="G916" s="9">
        <v>638</v>
      </c>
      <c r="H916" s="9">
        <v>0</v>
      </c>
      <c r="I916" s="9">
        <v>6.2695924764890276E-2</v>
      </c>
      <c r="J916" s="9">
        <v>0</v>
      </c>
      <c r="K916" s="9">
        <v>0</v>
      </c>
    </row>
    <row r="917" spans="1:11" x14ac:dyDescent="0.35">
      <c r="A917" t="s">
        <v>1160</v>
      </c>
      <c r="B917">
        <v>45452</v>
      </c>
      <c r="C917">
        <v>40</v>
      </c>
      <c r="D917">
        <v>660</v>
      </c>
      <c r="E917">
        <v>1166</v>
      </c>
      <c r="F917" s="2">
        <v>0.94339622641509435</v>
      </c>
      <c r="G917" s="9">
        <v>1100</v>
      </c>
      <c r="H917" s="9">
        <v>66</v>
      </c>
      <c r="I917" s="9">
        <v>3.6363636363636362E-2</v>
      </c>
      <c r="J917" s="9">
        <v>2.4</v>
      </c>
      <c r="K917" s="9">
        <v>39.6</v>
      </c>
    </row>
    <row r="918" spans="1:11" x14ac:dyDescent="0.35">
      <c r="A918" t="s">
        <v>1175</v>
      </c>
      <c r="B918">
        <v>45452</v>
      </c>
      <c r="C918">
        <v>40</v>
      </c>
      <c r="D918">
        <v>464.8</v>
      </c>
      <c r="E918">
        <v>462</v>
      </c>
      <c r="F918" s="2">
        <v>1</v>
      </c>
      <c r="G918" s="9">
        <v>462</v>
      </c>
      <c r="H918" s="9">
        <v>0</v>
      </c>
      <c r="I918" s="9">
        <v>8.6580086580086577E-2</v>
      </c>
      <c r="J918" s="9">
        <v>0</v>
      </c>
      <c r="K918" s="9">
        <v>0</v>
      </c>
    </row>
    <row r="919" spans="1:11" x14ac:dyDescent="0.35">
      <c r="A919" t="s">
        <v>1190</v>
      </c>
      <c r="B919">
        <v>45452</v>
      </c>
      <c r="C919">
        <v>40</v>
      </c>
      <c r="D919">
        <v>2542.4</v>
      </c>
      <c r="E919">
        <v>726</v>
      </c>
      <c r="F919" s="2">
        <v>0.93939393939393945</v>
      </c>
      <c r="G919" s="9">
        <v>682</v>
      </c>
      <c r="H919" s="9">
        <v>44</v>
      </c>
      <c r="I919" s="9">
        <v>5.865102639296188E-2</v>
      </c>
      <c r="J919" s="9">
        <v>2.580645161290323</v>
      </c>
      <c r="K919" s="9">
        <v>164.02580645161291</v>
      </c>
    </row>
    <row r="920" spans="1:11" x14ac:dyDescent="0.35">
      <c r="A920" t="s">
        <v>1151</v>
      </c>
      <c r="B920">
        <v>45452</v>
      </c>
      <c r="C920">
        <v>40</v>
      </c>
      <c r="D920">
        <v>980</v>
      </c>
      <c r="E920">
        <v>1298</v>
      </c>
      <c r="F920" s="2">
        <v>0.84745762711864403</v>
      </c>
      <c r="G920" s="9">
        <v>1100</v>
      </c>
      <c r="H920" s="9">
        <v>198</v>
      </c>
      <c r="I920" s="9">
        <v>3.6363636363636362E-2</v>
      </c>
      <c r="J920" s="9">
        <v>7.1999999999999993</v>
      </c>
      <c r="K920" s="9">
        <v>176.4</v>
      </c>
    </row>
    <row r="921" spans="1:11" x14ac:dyDescent="0.35">
      <c r="A921" t="s">
        <v>1183</v>
      </c>
      <c r="B921">
        <v>45452</v>
      </c>
      <c r="C921">
        <v>20</v>
      </c>
      <c r="D921">
        <v>2203.6</v>
      </c>
      <c r="E921">
        <v>946</v>
      </c>
      <c r="F921" s="2">
        <v>0.97674418604651159</v>
      </c>
      <c r="G921" s="9">
        <v>924</v>
      </c>
      <c r="H921" s="9">
        <v>22</v>
      </c>
      <c r="I921" s="9">
        <v>2.1645021645021641E-2</v>
      </c>
      <c r="J921" s="9">
        <v>0.47619047619047622</v>
      </c>
      <c r="K921" s="9">
        <v>52.466666666666683</v>
      </c>
    </row>
    <row r="922" spans="1:11" x14ac:dyDescent="0.35">
      <c r="A922" t="s">
        <v>1168</v>
      </c>
      <c r="B922">
        <v>45452</v>
      </c>
      <c r="C922">
        <v>20</v>
      </c>
      <c r="D922">
        <v>1649.2</v>
      </c>
      <c r="E922">
        <v>176</v>
      </c>
      <c r="F922" s="2">
        <v>1</v>
      </c>
      <c r="G922" s="9">
        <v>176</v>
      </c>
      <c r="H922" s="9">
        <v>0</v>
      </c>
      <c r="I922" s="9">
        <v>0.1136363636363636</v>
      </c>
      <c r="J922" s="9">
        <v>0</v>
      </c>
      <c r="K922" s="9">
        <v>0</v>
      </c>
    </row>
    <row r="923" spans="1:11" x14ac:dyDescent="0.35">
      <c r="A923" t="s">
        <v>1176</v>
      </c>
      <c r="B923">
        <v>45452</v>
      </c>
      <c r="C923">
        <v>20</v>
      </c>
      <c r="D923">
        <v>1229.2</v>
      </c>
      <c r="E923">
        <v>594</v>
      </c>
      <c r="F923" s="2">
        <v>0.88888888888888884</v>
      </c>
      <c r="G923" s="9">
        <v>528</v>
      </c>
      <c r="H923" s="9">
        <v>66</v>
      </c>
      <c r="I923" s="9">
        <v>3.787878787878788E-2</v>
      </c>
      <c r="J923" s="9">
        <v>2.5</v>
      </c>
      <c r="K923" s="9">
        <v>153.65</v>
      </c>
    </row>
    <row r="924" spans="1:11" x14ac:dyDescent="0.35">
      <c r="A924" t="s">
        <v>1173</v>
      </c>
      <c r="B924">
        <v>45452</v>
      </c>
      <c r="C924">
        <v>20</v>
      </c>
      <c r="D924">
        <v>2825</v>
      </c>
      <c r="E924">
        <v>1210</v>
      </c>
      <c r="F924" s="2">
        <v>0.70909090909090911</v>
      </c>
      <c r="G924" s="9">
        <v>858</v>
      </c>
      <c r="H924" s="9">
        <v>352</v>
      </c>
      <c r="I924" s="9">
        <v>2.3310023310023308E-2</v>
      </c>
      <c r="J924" s="9">
        <v>8.2051282051282062</v>
      </c>
      <c r="K924" s="9">
        <v>1158.9743589743589</v>
      </c>
    </row>
    <row r="925" spans="1:11" x14ac:dyDescent="0.35">
      <c r="A925" t="s">
        <v>1143</v>
      </c>
      <c r="B925">
        <v>45459</v>
      </c>
      <c r="C925">
        <v>2200</v>
      </c>
      <c r="D925">
        <v>52250</v>
      </c>
      <c r="E925">
        <v>11154</v>
      </c>
      <c r="F925" s="2">
        <v>0.93885601577909272</v>
      </c>
      <c r="G925" s="9">
        <v>10472</v>
      </c>
      <c r="H925" s="9">
        <v>682</v>
      </c>
      <c r="I925" s="9">
        <v>0.21008403361344541</v>
      </c>
      <c r="J925" s="9">
        <v>143.27731092436969</v>
      </c>
      <c r="K925" s="9">
        <v>3402.8361344537821</v>
      </c>
    </row>
    <row r="926" spans="1:11" x14ac:dyDescent="0.35">
      <c r="A926" t="s">
        <v>1144</v>
      </c>
      <c r="B926">
        <v>45459</v>
      </c>
      <c r="C926">
        <v>1700</v>
      </c>
      <c r="D926">
        <v>46750</v>
      </c>
      <c r="E926">
        <v>13420</v>
      </c>
      <c r="F926" s="2">
        <v>0.97213114754098362</v>
      </c>
      <c r="G926" s="9">
        <v>13046</v>
      </c>
      <c r="H926" s="9">
        <v>374</v>
      </c>
      <c r="I926" s="9">
        <v>0.1303081404261843</v>
      </c>
      <c r="J926" s="9">
        <v>48.735244519392907</v>
      </c>
      <c r="K926" s="9">
        <v>1340.219224283305</v>
      </c>
    </row>
    <row r="927" spans="1:11" x14ac:dyDescent="0.35">
      <c r="A927" t="s">
        <v>1188</v>
      </c>
      <c r="B927">
        <v>45459</v>
      </c>
      <c r="C927">
        <v>1480</v>
      </c>
      <c r="D927">
        <v>39220</v>
      </c>
      <c r="E927">
        <v>14520</v>
      </c>
      <c r="F927" s="2">
        <v>0.95151515151515154</v>
      </c>
      <c r="G927" s="9">
        <v>13816</v>
      </c>
      <c r="H927" s="9">
        <v>704</v>
      </c>
      <c r="I927" s="9">
        <v>0.1071221771858715</v>
      </c>
      <c r="J927" s="9">
        <v>75.414012738853501</v>
      </c>
      <c r="K927" s="9">
        <v>1998.471337579618</v>
      </c>
    </row>
    <row r="928" spans="1:11" x14ac:dyDescent="0.35">
      <c r="A928" t="s">
        <v>1148</v>
      </c>
      <c r="B928">
        <v>45459</v>
      </c>
      <c r="C928">
        <v>1220</v>
      </c>
      <c r="D928">
        <v>29890</v>
      </c>
      <c r="E928">
        <v>6666</v>
      </c>
      <c r="F928" s="2">
        <v>0.96039603960396036</v>
      </c>
      <c r="G928" s="9">
        <v>6402</v>
      </c>
      <c r="H928" s="9">
        <v>264</v>
      </c>
      <c r="I928" s="9">
        <v>0.1905654482974071</v>
      </c>
      <c r="J928" s="9">
        <v>50.30927835051547</v>
      </c>
      <c r="K928" s="9">
        <v>1232.5773195876291</v>
      </c>
    </row>
    <row r="929" spans="1:11" x14ac:dyDescent="0.35">
      <c r="A929" t="s">
        <v>1145</v>
      </c>
      <c r="B929">
        <v>45459</v>
      </c>
      <c r="C929">
        <v>1160</v>
      </c>
      <c r="D929">
        <v>55100</v>
      </c>
      <c r="E929">
        <v>4906</v>
      </c>
      <c r="F929" s="2">
        <v>0.9282511210762332</v>
      </c>
      <c r="G929" s="9">
        <v>4554</v>
      </c>
      <c r="H929" s="9">
        <v>352</v>
      </c>
      <c r="I929" s="9">
        <v>0.25472112428634169</v>
      </c>
      <c r="J929" s="9">
        <v>89.661835748792271</v>
      </c>
      <c r="K929" s="9">
        <v>4258.9371980676333</v>
      </c>
    </row>
    <row r="930" spans="1:11" x14ac:dyDescent="0.35">
      <c r="A930" t="s">
        <v>1152</v>
      </c>
      <c r="B930">
        <v>45459</v>
      </c>
      <c r="C930">
        <v>860</v>
      </c>
      <c r="D930">
        <v>15041.4</v>
      </c>
      <c r="E930">
        <v>4356</v>
      </c>
      <c r="F930" s="2">
        <v>0.97979797979797978</v>
      </c>
      <c r="G930" s="9">
        <v>4268</v>
      </c>
      <c r="H930" s="9">
        <v>88</v>
      </c>
      <c r="I930" s="9">
        <v>0.20149953139643861</v>
      </c>
      <c r="J930" s="9">
        <v>17.731958762886599</v>
      </c>
      <c r="K930" s="9">
        <v>310.13195876288671</v>
      </c>
    </row>
    <row r="931" spans="1:11" x14ac:dyDescent="0.35">
      <c r="A931" t="s">
        <v>1147</v>
      </c>
      <c r="B931">
        <v>45459</v>
      </c>
      <c r="C931">
        <v>740</v>
      </c>
      <c r="D931">
        <v>12950</v>
      </c>
      <c r="E931">
        <v>5478</v>
      </c>
      <c r="F931" s="2">
        <v>0.91164658634538154</v>
      </c>
      <c r="G931" s="9">
        <v>4994</v>
      </c>
      <c r="H931" s="9">
        <v>484</v>
      </c>
      <c r="I931" s="9">
        <v>0.14817781337605129</v>
      </c>
      <c r="J931" s="9">
        <v>71.718061674008808</v>
      </c>
      <c r="K931" s="9">
        <v>1255.0660792951539</v>
      </c>
    </row>
    <row r="932" spans="1:11" x14ac:dyDescent="0.35">
      <c r="A932" t="s">
        <v>1149</v>
      </c>
      <c r="B932">
        <v>45459</v>
      </c>
      <c r="C932">
        <v>620</v>
      </c>
      <c r="D932">
        <v>20460</v>
      </c>
      <c r="E932">
        <v>5148</v>
      </c>
      <c r="F932" s="2">
        <v>0.89316239316239321</v>
      </c>
      <c r="G932" s="9">
        <v>4598</v>
      </c>
      <c r="H932" s="9">
        <v>550</v>
      </c>
      <c r="I932" s="9">
        <v>0.13484123531970421</v>
      </c>
      <c r="J932" s="9">
        <v>74.162679425837311</v>
      </c>
      <c r="K932" s="9">
        <v>2447.3684210526312</v>
      </c>
    </row>
    <row r="933" spans="1:11" x14ac:dyDescent="0.35">
      <c r="A933" t="s">
        <v>1158</v>
      </c>
      <c r="B933">
        <v>45459</v>
      </c>
      <c r="C933">
        <v>580</v>
      </c>
      <c r="D933">
        <v>14210</v>
      </c>
      <c r="E933">
        <v>4730</v>
      </c>
      <c r="F933" s="2">
        <v>0.86976744186046506</v>
      </c>
      <c r="G933" s="9">
        <v>4114</v>
      </c>
      <c r="H933" s="9">
        <v>616</v>
      </c>
      <c r="I933" s="9">
        <v>0.14098201263976659</v>
      </c>
      <c r="J933" s="9">
        <v>86.844919786096256</v>
      </c>
      <c r="K933" s="9">
        <v>2127.7005347593581</v>
      </c>
    </row>
    <row r="934" spans="1:11" x14ac:dyDescent="0.35">
      <c r="A934" t="s">
        <v>1154</v>
      </c>
      <c r="B934">
        <v>45459</v>
      </c>
      <c r="C934">
        <v>500</v>
      </c>
      <c r="D934">
        <v>14375</v>
      </c>
      <c r="E934">
        <v>2508</v>
      </c>
      <c r="F934" s="2">
        <v>0.92982456140350878</v>
      </c>
      <c r="G934" s="9">
        <v>2332</v>
      </c>
      <c r="H934" s="9">
        <v>176</v>
      </c>
      <c r="I934" s="9">
        <v>0.21440823327615779</v>
      </c>
      <c r="J934" s="9">
        <v>37.735849056603769</v>
      </c>
      <c r="K934" s="9">
        <v>1084.9056603773579</v>
      </c>
    </row>
    <row r="935" spans="1:11" x14ac:dyDescent="0.35">
      <c r="A935" t="s">
        <v>1171</v>
      </c>
      <c r="B935">
        <v>45459</v>
      </c>
      <c r="C935">
        <v>300</v>
      </c>
      <c r="D935">
        <v>24738</v>
      </c>
      <c r="E935">
        <v>1276</v>
      </c>
      <c r="F935" s="2">
        <v>0.96551724137931039</v>
      </c>
      <c r="G935" s="9">
        <v>1232</v>
      </c>
      <c r="H935" s="9">
        <v>44</v>
      </c>
      <c r="I935" s="9">
        <v>0.2435064935064935</v>
      </c>
      <c r="J935" s="9">
        <v>10.71428571428571</v>
      </c>
      <c r="K935" s="9">
        <v>883.49999999999989</v>
      </c>
    </row>
    <row r="936" spans="1:11" x14ac:dyDescent="0.35">
      <c r="A936" t="s">
        <v>1151</v>
      </c>
      <c r="B936">
        <v>45459</v>
      </c>
      <c r="C936">
        <v>300</v>
      </c>
      <c r="D936">
        <v>7350</v>
      </c>
      <c r="E936">
        <v>9702</v>
      </c>
      <c r="F936" s="2">
        <v>0.9024943310657596</v>
      </c>
      <c r="G936" s="9">
        <v>8756</v>
      </c>
      <c r="H936" s="9">
        <v>946</v>
      </c>
      <c r="I936" s="9">
        <v>3.4262220191868427E-2</v>
      </c>
      <c r="J936" s="9">
        <v>32.412060301507537</v>
      </c>
      <c r="K936" s="9">
        <v>794.0954773869347</v>
      </c>
    </row>
    <row r="937" spans="1:11" x14ac:dyDescent="0.35">
      <c r="A937" t="s">
        <v>1192</v>
      </c>
      <c r="B937">
        <v>45459</v>
      </c>
      <c r="C937">
        <v>340</v>
      </c>
      <c r="D937">
        <v>11220</v>
      </c>
      <c r="E937">
        <v>2728</v>
      </c>
      <c r="F937" s="2">
        <v>0.9838709677419355</v>
      </c>
      <c r="G937" s="9">
        <v>2684</v>
      </c>
      <c r="H937" s="9">
        <v>44</v>
      </c>
      <c r="I937" s="9">
        <v>0.12667660208643819</v>
      </c>
      <c r="J937" s="9">
        <v>5.5737704918032787</v>
      </c>
      <c r="K937" s="9">
        <v>183.9344262295082</v>
      </c>
    </row>
    <row r="938" spans="1:11" x14ac:dyDescent="0.35">
      <c r="A938" t="s">
        <v>1191</v>
      </c>
      <c r="B938">
        <v>45459</v>
      </c>
      <c r="C938">
        <v>280</v>
      </c>
      <c r="D938">
        <v>7700</v>
      </c>
      <c r="E938">
        <v>2794</v>
      </c>
      <c r="F938" s="2">
        <v>0.97637795275590555</v>
      </c>
      <c r="G938" s="9">
        <v>2728</v>
      </c>
      <c r="H938" s="9">
        <v>66</v>
      </c>
      <c r="I938" s="9">
        <v>0.1026392961876833</v>
      </c>
      <c r="J938" s="9">
        <v>6.774193548387097</v>
      </c>
      <c r="K938" s="9">
        <v>186.29032258064521</v>
      </c>
    </row>
    <row r="939" spans="1:11" x14ac:dyDescent="0.35">
      <c r="A939" t="s">
        <v>1146</v>
      </c>
      <c r="B939">
        <v>45459</v>
      </c>
      <c r="C939">
        <v>280</v>
      </c>
      <c r="D939">
        <v>9657.2000000000007</v>
      </c>
      <c r="E939">
        <v>3146</v>
      </c>
      <c r="F939" s="2">
        <v>0.42657342657342662</v>
      </c>
      <c r="G939" s="9">
        <v>1342</v>
      </c>
      <c r="H939" s="9">
        <v>1804</v>
      </c>
      <c r="I939" s="9">
        <v>0.20864381520119221</v>
      </c>
      <c r="J939" s="9">
        <v>376.39344262295077</v>
      </c>
      <c r="K939" s="9">
        <v>12981.809836065569</v>
      </c>
    </row>
    <row r="940" spans="1:11" x14ac:dyDescent="0.35">
      <c r="A940" t="s">
        <v>1157</v>
      </c>
      <c r="B940">
        <v>45459</v>
      </c>
      <c r="C940">
        <v>260</v>
      </c>
      <c r="D940">
        <v>14297.4</v>
      </c>
      <c r="E940">
        <v>638</v>
      </c>
      <c r="F940" s="2">
        <v>0.93103448275862066</v>
      </c>
      <c r="G940" s="9">
        <v>594</v>
      </c>
      <c r="H940" s="9">
        <v>44</v>
      </c>
      <c r="I940" s="9">
        <v>0.43771043771043772</v>
      </c>
      <c r="J940" s="9">
        <v>19.25925925925926</v>
      </c>
      <c r="K940" s="9">
        <v>1059.0666666666671</v>
      </c>
    </row>
    <row r="941" spans="1:11" x14ac:dyDescent="0.35">
      <c r="A941" t="s">
        <v>1153</v>
      </c>
      <c r="B941">
        <v>45459</v>
      </c>
      <c r="C941">
        <v>260</v>
      </c>
      <c r="D941">
        <v>17625.400000000001</v>
      </c>
      <c r="E941">
        <v>924</v>
      </c>
      <c r="F941" s="2">
        <v>0.90476190476190477</v>
      </c>
      <c r="G941" s="9">
        <v>836</v>
      </c>
      <c r="H941" s="9">
        <v>88</v>
      </c>
      <c r="I941" s="9">
        <v>0.31100478468899517</v>
      </c>
      <c r="J941" s="9">
        <v>27.368421052631579</v>
      </c>
      <c r="K941" s="9">
        <v>1855.3052631578951</v>
      </c>
    </row>
    <row r="942" spans="1:11" x14ac:dyDescent="0.35">
      <c r="A942" t="s">
        <v>1167</v>
      </c>
      <c r="B942">
        <v>45459</v>
      </c>
      <c r="C942">
        <v>200</v>
      </c>
      <c r="D942">
        <v>12292</v>
      </c>
      <c r="E942">
        <v>1100</v>
      </c>
      <c r="F942" s="2">
        <v>0.9</v>
      </c>
      <c r="G942" s="9">
        <v>990</v>
      </c>
      <c r="H942" s="9">
        <v>110</v>
      </c>
      <c r="I942" s="9">
        <v>0.20202020202020199</v>
      </c>
      <c r="J942" s="9">
        <v>22.222222222222221</v>
      </c>
      <c r="K942" s="9">
        <v>1365.7777777777781</v>
      </c>
    </row>
    <row r="943" spans="1:11" x14ac:dyDescent="0.35">
      <c r="A943" t="s">
        <v>1189</v>
      </c>
      <c r="B943">
        <v>45459</v>
      </c>
      <c r="C943">
        <v>180</v>
      </c>
      <c r="D943">
        <v>5940</v>
      </c>
      <c r="E943">
        <v>2156</v>
      </c>
      <c r="F943" s="2">
        <v>1</v>
      </c>
      <c r="G943" s="9">
        <v>2156</v>
      </c>
      <c r="H943" s="9">
        <v>0</v>
      </c>
      <c r="I943" s="9">
        <v>8.3487940630797772E-2</v>
      </c>
      <c r="J943" s="9">
        <v>0</v>
      </c>
      <c r="K943" s="9">
        <v>0</v>
      </c>
    </row>
    <row r="944" spans="1:11" x14ac:dyDescent="0.35">
      <c r="A944" t="s">
        <v>1186</v>
      </c>
      <c r="B944">
        <v>45459</v>
      </c>
      <c r="C944">
        <v>140</v>
      </c>
      <c r="D944">
        <v>17500</v>
      </c>
      <c r="E944">
        <v>2970</v>
      </c>
      <c r="F944" s="2">
        <v>0.85185185185185186</v>
      </c>
      <c r="G944" s="9">
        <v>2530</v>
      </c>
      <c r="H944" s="9">
        <v>440</v>
      </c>
      <c r="I944" s="9">
        <v>5.533596837944664E-2</v>
      </c>
      <c r="J944" s="9">
        <v>24.34782608695652</v>
      </c>
      <c r="K944" s="9">
        <v>3043.478260869565</v>
      </c>
    </row>
    <row r="945" spans="1:11" x14ac:dyDescent="0.35">
      <c r="A945" t="s">
        <v>1159</v>
      </c>
      <c r="B945">
        <v>45459</v>
      </c>
      <c r="C945">
        <v>120</v>
      </c>
      <c r="D945">
        <v>13194</v>
      </c>
      <c r="E945">
        <v>1452</v>
      </c>
      <c r="F945" s="2">
        <v>0.90909090909090906</v>
      </c>
      <c r="G945" s="9">
        <v>1320</v>
      </c>
      <c r="H945" s="9">
        <v>132</v>
      </c>
      <c r="I945" s="9">
        <v>9.0909090909090912E-2</v>
      </c>
      <c r="J945" s="9">
        <v>12</v>
      </c>
      <c r="K945" s="9">
        <v>1319.4</v>
      </c>
    </row>
    <row r="946" spans="1:11" x14ac:dyDescent="0.35">
      <c r="A946" t="s">
        <v>1184</v>
      </c>
      <c r="B946">
        <v>45459</v>
      </c>
      <c r="C946">
        <v>160</v>
      </c>
      <c r="D946">
        <v>14238.4</v>
      </c>
      <c r="E946">
        <v>2464</v>
      </c>
      <c r="F946" s="2">
        <v>0.9107142857142857</v>
      </c>
      <c r="G946" s="9">
        <v>2244</v>
      </c>
      <c r="H946" s="9">
        <v>220</v>
      </c>
      <c r="I946" s="9">
        <v>7.130124777183601E-2</v>
      </c>
      <c r="J946" s="9">
        <v>15.686274509803919</v>
      </c>
      <c r="K946" s="9">
        <v>1395.9215686274511</v>
      </c>
    </row>
    <row r="947" spans="1:11" x14ac:dyDescent="0.35">
      <c r="A947" t="s">
        <v>1164</v>
      </c>
      <c r="B947">
        <v>45459</v>
      </c>
      <c r="C947">
        <v>120</v>
      </c>
      <c r="D947">
        <v>11899.2</v>
      </c>
      <c r="E947">
        <v>1980</v>
      </c>
      <c r="F947" s="2">
        <v>0.96666666666666667</v>
      </c>
      <c r="G947" s="9">
        <v>1914</v>
      </c>
      <c r="H947" s="9">
        <v>66</v>
      </c>
      <c r="I947" s="9">
        <v>6.2695924764890276E-2</v>
      </c>
      <c r="J947" s="9">
        <v>4.137931034482758</v>
      </c>
      <c r="K947" s="9">
        <v>410.3172413793103</v>
      </c>
    </row>
    <row r="948" spans="1:11" x14ac:dyDescent="0.35">
      <c r="A948" t="s">
        <v>1165</v>
      </c>
      <c r="B948">
        <v>45459</v>
      </c>
      <c r="C948">
        <v>100</v>
      </c>
      <c r="D948">
        <v>6356</v>
      </c>
      <c r="E948">
        <v>1056</v>
      </c>
      <c r="F948" s="2">
        <v>0.85416666666666663</v>
      </c>
      <c r="G948" s="9">
        <v>902</v>
      </c>
      <c r="H948" s="9">
        <v>154</v>
      </c>
      <c r="I948" s="9">
        <v>0.11086474501108649</v>
      </c>
      <c r="J948" s="9">
        <v>17.073170731707322</v>
      </c>
      <c r="K948" s="9">
        <v>1085.1707317073169</v>
      </c>
    </row>
    <row r="949" spans="1:11" x14ac:dyDescent="0.35">
      <c r="A949" t="s">
        <v>1161</v>
      </c>
      <c r="B949">
        <v>45459</v>
      </c>
      <c r="C949">
        <v>100</v>
      </c>
      <c r="D949">
        <v>1695</v>
      </c>
      <c r="E949">
        <v>1584</v>
      </c>
      <c r="F949" s="2">
        <v>0.93055555555555558</v>
      </c>
      <c r="G949" s="9">
        <v>1474</v>
      </c>
      <c r="H949" s="9">
        <v>110</v>
      </c>
      <c r="I949" s="9">
        <v>6.7842605156037988E-2</v>
      </c>
      <c r="J949" s="9">
        <v>7.4626865671641784</v>
      </c>
      <c r="K949" s="9">
        <v>126.49253731343281</v>
      </c>
    </row>
    <row r="950" spans="1:11" x14ac:dyDescent="0.35">
      <c r="A950" t="s">
        <v>1160</v>
      </c>
      <c r="B950">
        <v>45459</v>
      </c>
      <c r="C950">
        <v>80</v>
      </c>
      <c r="D950">
        <v>1320</v>
      </c>
      <c r="E950">
        <v>704</v>
      </c>
      <c r="F950" s="2">
        <v>0.78125</v>
      </c>
      <c r="G950" s="9">
        <v>550</v>
      </c>
      <c r="H950" s="9">
        <v>154</v>
      </c>
      <c r="I950" s="9">
        <v>0.14545454545454539</v>
      </c>
      <c r="J950" s="9">
        <v>22.4</v>
      </c>
      <c r="K950" s="9">
        <v>369.6</v>
      </c>
    </row>
    <row r="951" spans="1:11" x14ac:dyDescent="0.35">
      <c r="A951" t="s">
        <v>1183</v>
      </c>
      <c r="B951">
        <v>45459</v>
      </c>
      <c r="C951">
        <v>60</v>
      </c>
      <c r="D951">
        <v>6610.8</v>
      </c>
      <c r="E951">
        <v>858</v>
      </c>
      <c r="F951" s="2">
        <v>0.89743589743589747</v>
      </c>
      <c r="G951" s="9">
        <v>770</v>
      </c>
      <c r="H951" s="9">
        <v>88</v>
      </c>
      <c r="I951" s="9">
        <v>7.792207792207792E-2</v>
      </c>
      <c r="J951" s="9">
        <v>6.8571428571428568</v>
      </c>
      <c r="K951" s="9">
        <v>755.52</v>
      </c>
    </row>
    <row r="952" spans="1:11" x14ac:dyDescent="0.35">
      <c r="A952" t="s">
        <v>1166</v>
      </c>
      <c r="B952">
        <v>45459</v>
      </c>
      <c r="C952">
        <v>60</v>
      </c>
      <c r="D952">
        <v>4065</v>
      </c>
      <c r="E952">
        <v>1738</v>
      </c>
      <c r="F952" s="2">
        <v>0.379746835443038</v>
      </c>
      <c r="G952" s="9">
        <v>660</v>
      </c>
      <c r="H952" s="9">
        <v>1078</v>
      </c>
      <c r="I952" s="9">
        <v>9.0909090909090912E-2</v>
      </c>
      <c r="J952" s="9">
        <v>98</v>
      </c>
      <c r="K952" s="9">
        <v>6639.5</v>
      </c>
    </row>
    <row r="953" spans="1:11" x14ac:dyDescent="0.35">
      <c r="A953" t="s">
        <v>1176</v>
      </c>
      <c r="B953">
        <v>45459</v>
      </c>
      <c r="C953">
        <v>60</v>
      </c>
      <c r="D953">
        <v>3687.6</v>
      </c>
      <c r="E953">
        <v>484</v>
      </c>
      <c r="F953" s="2">
        <v>0.90909090909090906</v>
      </c>
      <c r="G953" s="9">
        <v>440</v>
      </c>
      <c r="H953" s="9">
        <v>44</v>
      </c>
      <c r="I953" s="9">
        <v>0.13636363636363641</v>
      </c>
      <c r="J953" s="9">
        <v>6</v>
      </c>
      <c r="K953" s="9">
        <v>368.76</v>
      </c>
    </row>
    <row r="954" spans="1:11" x14ac:dyDescent="0.35">
      <c r="A954" t="s">
        <v>1169</v>
      </c>
      <c r="B954">
        <v>45459</v>
      </c>
      <c r="C954">
        <v>60</v>
      </c>
      <c r="D954">
        <v>2130</v>
      </c>
      <c r="E954">
        <v>682</v>
      </c>
      <c r="F954" s="2">
        <v>0.967741935483871</v>
      </c>
      <c r="G954" s="9">
        <v>660</v>
      </c>
      <c r="H954" s="9">
        <v>22</v>
      </c>
      <c r="I954" s="9">
        <v>9.0909090909090912E-2</v>
      </c>
      <c r="J954" s="9">
        <v>2</v>
      </c>
      <c r="K954" s="9">
        <v>71</v>
      </c>
    </row>
    <row r="955" spans="1:11" x14ac:dyDescent="0.35">
      <c r="A955" t="s">
        <v>1177</v>
      </c>
      <c r="B955">
        <v>45459</v>
      </c>
      <c r="C955">
        <v>60</v>
      </c>
      <c r="D955">
        <v>1932.6</v>
      </c>
      <c r="E955">
        <v>462</v>
      </c>
      <c r="F955" s="2">
        <v>0.42857142857142849</v>
      </c>
      <c r="G955" s="9">
        <v>198</v>
      </c>
      <c r="H955" s="9">
        <v>264</v>
      </c>
      <c r="I955" s="9">
        <v>0.30303030303030298</v>
      </c>
      <c r="J955" s="9">
        <v>80</v>
      </c>
      <c r="K955" s="9">
        <v>2576.8000000000002</v>
      </c>
    </row>
    <row r="956" spans="1:11" x14ac:dyDescent="0.35">
      <c r="A956" t="s">
        <v>1165</v>
      </c>
      <c r="B956">
        <v>45459</v>
      </c>
      <c r="C956">
        <v>40</v>
      </c>
      <c r="D956">
        <v>2542.4</v>
      </c>
      <c r="E956">
        <v>528</v>
      </c>
      <c r="F956" s="2">
        <v>1</v>
      </c>
      <c r="G956" s="9">
        <v>528</v>
      </c>
      <c r="H956" s="9">
        <v>0</v>
      </c>
      <c r="I956" s="9">
        <v>7.575757575757576E-2</v>
      </c>
      <c r="J956" s="9">
        <v>0</v>
      </c>
      <c r="K956" s="9">
        <v>0</v>
      </c>
    </row>
    <row r="957" spans="1:11" x14ac:dyDescent="0.35">
      <c r="A957" t="s">
        <v>1175</v>
      </c>
      <c r="B957">
        <v>45459</v>
      </c>
      <c r="C957">
        <v>40</v>
      </c>
      <c r="D957">
        <v>464.8</v>
      </c>
      <c r="E957">
        <v>352</v>
      </c>
      <c r="F957" s="2">
        <v>1</v>
      </c>
      <c r="G957" s="9">
        <v>352</v>
      </c>
      <c r="H957" s="9">
        <v>0</v>
      </c>
      <c r="I957" s="9">
        <v>0.1136363636363636</v>
      </c>
      <c r="J957" s="9">
        <v>0</v>
      </c>
      <c r="K957" s="9">
        <v>0</v>
      </c>
    </row>
    <row r="958" spans="1:11" x14ac:dyDescent="0.35">
      <c r="A958" t="s">
        <v>1182</v>
      </c>
      <c r="B958">
        <v>45459</v>
      </c>
      <c r="C958">
        <v>40</v>
      </c>
      <c r="D958">
        <v>2542.4</v>
      </c>
      <c r="E958">
        <v>132</v>
      </c>
      <c r="F958" s="2">
        <v>1</v>
      </c>
      <c r="G958" s="9">
        <v>132</v>
      </c>
      <c r="H958" s="9">
        <v>0</v>
      </c>
      <c r="I958" s="9">
        <v>0.30303030303030298</v>
      </c>
      <c r="J958" s="9">
        <v>0</v>
      </c>
      <c r="K958" s="9">
        <v>0</v>
      </c>
    </row>
    <row r="959" spans="1:11" x14ac:dyDescent="0.35">
      <c r="A959" t="s">
        <v>1179</v>
      </c>
      <c r="B959">
        <v>45459</v>
      </c>
      <c r="C959">
        <v>20</v>
      </c>
      <c r="D959">
        <v>1229.2</v>
      </c>
      <c r="E959">
        <v>528</v>
      </c>
      <c r="F959" s="2">
        <v>0.83333333333333337</v>
      </c>
      <c r="G959" s="9">
        <v>440</v>
      </c>
      <c r="H959" s="9">
        <v>88</v>
      </c>
      <c r="I959" s="9">
        <v>4.5454545454545463E-2</v>
      </c>
      <c r="J959" s="9">
        <v>4</v>
      </c>
      <c r="K959" s="9">
        <v>245.84</v>
      </c>
    </row>
    <row r="960" spans="1:11" x14ac:dyDescent="0.35">
      <c r="A960" t="s">
        <v>1168</v>
      </c>
      <c r="B960">
        <v>45459</v>
      </c>
      <c r="C960">
        <v>20</v>
      </c>
      <c r="D960">
        <v>1649.2</v>
      </c>
      <c r="E960">
        <v>3047.8461538461538</v>
      </c>
      <c r="F960" s="2">
        <v>0.88132440980698512</v>
      </c>
      <c r="G960" s="9">
        <v>2686.141212720951</v>
      </c>
      <c r="H960" s="9">
        <v>361.70494112520282</v>
      </c>
      <c r="I960" s="9">
        <v>7.445624937841901E-3</v>
      </c>
      <c r="J960" s="9">
        <v>2.6931193297824469</v>
      </c>
      <c r="K960" s="9">
        <v>222.07461993386059</v>
      </c>
    </row>
    <row r="961" spans="1:11" x14ac:dyDescent="0.35">
      <c r="A961" t="s">
        <v>1190</v>
      </c>
      <c r="B961">
        <v>45459</v>
      </c>
      <c r="C961">
        <v>20</v>
      </c>
      <c r="D961">
        <v>1271.2</v>
      </c>
      <c r="E961">
        <v>1122</v>
      </c>
      <c r="F961" s="2">
        <v>0.86274509803921573</v>
      </c>
      <c r="G961" s="9">
        <v>968</v>
      </c>
      <c r="H961" s="9">
        <v>154</v>
      </c>
      <c r="I961" s="9">
        <v>2.0661157024793389E-2</v>
      </c>
      <c r="J961" s="9">
        <v>3.1818181818181821</v>
      </c>
      <c r="K961" s="9">
        <v>202.23636363636359</v>
      </c>
    </row>
    <row r="962" spans="1:11" x14ac:dyDescent="0.35">
      <c r="A962" t="s">
        <v>1190</v>
      </c>
      <c r="B962">
        <v>45459</v>
      </c>
      <c r="C962">
        <v>20</v>
      </c>
      <c r="D962">
        <v>1271.2</v>
      </c>
      <c r="E962">
        <v>220</v>
      </c>
      <c r="F962" s="2">
        <v>0.8</v>
      </c>
      <c r="G962" s="9">
        <v>176</v>
      </c>
      <c r="H962" s="9">
        <v>44</v>
      </c>
      <c r="I962" s="9">
        <v>0.1136363636363636</v>
      </c>
      <c r="J962" s="9">
        <v>5</v>
      </c>
      <c r="K962" s="9">
        <v>317.8</v>
      </c>
    </row>
    <row r="963" spans="1:11" x14ac:dyDescent="0.35">
      <c r="A963" t="s">
        <v>1173</v>
      </c>
      <c r="B963">
        <v>45459</v>
      </c>
      <c r="C963">
        <v>20</v>
      </c>
      <c r="D963">
        <v>2825</v>
      </c>
      <c r="E963">
        <v>1298</v>
      </c>
      <c r="F963" s="2">
        <v>0.76271186440677963</v>
      </c>
      <c r="G963" s="9">
        <v>990</v>
      </c>
      <c r="H963" s="9">
        <v>308</v>
      </c>
      <c r="I963" s="9">
        <v>2.02020202020202E-2</v>
      </c>
      <c r="J963" s="9">
        <v>6.2222222222222223</v>
      </c>
      <c r="K963" s="9">
        <v>878.88888888888891</v>
      </c>
    </row>
    <row r="964" spans="1:11" x14ac:dyDescent="0.35">
      <c r="A964" t="s">
        <v>1178</v>
      </c>
      <c r="B964">
        <v>45459</v>
      </c>
      <c r="C964">
        <v>20</v>
      </c>
      <c r="D964">
        <v>339</v>
      </c>
      <c r="E964">
        <v>902</v>
      </c>
      <c r="F964" s="2">
        <v>1</v>
      </c>
      <c r="G964" s="9">
        <v>902</v>
      </c>
      <c r="H964" s="9">
        <v>0</v>
      </c>
      <c r="I964" s="9">
        <v>2.21729490022173E-2</v>
      </c>
      <c r="J964" s="9">
        <v>0</v>
      </c>
      <c r="K964" s="9">
        <v>0</v>
      </c>
    </row>
    <row r="965" spans="1:11" x14ac:dyDescent="0.35">
      <c r="A965" t="s">
        <v>1143</v>
      </c>
      <c r="B965">
        <v>45466</v>
      </c>
      <c r="C965">
        <v>2400</v>
      </c>
      <c r="D965">
        <v>57000</v>
      </c>
      <c r="E965">
        <v>13486</v>
      </c>
      <c r="F965" s="2">
        <v>0.95432300163132133</v>
      </c>
      <c r="G965" s="9">
        <v>12870</v>
      </c>
      <c r="H965" s="9">
        <v>616</v>
      </c>
      <c r="I965" s="9">
        <v>0.18648018648018649</v>
      </c>
      <c r="J965" s="9">
        <v>114.8717948717949</v>
      </c>
      <c r="K965" s="9">
        <v>2728.2051282051279</v>
      </c>
    </row>
    <row r="966" spans="1:11" x14ac:dyDescent="0.35">
      <c r="A966" t="s">
        <v>1144</v>
      </c>
      <c r="B966">
        <v>45466</v>
      </c>
      <c r="C966">
        <v>1600</v>
      </c>
      <c r="D966">
        <v>44000</v>
      </c>
      <c r="E966">
        <v>11286</v>
      </c>
      <c r="F966" s="2">
        <v>0.98830409356725146</v>
      </c>
      <c r="G966" s="9">
        <v>11154</v>
      </c>
      <c r="H966" s="9">
        <v>132</v>
      </c>
      <c r="I966" s="9">
        <v>0.14344629729245109</v>
      </c>
      <c r="J966" s="9">
        <v>18.934911242603551</v>
      </c>
      <c r="K966" s="9">
        <v>520.71005917159766</v>
      </c>
    </row>
    <row r="967" spans="1:11" x14ac:dyDescent="0.35">
      <c r="A967" t="s">
        <v>1188</v>
      </c>
      <c r="B967">
        <v>45466</v>
      </c>
      <c r="C967">
        <v>1520</v>
      </c>
      <c r="D967">
        <v>40280</v>
      </c>
      <c r="E967">
        <v>13442</v>
      </c>
      <c r="F967" s="2">
        <v>0.96399345335515552</v>
      </c>
      <c r="G967" s="9">
        <v>12958</v>
      </c>
      <c r="H967" s="9">
        <v>484</v>
      </c>
      <c r="I967" s="9">
        <v>0.1173020527859238</v>
      </c>
      <c r="J967" s="9">
        <v>56.774193548387103</v>
      </c>
      <c r="K967" s="9">
        <v>1504.516129032258</v>
      </c>
    </row>
    <row r="968" spans="1:11" x14ac:dyDescent="0.35">
      <c r="A968" t="s">
        <v>1145</v>
      </c>
      <c r="B968">
        <v>45466</v>
      </c>
      <c r="C968">
        <v>1260</v>
      </c>
      <c r="D968">
        <v>59850</v>
      </c>
      <c r="E968">
        <v>5038</v>
      </c>
      <c r="F968" s="2">
        <v>0.93886462882096067</v>
      </c>
      <c r="G968" s="9">
        <v>4730</v>
      </c>
      <c r="H968" s="9">
        <v>308</v>
      </c>
      <c r="I968" s="9">
        <v>0.26638477801268501</v>
      </c>
      <c r="J968" s="9">
        <v>82.04651162790698</v>
      </c>
      <c r="K968" s="9">
        <v>3897.209302325582</v>
      </c>
    </row>
    <row r="969" spans="1:11" x14ac:dyDescent="0.35">
      <c r="A969" t="s">
        <v>1148</v>
      </c>
      <c r="B969">
        <v>45466</v>
      </c>
      <c r="C969">
        <v>960</v>
      </c>
      <c r="D969">
        <v>23520</v>
      </c>
      <c r="E969">
        <v>7810</v>
      </c>
      <c r="F969" s="2">
        <v>0.94647887323943658</v>
      </c>
      <c r="G969" s="9">
        <v>7392</v>
      </c>
      <c r="H969" s="9">
        <v>418</v>
      </c>
      <c r="I969" s="9">
        <v>0.12987012987012991</v>
      </c>
      <c r="J969" s="9">
        <v>54.285714285714278</v>
      </c>
      <c r="K969" s="9">
        <v>1330</v>
      </c>
    </row>
    <row r="970" spans="1:11" x14ac:dyDescent="0.35">
      <c r="A970" t="s">
        <v>1151</v>
      </c>
      <c r="B970">
        <v>45466</v>
      </c>
      <c r="C970">
        <v>1020</v>
      </c>
      <c r="D970">
        <v>24990</v>
      </c>
      <c r="E970">
        <v>11330</v>
      </c>
      <c r="F970" s="2">
        <v>0.94368932038834952</v>
      </c>
      <c r="G970" s="9">
        <v>10692</v>
      </c>
      <c r="H970" s="9">
        <v>638</v>
      </c>
      <c r="I970" s="9">
        <v>9.5398428731762061E-2</v>
      </c>
      <c r="J970" s="9">
        <v>60.864197530864203</v>
      </c>
      <c r="K970" s="9">
        <v>1491.172839506173</v>
      </c>
    </row>
    <row r="971" spans="1:11" x14ac:dyDescent="0.35">
      <c r="A971" t="s">
        <v>1191</v>
      </c>
      <c r="B971">
        <v>45466</v>
      </c>
      <c r="C971">
        <v>680</v>
      </c>
      <c r="D971">
        <v>18700</v>
      </c>
      <c r="E971">
        <v>5698</v>
      </c>
      <c r="F971" s="2">
        <v>0.98455598455598459</v>
      </c>
      <c r="G971" s="9">
        <v>5610</v>
      </c>
      <c r="H971" s="9">
        <v>88</v>
      </c>
      <c r="I971" s="9">
        <v>0.1212121212121212</v>
      </c>
      <c r="J971" s="9">
        <v>10.66666666666667</v>
      </c>
      <c r="K971" s="9">
        <v>293.33333333333343</v>
      </c>
    </row>
    <row r="972" spans="1:11" x14ac:dyDescent="0.35">
      <c r="A972" t="s">
        <v>1147</v>
      </c>
      <c r="B972">
        <v>45466</v>
      </c>
      <c r="C972">
        <v>640</v>
      </c>
      <c r="D972">
        <v>11200</v>
      </c>
      <c r="E972">
        <v>4972</v>
      </c>
      <c r="F972" s="2">
        <v>0.89380530973451322</v>
      </c>
      <c r="G972" s="9">
        <v>4444</v>
      </c>
      <c r="H972" s="9">
        <v>528</v>
      </c>
      <c r="I972" s="9">
        <v>0.14401440144014399</v>
      </c>
      <c r="J972" s="9">
        <v>76.039603960396036</v>
      </c>
      <c r="K972" s="9">
        <v>1330.693069306931</v>
      </c>
    </row>
    <row r="973" spans="1:11" x14ac:dyDescent="0.35">
      <c r="A973" t="s">
        <v>1149</v>
      </c>
      <c r="B973">
        <v>45466</v>
      </c>
      <c r="C973">
        <v>520</v>
      </c>
      <c r="D973">
        <v>17160</v>
      </c>
      <c r="E973">
        <v>4708</v>
      </c>
      <c r="F973" s="2">
        <v>0.92056074766355145</v>
      </c>
      <c r="G973" s="9">
        <v>4334</v>
      </c>
      <c r="H973" s="9">
        <v>374</v>
      </c>
      <c r="I973" s="9">
        <v>0.1199815413013383</v>
      </c>
      <c r="J973" s="9">
        <v>44.873096446700508</v>
      </c>
      <c r="K973" s="9">
        <v>1480.8121827411171</v>
      </c>
    </row>
    <row r="974" spans="1:11" x14ac:dyDescent="0.35">
      <c r="A974" t="s">
        <v>1152</v>
      </c>
      <c r="B974">
        <v>45466</v>
      </c>
      <c r="C974">
        <v>740</v>
      </c>
      <c r="D974">
        <v>12942.6</v>
      </c>
      <c r="E974">
        <v>4224</v>
      </c>
      <c r="F974" s="2">
        <v>0.94791666666666663</v>
      </c>
      <c r="G974" s="9">
        <v>4004</v>
      </c>
      <c r="H974" s="9">
        <v>220</v>
      </c>
      <c r="I974" s="9">
        <v>0.1848151848151848</v>
      </c>
      <c r="J974" s="9">
        <v>40.659340659340657</v>
      </c>
      <c r="K974" s="9">
        <v>711.13186813186815</v>
      </c>
    </row>
    <row r="975" spans="1:11" x14ac:dyDescent="0.35">
      <c r="A975" t="s">
        <v>1146</v>
      </c>
      <c r="B975">
        <v>45466</v>
      </c>
      <c r="C975">
        <v>460</v>
      </c>
      <c r="D975">
        <v>16095.4</v>
      </c>
      <c r="E975">
        <v>3014</v>
      </c>
      <c r="F975" s="2">
        <v>0.73722627737226276</v>
      </c>
      <c r="G975" s="9">
        <v>2222</v>
      </c>
      <c r="H975" s="9">
        <v>792</v>
      </c>
      <c r="I975" s="9">
        <v>0.20702070207020701</v>
      </c>
      <c r="J975" s="9">
        <v>163.96039603960389</v>
      </c>
      <c r="K975" s="9">
        <v>5736.9742574257434</v>
      </c>
    </row>
    <row r="976" spans="1:11" x14ac:dyDescent="0.35">
      <c r="A976" t="s">
        <v>1154</v>
      </c>
      <c r="B976">
        <v>45466</v>
      </c>
      <c r="C976">
        <v>460</v>
      </c>
      <c r="D976">
        <v>13225</v>
      </c>
      <c r="E976">
        <v>2222</v>
      </c>
      <c r="F976" s="2">
        <v>0.96039603960396036</v>
      </c>
      <c r="G976" s="9">
        <v>2134</v>
      </c>
      <c r="H976" s="9">
        <v>88</v>
      </c>
      <c r="I976" s="9">
        <v>0.2155576382380506</v>
      </c>
      <c r="J976" s="9">
        <v>18.96907216494845</v>
      </c>
      <c r="K976" s="9">
        <v>545.36082474226805</v>
      </c>
    </row>
    <row r="977" spans="1:11" x14ac:dyDescent="0.35">
      <c r="A977" t="s">
        <v>1153</v>
      </c>
      <c r="B977">
        <v>45466</v>
      </c>
      <c r="C977">
        <v>420</v>
      </c>
      <c r="D977">
        <v>28471.8</v>
      </c>
      <c r="E977">
        <v>1298</v>
      </c>
      <c r="F977" s="2">
        <v>0.88135593220338981</v>
      </c>
      <c r="G977" s="9">
        <v>1144</v>
      </c>
      <c r="H977" s="9">
        <v>154</v>
      </c>
      <c r="I977" s="9">
        <v>0.36713286713286708</v>
      </c>
      <c r="J977" s="9">
        <v>56.53846153846154</v>
      </c>
      <c r="K977" s="9">
        <v>3832.7423076923069</v>
      </c>
    </row>
    <row r="978" spans="1:11" x14ac:dyDescent="0.35">
      <c r="A978" t="s">
        <v>1158</v>
      </c>
      <c r="B978">
        <v>45466</v>
      </c>
      <c r="C978">
        <v>360</v>
      </c>
      <c r="D978">
        <v>8820</v>
      </c>
      <c r="E978">
        <v>3872</v>
      </c>
      <c r="F978" s="2">
        <v>0.86363636363636365</v>
      </c>
      <c r="G978" s="9">
        <v>3344</v>
      </c>
      <c r="H978" s="9">
        <v>528</v>
      </c>
      <c r="I978" s="9">
        <v>0.1076555023923445</v>
      </c>
      <c r="J978" s="9">
        <v>56.842105263157897</v>
      </c>
      <c r="K978" s="9">
        <v>1392.631578947369</v>
      </c>
    </row>
    <row r="979" spans="1:11" x14ac:dyDescent="0.35">
      <c r="A979" t="s">
        <v>1189</v>
      </c>
      <c r="B979">
        <v>45466</v>
      </c>
      <c r="C979">
        <v>380</v>
      </c>
      <c r="D979">
        <v>12540</v>
      </c>
      <c r="E979">
        <v>3696</v>
      </c>
      <c r="F979" s="2">
        <v>0.9821428571428571</v>
      </c>
      <c r="G979" s="9">
        <v>3630</v>
      </c>
      <c r="H979" s="9">
        <v>66</v>
      </c>
      <c r="I979" s="9">
        <v>0.1046831955922865</v>
      </c>
      <c r="J979" s="9">
        <v>6.9090909090909092</v>
      </c>
      <c r="K979" s="9">
        <v>228</v>
      </c>
    </row>
    <row r="980" spans="1:11" x14ac:dyDescent="0.35">
      <c r="A980" t="s">
        <v>1192</v>
      </c>
      <c r="B980">
        <v>45466</v>
      </c>
      <c r="C980">
        <v>320</v>
      </c>
      <c r="D980">
        <v>10560</v>
      </c>
      <c r="E980">
        <v>2464</v>
      </c>
      <c r="F980" s="2">
        <v>0.9642857142857143</v>
      </c>
      <c r="G980" s="9">
        <v>2376</v>
      </c>
      <c r="H980" s="9">
        <v>88</v>
      </c>
      <c r="I980" s="9">
        <v>0.13468013468013471</v>
      </c>
      <c r="J980" s="9">
        <v>11.851851851851849</v>
      </c>
      <c r="K980" s="9">
        <v>391.11111111111109</v>
      </c>
    </row>
    <row r="981" spans="1:11" x14ac:dyDescent="0.35">
      <c r="A981" t="s">
        <v>1165</v>
      </c>
      <c r="B981">
        <v>45466</v>
      </c>
      <c r="C981">
        <v>200</v>
      </c>
      <c r="D981">
        <v>12712</v>
      </c>
      <c r="E981">
        <v>1408</v>
      </c>
      <c r="F981" s="2">
        <v>0.921875</v>
      </c>
      <c r="G981" s="9">
        <v>1298</v>
      </c>
      <c r="H981" s="9">
        <v>110</v>
      </c>
      <c r="I981" s="9">
        <v>0.15408320493066249</v>
      </c>
      <c r="J981" s="9">
        <v>16.949152542372879</v>
      </c>
      <c r="K981" s="9">
        <v>1077.28813559322</v>
      </c>
    </row>
    <row r="982" spans="1:11" x14ac:dyDescent="0.35">
      <c r="A982" t="s">
        <v>1178</v>
      </c>
      <c r="B982">
        <v>45466</v>
      </c>
      <c r="C982">
        <v>240</v>
      </c>
      <c r="D982">
        <v>4068</v>
      </c>
      <c r="E982">
        <v>1078</v>
      </c>
      <c r="F982" s="2">
        <v>0.95918367346938771</v>
      </c>
      <c r="G982" s="9">
        <v>1034</v>
      </c>
      <c r="H982" s="9">
        <v>44</v>
      </c>
      <c r="I982" s="9">
        <v>0.23210831721470021</v>
      </c>
      <c r="J982" s="9">
        <v>10.212765957446811</v>
      </c>
      <c r="K982" s="9">
        <v>173.10638297872339</v>
      </c>
    </row>
    <row r="983" spans="1:11" x14ac:dyDescent="0.35">
      <c r="A983" t="s">
        <v>1171</v>
      </c>
      <c r="B983">
        <v>45466</v>
      </c>
      <c r="C983">
        <v>140</v>
      </c>
      <c r="D983">
        <v>11544.4</v>
      </c>
      <c r="E983">
        <v>1562</v>
      </c>
      <c r="F983" s="2">
        <v>0.88732394366197187</v>
      </c>
      <c r="G983" s="9">
        <v>1386</v>
      </c>
      <c r="H983" s="9">
        <v>176</v>
      </c>
      <c r="I983" s="9">
        <v>0.10101010101010099</v>
      </c>
      <c r="J983" s="9">
        <v>17.777777777777779</v>
      </c>
      <c r="K983" s="9">
        <v>1465.955555555556</v>
      </c>
    </row>
    <row r="984" spans="1:11" x14ac:dyDescent="0.35">
      <c r="A984" t="s">
        <v>1159</v>
      </c>
      <c r="B984">
        <v>45466</v>
      </c>
      <c r="C984">
        <v>160</v>
      </c>
      <c r="D984">
        <v>17592</v>
      </c>
      <c r="E984">
        <v>1650</v>
      </c>
      <c r="F984" s="2">
        <v>0.7466666666666667</v>
      </c>
      <c r="G984" s="9">
        <v>1232</v>
      </c>
      <c r="H984" s="9">
        <v>418</v>
      </c>
      <c r="I984" s="9">
        <v>0.12987012987012991</v>
      </c>
      <c r="J984" s="9">
        <v>54.285714285714278</v>
      </c>
      <c r="K984" s="9">
        <v>5968.7142857142853</v>
      </c>
    </row>
    <row r="985" spans="1:11" x14ac:dyDescent="0.35">
      <c r="A985" t="s">
        <v>1167</v>
      </c>
      <c r="B985">
        <v>45466</v>
      </c>
      <c r="C985">
        <v>120</v>
      </c>
      <c r="D985">
        <v>7375.2</v>
      </c>
      <c r="E985">
        <v>1342</v>
      </c>
      <c r="F985" s="2">
        <v>0.93442622950819676</v>
      </c>
      <c r="G985" s="9">
        <v>1254</v>
      </c>
      <c r="H985" s="9">
        <v>88</v>
      </c>
      <c r="I985" s="9">
        <v>9.569377990430622E-2</v>
      </c>
      <c r="J985" s="9">
        <v>8.4210526315789469</v>
      </c>
      <c r="K985" s="9">
        <v>517.55789473684206</v>
      </c>
    </row>
    <row r="986" spans="1:11" x14ac:dyDescent="0.35">
      <c r="A986" t="s">
        <v>1169</v>
      </c>
      <c r="B986">
        <v>45466</v>
      </c>
      <c r="C986">
        <v>120</v>
      </c>
      <c r="D986">
        <v>4260</v>
      </c>
      <c r="E986">
        <v>660</v>
      </c>
      <c r="F986" s="2">
        <v>1</v>
      </c>
      <c r="G986" s="9">
        <v>660</v>
      </c>
      <c r="H986" s="9">
        <v>0</v>
      </c>
      <c r="I986" s="9">
        <v>0.1818181818181818</v>
      </c>
      <c r="J986" s="9">
        <v>0</v>
      </c>
      <c r="K986" s="9">
        <v>0</v>
      </c>
    </row>
    <row r="987" spans="1:11" x14ac:dyDescent="0.35">
      <c r="A987" t="s">
        <v>1177</v>
      </c>
      <c r="B987">
        <v>45466</v>
      </c>
      <c r="C987">
        <v>140</v>
      </c>
      <c r="D987">
        <v>4509.3999999999996</v>
      </c>
      <c r="E987">
        <v>528</v>
      </c>
      <c r="F987" s="2">
        <v>0.79166666666666663</v>
      </c>
      <c r="G987" s="9">
        <v>418</v>
      </c>
      <c r="H987" s="9">
        <v>110</v>
      </c>
      <c r="I987" s="9">
        <v>0.3349282296650718</v>
      </c>
      <c r="J987" s="9">
        <v>36.842105263157897</v>
      </c>
      <c r="K987" s="9">
        <v>1186.6842105263161</v>
      </c>
    </row>
    <row r="988" spans="1:11" x14ac:dyDescent="0.35">
      <c r="A988" t="s">
        <v>1183</v>
      </c>
      <c r="B988">
        <v>45466</v>
      </c>
      <c r="C988">
        <v>100</v>
      </c>
      <c r="D988">
        <v>11018</v>
      </c>
      <c r="E988">
        <v>880</v>
      </c>
      <c r="F988" s="2">
        <v>0.9</v>
      </c>
      <c r="G988" s="9">
        <v>792</v>
      </c>
      <c r="H988" s="9">
        <v>88</v>
      </c>
      <c r="I988" s="9">
        <v>0.1262626262626263</v>
      </c>
      <c r="J988" s="9">
        <v>11.111111111111111</v>
      </c>
      <c r="K988" s="9">
        <v>1224.2222222222219</v>
      </c>
    </row>
    <row r="989" spans="1:11" x14ac:dyDescent="0.35">
      <c r="A989" t="s">
        <v>1175</v>
      </c>
      <c r="B989">
        <v>45466</v>
      </c>
      <c r="C989">
        <v>100</v>
      </c>
      <c r="D989">
        <v>1162</v>
      </c>
      <c r="E989">
        <v>968</v>
      </c>
      <c r="F989" s="2">
        <v>1</v>
      </c>
      <c r="G989" s="9">
        <v>968</v>
      </c>
      <c r="H989" s="9">
        <v>0</v>
      </c>
      <c r="I989" s="9">
        <v>0.1033057851239669</v>
      </c>
      <c r="J989" s="9">
        <v>0</v>
      </c>
      <c r="K989" s="9">
        <v>0</v>
      </c>
    </row>
    <row r="990" spans="1:11" x14ac:dyDescent="0.35">
      <c r="A990" t="s">
        <v>1157</v>
      </c>
      <c r="B990">
        <v>45466</v>
      </c>
      <c r="C990">
        <v>100</v>
      </c>
      <c r="D990">
        <v>5499</v>
      </c>
      <c r="E990">
        <v>748</v>
      </c>
      <c r="F990" s="2">
        <v>0.8529411764705882</v>
      </c>
      <c r="G990" s="9">
        <v>638</v>
      </c>
      <c r="H990" s="9">
        <v>110</v>
      </c>
      <c r="I990" s="9">
        <v>0.15673981191222569</v>
      </c>
      <c r="J990" s="9">
        <v>17.241379310344829</v>
      </c>
      <c r="K990" s="9">
        <v>948.10344827586221</v>
      </c>
    </row>
    <row r="991" spans="1:11" x14ac:dyDescent="0.35">
      <c r="A991" t="s">
        <v>1186</v>
      </c>
      <c r="B991">
        <v>45466</v>
      </c>
      <c r="C991">
        <v>100</v>
      </c>
      <c r="D991">
        <v>12500</v>
      </c>
      <c r="E991">
        <v>2750</v>
      </c>
      <c r="F991" s="2">
        <v>0.80800000000000005</v>
      </c>
      <c r="G991" s="9">
        <v>2222</v>
      </c>
      <c r="H991" s="9">
        <v>528</v>
      </c>
      <c r="I991" s="9">
        <v>4.5004500450044997E-2</v>
      </c>
      <c r="J991" s="9">
        <v>23.762376237623759</v>
      </c>
      <c r="K991" s="9">
        <v>2970.2970297029701</v>
      </c>
    </row>
    <row r="992" spans="1:11" x14ac:dyDescent="0.35">
      <c r="A992" t="s">
        <v>1179</v>
      </c>
      <c r="B992">
        <v>45466</v>
      </c>
      <c r="C992">
        <v>80</v>
      </c>
      <c r="D992">
        <v>4916.8</v>
      </c>
      <c r="E992">
        <v>792</v>
      </c>
      <c r="F992" s="2">
        <v>0.97222222222222221</v>
      </c>
      <c r="G992" s="9">
        <v>770</v>
      </c>
      <c r="H992" s="9">
        <v>22</v>
      </c>
      <c r="I992" s="9">
        <v>0.1038961038961039</v>
      </c>
      <c r="J992" s="9">
        <v>2.285714285714286</v>
      </c>
      <c r="K992" s="9">
        <v>140.47999999999999</v>
      </c>
    </row>
    <row r="993" spans="1:11" x14ac:dyDescent="0.35">
      <c r="A993" t="s">
        <v>1164</v>
      </c>
      <c r="B993">
        <v>45466</v>
      </c>
      <c r="C993">
        <v>80</v>
      </c>
      <c r="D993">
        <v>7932.7999999999993</v>
      </c>
      <c r="E993">
        <v>1914</v>
      </c>
      <c r="F993" s="2">
        <v>0.97701149425287359</v>
      </c>
      <c r="G993" s="9">
        <v>1870</v>
      </c>
      <c r="H993" s="9">
        <v>44</v>
      </c>
      <c r="I993" s="9">
        <v>4.2780748663101602E-2</v>
      </c>
      <c r="J993" s="9">
        <v>1.882352941176471</v>
      </c>
      <c r="K993" s="9">
        <v>186.6541176470588</v>
      </c>
    </row>
    <row r="994" spans="1:11" x14ac:dyDescent="0.35">
      <c r="A994" t="s">
        <v>1161</v>
      </c>
      <c r="B994">
        <v>45466</v>
      </c>
      <c r="C994">
        <v>80</v>
      </c>
      <c r="D994">
        <v>1356</v>
      </c>
      <c r="E994">
        <v>1056</v>
      </c>
      <c r="F994" s="2">
        <v>0.91666666666666663</v>
      </c>
      <c r="G994" s="9">
        <v>968</v>
      </c>
      <c r="H994" s="9">
        <v>88</v>
      </c>
      <c r="I994" s="9">
        <v>8.2644628099173556E-2</v>
      </c>
      <c r="J994" s="9">
        <v>7.2727272727272734</v>
      </c>
      <c r="K994" s="9">
        <v>123.27272727272729</v>
      </c>
    </row>
    <row r="995" spans="1:11" x14ac:dyDescent="0.35">
      <c r="A995" t="s">
        <v>1174</v>
      </c>
      <c r="B995">
        <v>45466</v>
      </c>
      <c r="C995">
        <v>180</v>
      </c>
      <c r="D995">
        <v>19832.400000000001</v>
      </c>
      <c r="E995">
        <v>748</v>
      </c>
      <c r="F995" s="2">
        <v>0.94117647058823528</v>
      </c>
      <c r="G995" s="9">
        <v>704</v>
      </c>
      <c r="H995" s="9">
        <v>44</v>
      </c>
      <c r="I995" s="9">
        <v>0.25568181818181818</v>
      </c>
      <c r="J995" s="9">
        <v>11.25</v>
      </c>
      <c r="K995" s="9">
        <v>1239.5250000000001</v>
      </c>
    </row>
    <row r="996" spans="1:11" x14ac:dyDescent="0.35">
      <c r="A996" t="s">
        <v>1180</v>
      </c>
      <c r="B996">
        <v>45466</v>
      </c>
      <c r="C996">
        <v>60</v>
      </c>
      <c r="D996">
        <v>508.2</v>
      </c>
      <c r="E996">
        <v>352</v>
      </c>
      <c r="F996" s="2">
        <v>0.9375</v>
      </c>
      <c r="G996" s="9">
        <v>330</v>
      </c>
      <c r="H996" s="9">
        <v>22</v>
      </c>
      <c r="I996" s="9">
        <v>0.1818181818181818</v>
      </c>
      <c r="J996" s="9">
        <v>4</v>
      </c>
      <c r="K996" s="9">
        <v>33.880000000000003</v>
      </c>
    </row>
    <row r="997" spans="1:11" x14ac:dyDescent="0.35">
      <c r="A997" t="s">
        <v>1173</v>
      </c>
      <c r="B997">
        <v>45466</v>
      </c>
      <c r="C997">
        <v>60</v>
      </c>
      <c r="D997">
        <v>8475</v>
      </c>
      <c r="E997">
        <v>968</v>
      </c>
      <c r="F997" s="2">
        <v>0.84090909090909094</v>
      </c>
      <c r="G997" s="9">
        <v>814</v>
      </c>
      <c r="H997" s="9">
        <v>154</v>
      </c>
      <c r="I997" s="9">
        <v>7.3710073710073709E-2</v>
      </c>
      <c r="J997" s="9">
        <v>11.351351351351351</v>
      </c>
      <c r="K997" s="9">
        <v>1603.3783783783781</v>
      </c>
    </row>
    <row r="998" spans="1:11" x14ac:dyDescent="0.35">
      <c r="A998" t="s">
        <v>1161</v>
      </c>
      <c r="B998">
        <v>45466</v>
      </c>
      <c r="C998">
        <v>40</v>
      </c>
      <c r="D998">
        <v>678</v>
      </c>
      <c r="E998">
        <v>484</v>
      </c>
      <c r="F998" s="2">
        <v>0.95454545454545459</v>
      </c>
      <c r="G998" s="9">
        <v>462</v>
      </c>
      <c r="H998" s="9">
        <v>22</v>
      </c>
      <c r="I998" s="9">
        <v>8.6580086580086577E-2</v>
      </c>
      <c r="J998" s="9">
        <v>1.9047619047619051</v>
      </c>
      <c r="K998" s="9">
        <v>32.285714285714278</v>
      </c>
    </row>
    <row r="999" spans="1:11" x14ac:dyDescent="0.35">
      <c r="A999" t="s">
        <v>1176</v>
      </c>
      <c r="B999">
        <v>45466</v>
      </c>
      <c r="C999">
        <v>40</v>
      </c>
      <c r="D999">
        <v>2458.4</v>
      </c>
      <c r="E999">
        <v>638</v>
      </c>
      <c r="F999" s="2">
        <v>0.86206896551724133</v>
      </c>
      <c r="G999" s="9">
        <v>550</v>
      </c>
      <c r="H999" s="9">
        <v>88</v>
      </c>
      <c r="I999" s="9">
        <v>7.2727272727272724E-2</v>
      </c>
      <c r="J999" s="9">
        <v>6.3999999999999986</v>
      </c>
      <c r="K999" s="9">
        <v>393.34399999999999</v>
      </c>
    </row>
    <row r="1000" spans="1:11" x14ac:dyDescent="0.35">
      <c r="A1000" t="s">
        <v>1190</v>
      </c>
      <c r="B1000">
        <v>45466</v>
      </c>
      <c r="C1000">
        <v>40</v>
      </c>
      <c r="D1000">
        <v>2542.4</v>
      </c>
      <c r="E1000">
        <v>1540</v>
      </c>
      <c r="F1000" s="2">
        <v>0.9</v>
      </c>
      <c r="G1000" s="9">
        <v>1386</v>
      </c>
      <c r="H1000" s="9">
        <v>154</v>
      </c>
      <c r="I1000" s="9">
        <v>2.886002886002886E-2</v>
      </c>
      <c r="J1000" s="9">
        <v>4.4444444444444446</v>
      </c>
      <c r="K1000" s="9">
        <v>282.48888888888888</v>
      </c>
    </row>
    <row r="1001" spans="1:11" x14ac:dyDescent="0.35">
      <c r="A1001" t="s">
        <v>1187</v>
      </c>
      <c r="B1001">
        <v>45466</v>
      </c>
      <c r="C1001">
        <v>20</v>
      </c>
      <c r="D1001">
        <v>1567.6</v>
      </c>
      <c r="E1001">
        <v>88</v>
      </c>
      <c r="F1001" s="2">
        <v>1</v>
      </c>
      <c r="G1001" s="9">
        <v>88</v>
      </c>
      <c r="H1001" s="9">
        <v>0</v>
      </c>
      <c r="I1001" s="9">
        <v>0.22727272727272729</v>
      </c>
      <c r="J1001" s="9">
        <v>0</v>
      </c>
      <c r="K1001" s="9">
        <v>0</v>
      </c>
    </row>
    <row r="1002" spans="1:11" x14ac:dyDescent="0.35">
      <c r="A1002" t="s">
        <v>1184</v>
      </c>
      <c r="B1002">
        <v>45466</v>
      </c>
      <c r="C1002">
        <v>20</v>
      </c>
      <c r="D1002">
        <v>1779.8</v>
      </c>
      <c r="E1002">
        <v>154</v>
      </c>
      <c r="F1002" s="2">
        <v>1</v>
      </c>
      <c r="G1002" s="9">
        <v>154</v>
      </c>
      <c r="H1002" s="9">
        <v>0</v>
      </c>
      <c r="I1002" s="9">
        <v>0.12987012987012991</v>
      </c>
      <c r="J1002" s="9">
        <v>0</v>
      </c>
      <c r="K1002" s="9">
        <v>0</v>
      </c>
    </row>
    <row r="1003" spans="1:11" x14ac:dyDescent="0.35">
      <c r="A1003" t="s">
        <v>1166</v>
      </c>
      <c r="B1003">
        <v>45466</v>
      </c>
      <c r="C1003">
        <v>20</v>
      </c>
      <c r="D1003">
        <v>1355</v>
      </c>
      <c r="E1003">
        <v>1716</v>
      </c>
      <c r="F1003" s="2">
        <v>0.60256410256410253</v>
      </c>
      <c r="G1003" s="9">
        <v>1034</v>
      </c>
      <c r="H1003" s="9">
        <v>682</v>
      </c>
      <c r="I1003" s="9">
        <v>1.9342359767891681E-2</v>
      </c>
      <c r="J1003" s="9">
        <v>13.19148936170213</v>
      </c>
      <c r="K1003" s="9">
        <v>893.72340425531922</v>
      </c>
    </row>
    <row r="1004" spans="1:11" x14ac:dyDescent="0.35">
      <c r="A1004" t="s">
        <v>1143</v>
      </c>
      <c r="B1004">
        <v>45473</v>
      </c>
      <c r="C1004">
        <v>2380</v>
      </c>
      <c r="D1004">
        <v>56525</v>
      </c>
      <c r="E1004">
        <v>12144</v>
      </c>
      <c r="F1004" s="2">
        <v>0.94021739130434778</v>
      </c>
      <c r="G1004" s="9">
        <v>11418</v>
      </c>
      <c r="H1004" s="9">
        <v>726</v>
      </c>
      <c r="I1004" s="9">
        <v>0.20844280959887901</v>
      </c>
      <c r="J1004" s="9">
        <v>151.32947976878609</v>
      </c>
      <c r="K1004" s="9">
        <v>3594.0751445086698</v>
      </c>
    </row>
    <row r="1005" spans="1:11" x14ac:dyDescent="0.35">
      <c r="A1005" t="s">
        <v>1188</v>
      </c>
      <c r="B1005">
        <v>45473</v>
      </c>
      <c r="C1005">
        <v>1400</v>
      </c>
      <c r="D1005">
        <v>37100</v>
      </c>
      <c r="E1005">
        <v>13090</v>
      </c>
      <c r="F1005" s="2">
        <v>0.94117647058823528</v>
      </c>
      <c r="G1005" s="9">
        <v>12320</v>
      </c>
      <c r="H1005" s="9">
        <v>770</v>
      </c>
      <c r="I1005" s="9">
        <v>0.1136363636363636</v>
      </c>
      <c r="J1005" s="9">
        <v>87.5</v>
      </c>
      <c r="K1005" s="9">
        <v>2318.75</v>
      </c>
    </row>
    <row r="1006" spans="1:11" x14ac:dyDescent="0.35">
      <c r="A1006" t="s">
        <v>1144</v>
      </c>
      <c r="B1006">
        <v>45473</v>
      </c>
      <c r="C1006">
        <v>1220</v>
      </c>
      <c r="D1006">
        <v>33550</v>
      </c>
      <c r="E1006">
        <v>11550</v>
      </c>
      <c r="F1006" s="2">
        <v>0.98476190476190473</v>
      </c>
      <c r="G1006" s="9">
        <v>11374</v>
      </c>
      <c r="H1006" s="9">
        <v>176</v>
      </c>
      <c r="I1006" s="9">
        <v>0.1072621768946721</v>
      </c>
      <c r="J1006" s="9">
        <v>18.878143133462281</v>
      </c>
      <c r="K1006" s="9">
        <v>519.14893617021278</v>
      </c>
    </row>
    <row r="1007" spans="1:11" x14ac:dyDescent="0.35">
      <c r="A1007" t="s">
        <v>1145</v>
      </c>
      <c r="B1007">
        <v>45473</v>
      </c>
      <c r="C1007">
        <v>1080</v>
      </c>
      <c r="D1007">
        <v>51300</v>
      </c>
      <c r="E1007">
        <v>3916</v>
      </c>
      <c r="F1007" s="2">
        <v>0.9382022471910112</v>
      </c>
      <c r="G1007" s="9">
        <v>3674</v>
      </c>
      <c r="H1007" s="9">
        <v>242</v>
      </c>
      <c r="I1007" s="9">
        <v>0.29395753946652148</v>
      </c>
      <c r="J1007" s="9">
        <v>71.137724550898199</v>
      </c>
      <c r="K1007" s="9">
        <v>3379.041916167665</v>
      </c>
    </row>
    <row r="1008" spans="1:11" x14ac:dyDescent="0.35">
      <c r="A1008" t="s">
        <v>1148</v>
      </c>
      <c r="B1008">
        <v>45473</v>
      </c>
      <c r="C1008">
        <v>940</v>
      </c>
      <c r="D1008">
        <v>23030</v>
      </c>
      <c r="E1008">
        <v>7876</v>
      </c>
      <c r="F1008" s="2">
        <v>0.92458100558659218</v>
      </c>
      <c r="G1008" s="9">
        <v>7282</v>
      </c>
      <c r="H1008" s="9">
        <v>594</v>
      </c>
      <c r="I1008" s="9">
        <v>0.12908541609447949</v>
      </c>
      <c r="J1008" s="9">
        <v>76.676737160120851</v>
      </c>
      <c r="K1008" s="9">
        <v>1878.580060422961</v>
      </c>
    </row>
    <row r="1009" spans="1:11" x14ac:dyDescent="0.35">
      <c r="A1009" t="s">
        <v>1191</v>
      </c>
      <c r="B1009">
        <v>45473</v>
      </c>
      <c r="C1009">
        <v>740</v>
      </c>
      <c r="D1009">
        <v>20350</v>
      </c>
      <c r="E1009">
        <v>6028</v>
      </c>
      <c r="F1009" s="2">
        <v>0.95985401459854014</v>
      </c>
      <c r="G1009" s="9">
        <v>5786</v>
      </c>
      <c r="H1009" s="9">
        <v>242</v>
      </c>
      <c r="I1009" s="9">
        <v>0.12789491876944351</v>
      </c>
      <c r="J1009" s="9">
        <v>30.950570342205321</v>
      </c>
      <c r="K1009" s="9">
        <v>851.14068441064637</v>
      </c>
    </row>
    <row r="1010" spans="1:11" x14ac:dyDescent="0.35">
      <c r="A1010" t="s">
        <v>1151</v>
      </c>
      <c r="B1010">
        <v>45473</v>
      </c>
      <c r="C1010">
        <v>760</v>
      </c>
      <c r="D1010">
        <v>18620</v>
      </c>
      <c r="E1010">
        <v>10560</v>
      </c>
      <c r="F1010" s="2">
        <v>0.90416666666666667</v>
      </c>
      <c r="G1010" s="9">
        <v>9548</v>
      </c>
      <c r="H1010" s="9">
        <v>1012</v>
      </c>
      <c r="I1010" s="9">
        <v>7.9597821533305399E-2</v>
      </c>
      <c r="J1010" s="9">
        <v>80.552995391705068</v>
      </c>
      <c r="K1010" s="9">
        <v>1973.5483870967739</v>
      </c>
    </row>
    <row r="1011" spans="1:11" x14ac:dyDescent="0.35">
      <c r="A1011" t="s">
        <v>1152</v>
      </c>
      <c r="B1011">
        <v>45473</v>
      </c>
      <c r="C1011">
        <v>840</v>
      </c>
      <c r="D1011">
        <v>14691.6</v>
      </c>
      <c r="E1011">
        <v>4664</v>
      </c>
      <c r="F1011" s="2">
        <v>0.95283018867924529</v>
      </c>
      <c r="G1011" s="9">
        <v>4444</v>
      </c>
      <c r="H1011" s="9">
        <v>220</v>
      </c>
      <c r="I1011" s="9">
        <v>0.189018901890189</v>
      </c>
      <c r="J1011" s="9">
        <v>41.584158415841593</v>
      </c>
      <c r="K1011" s="9">
        <v>727.30693069306938</v>
      </c>
    </row>
    <row r="1012" spans="1:11" x14ac:dyDescent="0.35">
      <c r="A1012" t="s">
        <v>1154</v>
      </c>
      <c r="B1012">
        <v>45473</v>
      </c>
      <c r="C1012">
        <v>580</v>
      </c>
      <c r="D1012">
        <v>16675</v>
      </c>
      <c r="E1012">
        <v>2508</v>
      </c>
      <c r="F1012" s="2">
        <v>0.91228070175438591</v>
      </c>
      <c r="G1012" s="9">
        <v>2288</v>
      </c>
      <c r="H1012" s="9">
        <v>220</v>
      </c>
      <c r="I1012" s="9">
        <v>0.25349650349650349</v>
      </c>
      <c r="J1012" s="9">
        <v>55.769230769230766</v>
      </c>
      <c r="K1012" s="9">
        <v>1603.365384615385</v>
      </c>
    </row>
    <row r="1013" spans="1:11" x14ac:dyDescent="0.35">
      <c r="A1013" t="s">
        <v>1149</v>
      </c>
      <c r="B1013">
        <v>45473</v>
      </c>
      <c r="C1013">
        <v>460</v>
      </c>
      <c r="D1013">
        <v>15180</v>
      </c>
      <c r="E1013">
        <v>5456</v>
      </c>
      <c r="F1013" s="2">
        <v>0.95564516129032262</v>
      </c>
      <c r="G1013" s="9">
        <v>5214</v>
      </c>
      <c r="H1013" s="9">
        <v>242</v>
      </c>
      <c r="I1013" s="9">
        <v>8.8224012274645186E-2</v>
      </c>
      <c r="J1013" s="9">
        <v>21.35021097046414</v>
      </c>
      <c r="K1013" s="9">
        <v>704.55696202531647</v>
      </c>
    </row>
    <row r="1014" spans="1:11" x14ac:dyDescent="0.35">
      <c r="A1014" t="s">
        <v>1147</v>
      </c>
      <c r="B1014">
        <v>45473</v>
      </c>
      <c r="C1014">
        <v>480</v>
      </c>
      <c r="D1014">
        <v>8400</v>
      </c>
      <c r="E1014">
        <v>4884</v>
      </c>
      <c r="F1014" s="2">
        <v>0.94144144144144148</v>
      </c>
      <c r="G1014" s="9">
        <v>4598</v>
      </c>
      <c r="H1014" s="9">
        <v>286</v>
      </c>
      <c r="I1014" s="9">
        <v>0.1043932144410613</v>
      </c>
      <c r="J1014" s="9">
        <v>29.85645933014354</v>
      </c>
      <c r="K1014" s="9">
        <v>522.48803827751192</v>
      </c>
    </row>
    <row r="1015" spans="1:11" x14ac:dyDescent="0.35">
      <c r="A1015" t="s">
        <v>1146</v>
      </c>
      <c r="B1015">
        <v>45473</v>
      </c>
      <c r="C1015">
        <v>360</v>
      </c>
      <c r="D1015">
        <v>12596.4</v>
      </c>
      <c r="E1015">
        <v>2860</v>
      </c>
      <c r="F1015" s="2">
        <v>0.70769230769230773</v>
      </c>
      <c r="G1015" s="9">
        <v>2024</v>
      </c>
      <c r="H1015" s="9">
        <v>836</v>
      </c>
      <c r="I1015" s="9">
        <v>0.17786561264822129</v>
      </c>
      <c r="J1015" s="9">
        <v>148.695652173913</v>
      </c>
      <c r="K1015" s="9">
        <v>5202.8608695652174</v>
      </c>
    </row>
    <row r="1016" spans="1:11" x14ac:dyDescent="0.35">
      <c r="A1016" t="s">
        <v>1192</v>
      </c>
      <c r="B1016">
        <v>45473</v>
      </c>
      <c r="C1016">
        <v>300</v>
      </c>
      <c r="D1016">
        <v>9900</v>
      </c>
      <c r="E1016">
        <v>3014</v>
      </c>
      <c r="F1016" s="2">
        <v>1</v>
      </c>
      <c r="G1016" s="9">
        <v>3014</v>
      </c>
      <c r="H1016" s="9">
        <v>0</v>
      </c>
      <c r="I1016" s="9">
        <v>9.9535500995355006E-2</v>
      </c>
      <c r="J1016" s="9">
        <v>0</v>
      </c>
      <c r="K1016" s="9">
        <v>0</v>
      </c>
    </row>
    <row r="1017" spans="1:11" x14ac:dyDescent="0.35">
      <c r="A1017" t="s">
        <v>1157</v>
      </c>
      <c r="B1017">
        <v>45473</v>
      </c>
      <c r="C1017">
        <v>300</v>
      </c>
      <c r="D1017">
        <v>16497</v>
      </c>
      <c r="E1017">
        <v>1298</v>
      </c>
      <c r="F1017" s="2">
        <v>0.96610169491525422</v>
      </c>
      <c r="G1017" s="9">
        <v>1254</v>
      </c>
      <c r="H1017" s="9">
        <v>44</v>
      </c>
      <c r="I1017" s="9">
        <v>0.23923444976076549</v>
      </c>
      <c r="J1017" s="9">
        <v>10.52631578947368</v>
      </c>
      <c r="K1017" s="9">
        <v>578.84210526315792</v>
      </c>
    </row>
    <row r="1018" spans="1:11" x14ac:dyDescent="0.35">
      <c r="A1018" t="s">
        <v>1158</v>
      </c>
      <c r="B1018">
        <v>45473</v>
      </c>
      <c r="C1018">
        <v>240</v>
      </c>
      <c r="D1018">
        <v>5880</v>
      </c>
      <c r="E1018">
        <v>1936</v>
      </c>
      <c r="F1018" s="2">
        <v>0.84090909090909094</v>
      </c>
      <c r="G1018" s="9">
        <v>1628</v>
      </c>
      <c r="H1018" s="9">
        <v>308</v>
      </c>
      <c r="I1018" s="9">
        <v>0.14742014742014739</v>
      </c>
      <c r="J1018" s="9">
        <v>45.405405405405403</v>
      </c>
      <c r="K1018" s="9">
        <v>1112.4324324324321</v>
      </c>
    </row>
    <row r="1019" spans="1:11" x14ac:dyDescent="0.35">
      <c r="A1019" t="s">
        <v>1161</v>
      </c>
      <c r="B1019">
        <v>45473</v>
      </c>
      <c r="C1019">
        <v>220</v>
      </c>
      <c r="D1019">
        <v>3729</v>
      </c>
      <c r="E1019">
        <v>1452</v>
      </c>
      <c r="F1019" s="2">
        <v>0.9242424242424242</v>
      </c>
      <c r="G1019" s="9">
        <v>1342</v>
      </c>
      <c r="H1019" s="9">
        <v>110</v>
      </c>
      <c r="I1019" s="9">
        <v>0.16393442622950821</v>
      </c>
      <c r="J1019" s="9">
        <v>18.032786885245901</v>
      </c>
      <c r="K1019" s="9">
        <v>305.65573770491801</v>
      </c>
    </row>
    <row r="1020" spans="1:11" x14ac:dyDescent="0.35">
      <c r="A1020" t="s">
        <v>1171</v>
      </c>
      <c r="B1020">
        <v>45473</v>
      </c>
      <c r="C1020">
        <v>200</v>
      </c>
      <c r="D1020">
        <v>16492</v>
      </c>
      <c r="E1020">
        <v>3014</v>
      </c>
      <c r="F1020" s="2">
        <v>0.86131386861313863</v>
      </c>
      <c r="G1020" s="9">
        <v>2596</v>
      </c>
      <c r="H1020" s="9">
        <v>418</v>
      </c>
      <c r="I1020" s="9">
        <v>7.7041602465331274E-2</v>
      </c>
      <c r="J1020" s="9">
        <v>32.20338983050847</v>
      </c>
      <c r="K1020" s="9">
        <v>2655.491525423728</v>
      </c>
    </row>
    <row r="1021" spans="1:11" x14ac:dyDescent="0.35">
      <c r="A1021" t="s">
        <v>1153</v>
      </c>
      <c r="B1021">
        <v>45473</v>
      </c>
      <c r="C1021">
        <v>200</v>
      </c>
      <c r="D1021">
        <v>13558</v>
      </c>
      <c r="E1021">
        <v>1012</v>
      </c>
      <c r="F1021" s="2">
        <v>0.91304347826086951</v>
      </c>
      <c r="G1021" s="9">
        <v>924</v>
      </c>
      <c r="H1021" s="9">
        <v>88</v>
      </c>
      <c r="I1021" s="9">
        <v>0.21645021645021639</v>
      </c>
      <c r="J1021" s="9">
        <v>19.047619047619051</v>
      </c>
      <c r="K1021" s="9">
        <v>1291.238095238095</v>
      </c>
    </row>
    <row r="1022" spans="1:11" x14ac:dyDescent="0.35">
      <c r="A1022" t="s">
        <v>1165</v>
      </c>
      <c r="B1022">
        <v>45473</v>
      </c>
      <c r="C1022">
        <v>180</v>
      </c>
      <c r="D1022">
        <v>11440.8</v>
      </c>
      <c r="E1022">
        <v>2002</v>
      </c>
      <c r="F1022" s="2">
        <v>0.87912087912087911</v>
      </c>
      <c r="G1022" s="9">
        <v>1760</v>
      </c>
      <c r="H1022" s="9">
        <v>242</v>
      </c>
      <c r="I1022" s="9">
        <v>0.10227272727272731</v>
      </c>
      <c r="J1022" s="9">
        <v>24.75</v>
      </c>
      <c r="K1022" s="9">
        <v>1573.11</v>
      </c>
    </row>
    <row r="1023" spans="1:11" x14ac:dyDescent="0.35">
      <c r="A1023" t="s">
        <v>1164</v>
      </c>
      <c r="B1023">
        <v>45473</v>
      </c>
      <c r="C1023">
        <v>140</v>
      </c>
      <c r="D1023">
        <v>13882.4</v>
      </c>
      <c r="E1023">
        <v>1980</v>
      </c>
      <c r="F1023" s="2">
        <v>0.93333333333333335</v>
      </c>
      <c r="G1023" s="9">
        <v>1848</v>
      </c>
      <c r="H1023" s="9">
        <v>132</v>
      </c>
      <c r="I1023" s="9">
        <v>7.575757575757576E-2</v>
      </c>
      <c r="J1023" s="9">
        <v>10</v>
      </c>
      <c r="K1023" s="9">
        <v>991.59999999999991</v>
      </c>
    </row>
    <row r="1024" spans="1:11" x14ac:dyDescent="0.35">
      <c r="A1024" t="s">
        <v>1177</v>
      </c>
      <c r="B1024">
        <v>45473</v>
      </c>
      <c r="C1024">
        <v>160</v>
      </c>
      <c r="D1024">
        <v>5153.6000000000004</v>
      </c>
      <c r="E1024">
        <v>594</v>
      </c>
      <c r="F1024" s="2">
        <v>0.66666666666666663</v>
      </c>
      <c r="G1024" s="9">
        <v>396</v>
      </c>
      <c r="H1024" s="9">
        <v>198</v>
      </c>
      <c r="I1024" s="9">
        <v>0.40404040404040398</v>
      </c>
      <c r="J1024" s="9">
        <v>80</v>
      </c>
      <c r="K1024" s="9">
        <v>2576.8000000000002</v>
      </c>
    </row>
    <row r="1025" spans="1:11" x14ac:dyDescent="0.35">
      <c r="A1025" t="s">
        <v>1189</v>
      </c>
      <c r="B1025">
        <v>45473</v>
      </c>
      <c r="C1025">
        <v>120</v>
      </c>
      <c r="D1025">
        <v>3960</v>
      </c>
      <c r="E1025">
        <v>3366</v>
      </c>
      <c r="F1025" s="2">
        <v>0.98039215686274506</v>
      </c>
      <c r="G1025" s="9">
        <v>3300</v>
      </c>
      <c r="H1025" s="9">
        <v>66</v>
      </c>
      <c r="I1025" s="9">
        <v>3.6363636363636362E-2</v>
      </c>
      <c r="J1025" s="9">
        <v>2.4</v>
      </c>
      <c r="K1025" s="9">
        <v>79.2</v>
      </c>
    </row>
    <row r="1026" spans="1:11" x14ac:dyDescent="0.35">
      <c r="A1026" t="s">
        <v>1175</v>
      </c>
      <c r="B1026">
        <v>45473</v>
      </c>
      <c r="C1026">
        <v>120</v>
      </c>
      <c r="D1026">
        <v>1394.4</v>
      </c>
      <c r="E1026">
        <v>704</v>
      </c>
      <c r="F1026" s="2">
        <v>1</v>
      </c>
      <c r="G1026" s="9">
        <v>704</v>
      </c>
      <c r="H1026" s="9">
        <v>0</v>
      </c>
      <c r="I1026" s="9">
        <v>0.17045454545454539</v>
      </c>
      <c r="J1026" s="9">
        <v>0</v>
      </c>
      <c r="K1026" s="9">
        <v>0</v>
      </c>
    </row>
    <row r="1027" spans="1:11" x14ac:dyDescent="0.35">
      <c r="A1027" t="s">
        <v>1186</v>
      </c>
      <c r="B1027">
        <v>45473</v>
      </c>
      <c r="C1027">
        <v>120</v>
      </c>
      <c r="D1027">
        <v>15000</v>
      </c>
      <c r="E1027">
        <v>2398</v>
      </c>
      <c r="F1027" s="2">
        <v>0.84403669724770647</v>
      </c>
      <c r="G1027" s="9">
        <v>2024</v>
      </c>
      <c r="H1027" s="9">
        <v>374</v>
      </c>
      <c r="I1027" s="9">
        <v>5.9288537549407112E-2</v>
      </c>
      <c r="J1027" s="9">
        <v>22.173913043478262</v>
      </c>
      <c r="K1027" s="9">
        <v>2771.739130434783</v>
      </c>
    </row>
    <row r="1028" spans="1:11" x14ac:dyDescent="0.35">
      <c r="A1028" t="s">
        <v>1166</v>
      </c>
      <c r="B1028">
        <v>45473</v>
      </c>
      <c r="C1028">
        <v>120</v>
      </c>
      <c r="D1028">
        <v>8130</v>
      </c>
      <c r="E1028">
        <v>1628</v>
      </c>
      <c r="F1028" s="2">
        <v>0.47297297297297303</v>
      </c>
      <c r="G1028" s="9">
        <v>770</v>
      </c>
      <c r="H1028" s="9">
        <v>858</v>
      </c>
      <c r="I1028" s="9">
        <v>0.15584415584415581</v>
      </c>
      <c r="J1028" s="9">
        <v>133.71428571428569</v>
      </c>
      <c r="K1028" s="9">
        <v>9059.1428571428569</v>
      </c>
    </row>
    <row r="1029" spans="1:11" x14ac:dyDescent="0.35">
      <c r="A1029" t="s">
        <v>1167</v>
      </c>
      <c r="B1029">
        <v>45473</v>
      </c>
      <c r="C1029">
        <v>80</v>
      </c>
      <c r="D1029">
        <v>4916.8</v>
      </c>
      <c r="E1029">
        <v>1254</v>
      </c>
      <c r="F1029" s="2">
        <v>0.96491228070175439</v>
      </c>
      <c r="G1029" s="9">
        <v>1210</v>
      </c>
      <c r="H1029" s="9">
        <v>44</v>
      </c>
      <c r="I1029" s="9">
        <v>6.6115702479338845E-2</v>
      </c>
      <c r="J1029" s="9">
        <v>2.9090909090909092</v>
      </c>
      <c r="K1029" s="9">
        <v>178.79272727272729</v>
      </c>
    </row>
    <row r="1030" spans="1:11" x14ac:dyDescent="0.35">
      <c r="A1030" t="s">
        <v>1176</v>
      </c>
      <c r="B1030">
        <v>45473</v>
      </c>
      <c r="C1030">
        <v>80</v>
      </c>
      <c r="D1030">
        <v>4916.8</v>
      </c>
      <c r="E1030">
        <v>572</v>
      </c>
      <c r="F1030" s="2">
        <v>0.96153846153846156</v>
      </c>
      <c r="G1030" s="9">
        <v>550</v>
      </c>
      <c r="H1030" s="9">
        <v>22</v>
      </c>
      <c r="I1030" s="9">
        <v>0.14545454545454539</v>
      </c>
      <c r="J1030" s="9">
        <v>3.2</v>
      </c>
      <c r="K1030" s="9">
        <v>196.672</v>
      </c>
    </row>
    <row r="1031" spans="1:11" x14ac:dyDescent="0.35">
      <c r="A1031" t="s">
        <v>1169</v>
      </c>
      <c r="B1031">
        <v>45473</v>
      </c>
      <c r="C1031">
        <v>80</v>
      </c>
      <c r="D1031">
        <v>2840</v>
      </c>
      <c r="E1031">
        <v>506</v>
      </c>
      <c r="F1031" s="2">
        <v>0.95652173913043481</v>
      </c>
      <c r="G1031" s="9">
        <v>484</v>
      </c>
      <c r="H1031" s="9">
        <v>22</v>
      </c>
      <c r="I1031" s="9">
        <v>0.16528925619834711</v>
      </c>
      <c r="J1031" s="9">
        <v>3.6363636363636371</v>
      </c>
      <c r="K1031" s="9">
        <v>129.09090909090909</v>
      </c>
    </row>
    <row r="1032" spans="1:11" x14ac:dyDescent="0.35">
      <c r="A1032" t="s">
        <v>1182</v>
      </c>
      <c r="B1032">
        <v>45473</v>
      </c>
      <c r="C1032">
        <v>80</v>
      </c>
      <c r="D1032">
        <v>5084.8</v>
      </c>
      <c r="E1032">
        <v>352</v>
      </c>
      <c r="F1032" s="2">
        <v>0.875</v>
      </c>
      <c r="G1032" s="9">
        <v>308</v>
      </c>
      <c r="H1032" s="9">
        <v>44</v>
      </c>
      <c r="I1032" s="9">
        <v>0.25974025974025972</v>
      </c>
      <c r="J1032" s="9">
        <v>11.428571428571431</v>
      </c>
      <c r="K1032" s="9">
        <v>726.4</v>
      </c>
    </row>
    <row r="1033" spans="1:11" x14ac:dyDescent="0.35">
      <c r="A1033" t="s">
        <v>1178</v>
      </c>
      <c r="B1033">
        <v>45473</v>
      </c>
      <c r="C1033">
        <v>80</v>
      </c>
      <c r="D1033">
        <v>1356</v>
      </c>
      <c r="E1033">
        <v>924</v>
      </c>
      <c r="F1033" s="2">
        <v>0.9285714285714286</v>
      </c>
      <c r="G1033" s="9">
        <v>858</v>
      </c>
      <c r="H1033" s="9">
        <v>66</v>
      </c>
      <c r="I1033" s="9">
        <v>9.3240093240093247E-2</v>
      </c>
      <c r="J1033" s="9">
        <v>6.1538461538461542</v>
      </c>
      <c r="K1033" s="9">
        <v>104.30769230769231</v>
      </c>
    </row>
    <row r="1034" spans="1:11" x14ac:dyDescent="0.35">
      <c r="A1034" t="s">
        <v>1174</v>
      </c>
      <c r="B1034">
        <v>45473</v>
      </c>
      <c r="C1034">
        <v>60</v>
      </c>
      <c r="D1034">
        <v>6610.8</v>
      </c>
      <c r="E1034">
        <v>660</v>
      </c>
      <c r="F1034" s="2">
        <v>0.83333333333333337</v>
      </c>
      <c r="G1034" s="9">
        <v>550</v>
      </c>
      <c r="H1034" s="9">
        <v>110</v>
      </c>
      <c r="I1034" s="9">
        <v>0.1090909090909091</v>
      </c>
      <c r="J1034" s="9">
        <v>12</v>
      </c>
      <c r="K1034" s="9">
        <v>1322.16</v>
      </c>
    </row>
    <row r="1035" spans="1:11" x14ac:dyDescent="0.35">
      <c r="A1035" t="s">
        <v>1183</v>
      </c>
      <c r="B1035">
        <v>45473</v>
      </c>
      <c r="C1035">
        <v>60</v>
      </c>
      <c r="D1035">
        <v>6610.8</v>
      </c>
      <c r="E1035">
        <v>748</v>
      </c>
      <c r="F1035" s="2">
        <v>1</v>
      </c>
      <c r="G1035" s="9">
        <v>748</v>
      </c>
      <c r="H1035" s="9">
        <v>0</v>
      </c>
      <c r="I1035" s="9">
        <v>8.0213903743315509E-2</v>
      </c>
      <c r="J1035" s="9">
        <v>0</v>
      </c>
      <c r="K1035" s="9">
        <v>0</v>
      </c>
    </row>
    <row r="1036" spans="1:11" x14ac:dyDescent="0.35">
      <c r="A1036" t="s">
        <v>1190</v>
      </c>
      <c r="B1036">
        <v>45473</v>
      </c>
      <c r="C1036">
        <v>60</v>
      </c>
      <c r="D1036">
        <v>3813.6</v>
      </c>
      <c r="E1036">
        <v>1606</v>
      </c>
      <c r="F1036" s="2">
        <v>0.93150684931506844</v>
      </c>
      <c r="G1036" s="9">
        <v>1496</v>
      </c>
      <c r="H1036" s="9">
        <v>110</v>
      </c>
      <c r="I1036" s="9">
        <v>4.0106951871657748E-2</v>
      </c>
      <c r="J1036" s="9">
        <v>4.4117647058823533</v>
      </c>
      <c r="K1036" s="9">
        <v>280.41176470588238</v>
      </c>
    </row>
    <row r="1037" spans="1:11" x14ac:dyDescent="0.35">
      <c r="A1037" t="s">
        <v>1179</v>
      </c>
      <c r="B1037">
        <v>45473</v>
      </c>
      <c r="C1037">
        <v>40</v>
      </c>
      <c r="D1037">
        <v>2458.4</v>
      </c>
      <c r="E1037">
        <v>968</v>
      </c>
      <c r="F1037" s="2">
        <v>0.90909090909090906</v>
      </c>
      <c r="G1037" s="9">
        <v>880</v>
      </c>
      <c r="H1037" s="9">
        <v>88</v>
      </c>
      <c r="I1037" s="9">
        <v>4.5454545454545463E-2</v>
      </c>
      <c r="J1037" s="9">
        <v>4</v>
      </c>
      <c r="K1037" s="9">
        <v>245.84</v>
      </c>
    </row>
    <row r="1038" spans="1:11" x14ac:dyDescent="0.35">
      <c r="A1038" t="s">
        <v>1180</v>
      </c>
      <c r="B1038">
        <v>45473</v>
      </c>
      <c r="C1038">
        <v>40</v>
      </c>
      <c r="D1038">
        <v>338.8</v>
      </c>
      <c r="E1038">
        <v>154</v>
      </c>
      <c r="F1038" s="2">
        <v>0.5714285714285714</v>
      </c>
      <c r="G1038" s="9">
        <v>88</v>
      </c>
      <c r="H1038" s="9">
        <v>66</v>
      </c>
      <c r="I1038" s="9">
        <v>0.45454545454545447</v>
      </c>
      <c r="J1038" s="9">
        <v>30</v>
      </c>
      <c r="K1038" s="9">
        <v>254.1</v>
      </c>
    </row>
    <row r="1039" spans="1:11" x14ac:dyDescent="0.35">
      <c r="A1039" t="s">
        <v>1162</v>
      </c>
      <c r="B1039">
        <v>45473</v>
      </c>
      <c r="C1039">
        <v>20</v>
      </c>
      <c r="D1039">
        <v>370</v>
      </c>
      <c r="E1039">
        <v>264</v>
      </c>
      <c r="F1039" s="2">
        <v>0.91666666666666663</v>
      </c>
      <c r="G1039" s="9">
        <v>242</v>
      </c>
      <c r="H1039" s="9">
        <v>22</v>
      </c>
      <c r="I1039" s="9">
        <v>8.2644628099173556E-2</v>
      </c>
      <c r="J1039" s="9">
        <v>1.8181818181818179</v>
      </c>
      <c r="K1039" s="9">
        <v>33.63636363636364</v>
      </c>
    </row>
    <row r="1040" spans="1:11" x14ac:dyDescent="0.35">
      <c r="A1040" t="s">
        <v>1173</v>
      </c>
      <c r="B1040">
        <v>45473</v>
      </c>
      <c r="C1040">
        <v>20</v>
      </c>
      <c r="D1040">
        <v>2825</v>
      </c>
      <c r="E1040">
        <v>1034</v>
      </c>
      <c r="F1040" s="2">
        <v>0.80851063829787229</v>
      </c>
      <c r="G1040" s="9">
        <v>836</v>
      </c>
      <c r="H1040" s="9">
        <v>198</v>
      </c>
      <c r="I1040" s="9">
        <v>2.3923444976076551E-2</v>
      </c>
      <c r="J1040" s="9">
        <v>4.7368421052631584</v>
      </c>
      <c r="K1040" s="9">
        <v>669.07894736842104</v>
      </c>
    </row>
    <row r="1041" spans="1:11" x14ac:dyDescent="0.35">
      <c r="A1041" t="s">
        <v>1185</v>
      </c>
      <c r="B1041">
        <v>45473</v>
      </c>
      <c r="C1041">
        <v>20</v>
      </c>
      <c r="D1041">
        <v>3220.6</v>
      </c>
      <c r="E1041">
        <v>242</v>
      </c>
      <c r="F1041" s="2">
        <v>0.81818181818181823</v>
      </c>
      <c r="G1041" s="9">
        <v>198</v>
      </c>
      <c r="H1041" s="9">
        <v>44</v>
      </c>
      <c r="I1041" s="9">
        <v>0.10101010101010099</v>
      </c>
      <c r="J1041" s="9">
        <v>4.4444444444444446</v>
      </c>
      <c r="K1041" s="9">
        <v>715.68888888888898</v>
      </c>
    </row>
    <row r="1042" spans="1:11" x14ac:dyDescent="0.35">
      <c r="A1042" t="s">
        <v>1143</v>
      </c>
      <c r="B1042">
        <v>45480</v>
      </c>
      <c r="C1042">
        <v>2260</v>
      </c>
      <c r="D1042">
        <v>53675</v>
      </c>
      <c r="E1042">
        <v>15444</v>
      </c>
      <c r="F1042" s="2">
        <v>0.95726495726495731</v>
      </c>
      <c r="G1042" s="9">
        <v>14784</v>
      </c>
      <c r="H1042" s="9">
        <v>660</v>
      </c>
      <c r="I1042" s="9">
        <v>0.1528679653679654</v>
      </c>
      <c r="J1042" s="9">
        <v>100.8928571428572</v>
      </c>
      <c r="K1042" s="9">
        <v>2396.2053571428569</v>
      </c>
    </row>
    <row r="1043" spans="1:11" x14ac:dyDescent="0.35">
      <c r="A1043" t="s">
        <v>1145</v>
      </c>
      <c r="B1043">
        <v>45480</v>
      </c>
      <c r="C1043">
        <v>1600</v>
      </c>
      <c r="D1043">
        <v>75240</v>
      </c>
      <c r="E1043">
        <v>5082</v>
      </c>
      <c r="F1043" s="2">
        <v>0.96969696969696972</v>
      </c>
      <c r="G1043" s="9">
        <v>4928</v>
      </c>
      <c r="H1043" s="9">
        <v>154</v>
      </c>
      <c r="I1043" s="9">
        <v>0.32467532467532467</v>
      </c>
      <c r="J1043" s="9">
        <v>50</v>
      </c>
      <c r="K1043" s="9">
        <v>2351.25</v>
      </c>
    </row>
    <row r="1044" spans="1:11" x14ac:dyDescent="0.35">
      <c r="A1044" t="s">
        <v>1188</v>
      </c>
      <c r="B1044">
        <v>45480</v>
      </c>
      <c r="C1044">
        <v>1480</v>
      </c>
      <c r="D1044">
        <v>39220</v>
      </c>
      <c r="E1044">
        <v>13090</v>
      </c>
      <c r="F1044" s="2">
        <v>0.95630252100840341</v>
      </c>
      <c r="G1044" s="9">
        <v>12518</v>
      </c>
      <c r="H1044" s="9">
        <v>572</v>
      </c>
      <c r="I1044" s="9">
        <v>0.1182297491612079</v>
      </c>
      <c r="J1044" s="9">
        <v>67.6274165202109</v>
      </c>
      <c r="K1044" s="9">
        <v>1792.1265377855891</v>
      </c>
    </row>
    <row r="1045" spans="1:11" x14ac:dyDescent="0.35">
      <c r="A1045" t="s">
        <v>1144</v>
      </c>
      <c r="B1045">
        <v>45480</v>
      </c>
      <c r="C1045">
        <v>1220</v>
      </c>
      <c r="D1045">
        <v>33550</v>
      </c>
      <c r="E1045">
        <v>12342</v>
      </c>
      <c r="F1045" s="2">
        <v>0.98752228163992872</v>
      </c>
      <c r="G1045" s="9">
        <v>12188</v>
      </c>
      <c r="H1045" s="9">
        <v>154</v>
      </c>
      <c r="I1045" s="9">
        <v>0.10009845749917951</v>
      </c>
      <c r="J1045" s="9">
        <v>15.41516245487365</v>
      </c>
      <c r="K1045" s="9">
        <v>423.91696750902531</v>
      </c>
    </row>
    <row r="1046" spans="1:11" x14ac:dyDescent="0.35">
      <c r="A1046" t="s">
        <v>1151</v>
      </c>
      <c r="B1046">
        <v>45480</v>
      </c>
      <c r="C1046">
        <v>980</v>
      </c>
      <c r="D1046">
        <v>24010</v>
      </c>
      <c r="E1046">
        <v>11286</v>
      </c>
      <c r="F1046" s="2">
        <v>0.93177387914230014</v>
      </c>
      <c r="G1046" s="9">
        <v>10516</v>
      </c>
      <c r="H1046" s="9">
        <v>770</v>
      </c>
      <c r="I1046" s="9">
        <v>9.3191327500950938E-2</v>
      </c>
      <c r="J1046" s="9">
        <v>71.757322175732227</v>
      </c>
      <c r="K1046" s="9">
        <v>1758.05439330544</v>
      </c>
    </row>
    <row r="1047" spans="1:11" x14ac:dyDescent="0.35">
      <c r="A1047" t="s">
        <v>1148</v>
      </c>
      <c r="B1047">
        <v>45480</v>
      </c>
      <c r="C1047">
        <v>1020</v>
      </c>
      <c r="D1047">
        <v>24990</v>
      </c>
      <c r="E1047">
        <v>8492</v>
      </c>
      <c r="F1047" s="2">
        <v>0.92746113989637302</v>
      </c>
      <c r="G1047" s="9">
        <v>7876</v>
      </c>
      <c r="H1047" s="9">
        <v>616</v>
      </c>
      <c r="I1047" s="9">
        <v>0.12950736414423569</v>
      </c>
      <c r="J1047" s="9">
        <v>79.776536312849174</v>
      </c>
      <c r="K1047" s="9">
        <v>1954.525139664805</v>
      </c>
    </row>
    <row r="1048" spans="1:11" x14ac:dyDescent="0.35">
      <c r="A1048" t="s">
        <v>1191</v>
      </c>
      <c r="B1048">
        <v>45480</v>
      </c>
      <c r="C1048">
        <v>1000</v>
      </c>
      <c r="D1048">
        <v>27500</v>
      </c>
      <c r="E1048">
        <v>5786</v>
      </c>
      <c r="F1048" s="2">
        <v>0.98859315589353614</v>
      </c>
      <c r="G1048" s="9">
        <v>5720</v>
      </c>
      <c r="H1048" s="9">
        <v>66</v>
      </c>
      <c r="I1048" s="9">
        <v>0.17482517482517479</v>
      </c>
      <c r="J1048" s="9">
        <v>11.53846153846154</v>
      </c>
      <c r="K1048" s="9">
        <v>317.30769230769232</v>
      </c>
    </row>
    <row r="1049" spans="1:11" x14ac:dyDescent="0.35">
      <c r="A1049" t="s">
        <v>1154</v>
      </c>
      <c r="B1049">
        <v>45480</v>
      </c>
      <c r="C1049">
        <v>920</v>
      </c>
      <c r="D1049">
        <v>26450</v>
      </c>
      <c r="E1049">
        <v>3388</v>
      </c>
      <c r="F1049" s="2">
        <v>0.91558441558441561</v>
      </c>
      <c r="G1049" s="9">
        <v>3102</v>
      </c>
      <c r="H1049" s="9">
        <v>286</v>
      </c>
      <c r="I1049" s="9">
        <v>0.29658284977433907</v>
      </c>
      <c r="J1049" s="9">
        <v>84.822695035460995</v>
      </c>
      <c r="K1049" s="9">
        <v>2438.6524822695042</v>
      </c>
    </row>
    <row r="1050" spans="1:11" x14ac:dyDescent="0.35">
      <c r="A1050" t="s">
        <v>1147</v>
      </c>
      <c r="B1050">
        <v>45480</v>
      </c>
      <c r="C1050">
        <v>820</v>
      </c>
      <c r="D1050">
        <v>14350</v>
      </c>
      <c r="E1050">
        <v>5258</v>
      </c>
      <c r="F1050" s="2">
        <v>0.90376569037656906</v>
      </c>
      <c r="G1050" s="9">
        <v>4752</v>
      </c>
      <c r="H1050" s="9">
        <v>506</v>
      </c>
      <c r="I1050" s="9">
        <v>0.17255892255892261</v>
      </c>
      <c r="J1050" s="9">
        <v>87.31481481481481</v>
      </c>
      <c r="K1050" s="9">
        <v>1528.0092592592589</v>
      </c>
    </row>
    <row r="1051" spans="1:11" x14ac:dyDescent="0.35">
      <c r="A1051" t="s">
        <v>1146</v>
      </c>
      <c r="B1051">
        <v>45480</v>
      </c>
      <c r="C1051">
        <v>600</v>
      </c>
      <c r="D1051">
        <v>20994</v>
      </c>
      <c r="E1051">
        <v>4004</v>
      </c>
      <c r="F1051" s="2">
        <v>0.76373626373626369</v>
      </c>
      <c r="G1051" s="9">
        <v>3058</v>
      </c>
      <c r="H1051" s="9">
        <v>946</v>
      </c>
      <c r="I1051" s="9">
        <v>0.19620667102681491</v>
      </c>
      <c r="J1051" s="9">
        <v>185.6115107913669</v>
      </c>
      <c r="K1051" s="9">
        <v>6494.5467625899282</v>
      </c>
    </row>
    <row r="1052" spans="1:11" x14ac:dyDescent="0.35">
      <c r="A1052" t="s">
        <v>1152</v>
      </c>
      <c r="B1052">
        <v>45480</v>
      </c>
      <c r="C1052">
        <v>600</v>
      </c>
      <c r="D1052">
        <v>10494</v>
      </c>
      <c r="E1052">
        <v>3828</v>
      </c>
      <c r="F1052" s="2">
        <v>0.97126436781609193</v>
      </c>
      <c r="G1052" s="9">
        <v>3718</v>
      </c>
      <c r="H1052" s="9">
        <v>110</v>
      </c>
      <c r="I1052" s="9">
        <v>0.1613770844540075</v>
      </c>
      <c r="J1052" s="9">
        <v>17.751479289940828</v>
      </c>
      <c r="K1052" s="9">
        <v>310.47337278106511</v>
      </c>
    </row>
    <row r="1053" spans="1:11" x14ac:dyDescent="0.35">
      <c r="A1053" t="s">
        <v>1153</v>
      </c>
      <c r="B1053">
        <v>45480</v>
      </c>
      <c r="C1053">
        <v>400</v>
      </c>
      <c r="D1053">
        <v>26437</v>
      </c>
      <c r="E1053">
        <v>1430</v>
      </c>
      <c r="F1053" s="2">
        <v>0.89230769230769236</v>
      </c>
      <c r="G1053" s="9">
        <v>1276</v>
      </c>
      <c r="H1053" s="9">
        <v>154</v>
      </c>
      <c r="I1053" s="9">
        <v>0.31347962382445138</v>
      </c>
      <c r="J1053" s="9">
        <v>48.275862068965523</v>
      </c>
      <c r="K1053" s="9">
        <v>3190.6724137931042</v>
      </c>
    </row>
    <row r="1054" spans="1:11" x14ac:dyDescent="0.35">
      <c r="A1054" t="s">
        <v>1189</v>
      </c>
      <c r="B1054">
        <v>45480</v>
      </c>
      <c r="C1054">
        <v>320</v>
      </c>
      <c r="D1054">
        <v>10560</v>
      </c>
      <c r="E1054">
        <v>4686</v>
      </c>
      <c r="F1054" s="2">
        <v>1</v>
      </c>
      <c r="G1054" s="9">
        <v>4686</v>
      </c>
      <c r="H1054" s="9">
        <v>0</v>
      </c>
      <c r="I1054" s="9">
        <v>6.8288518992744351E-2</v>
      </c>
      <c r="J1054" s="9">
        <v>0</v>
      </c>
      <c r="K1054" s="9">
        <v>0</v>
      </c>
    </row>
    <row r="1055" spans="1:11" x14ac:dyDescent="0.35">
      <c r="A1055" t="s">
        <v>1192</v>
      </c>
      <c r="B1055">
        <v>45480</v>
      </c>
      <c r="C1055">
        <v>320</v>
      </c>
      <c r="D1055">
        <v>10560</v>
      </c>
      <c r="E1055">
        <v>4708</v>
      </c>
      <c r="F1055" s="2">
        <v>0.97663551401869164</v>
      </c>
      <c r="G1055" s="9">
        <v>4598</v>
      </c>
      <c r="H1055" s="9">
        <v>110</v>
      </c>
      <c r="I1055" s="9">
        <v>6.9595476294040892E-2</v>
      </c>
      <c r="J1055" s="9">
        <v>7.6555023923444976</v>
      </c>
      <c r="K1055" s="9">
        <v>252.63157894736841</v>
      </c>
    </row>
    <row r="1056" spans="1:11" x14ac:dyDescent="0.35">
      <c r="A1056" t="s">
        <v>1164</v>
      </c>
      <c r="B1056">
        <v>45480</v>
      </c>
      <c r="C1056">
        <v>320</v>
      </c>
      <c r="D1056">
        <v>31532.799999999999</v>
      </c>
      <c r="E1056">
        <v>4136</v>
      </c>
      <c r="F1056" s="2">
        <v>0.96276595744680848</v>
      </c>
      <c r="G1056" s="9">
        <v>3982</v>
      </c>
      <c r="H1056" s="9">
        <v>154</v>
      </c>
      <c r="I1056" s="9">
        <v>8.0361627322953294E-2</v>
      </c>
      <c r="J1056" s="9">
        <v>12.375690607734811</v>
      </c>
      <c r="K1056" s="9">
        <v>1219.5005524861881</v>
      </c>
    </row>
    <row r="1057" spans="1:11" x14ac:dyDescent="0.35">
      <c r="A1057" t="s">
        <v>1161</v>
      </c>
      <c r="B1057">
        <v>45480</v>
      </c>
      <c r="C1057">
        <v>240</v>
      </c>
      <c r="D1057">
        <v>4068</v>
      </c>
      <c r="E1057">
        <v>1980</v>
      </c>
      <c r="F1057" s="2">
        <v>0.9555555555555556</v>
      </c>
      <c r="G1057" s="9">
        <v>1892</v>
      </c>
      <c r="H1057" s="9">
        <v>88</v>
      </c>
      <c r="I1057" s="9">
        <v>0.12684989429175481</v>
      </c>
      <c r="J1057" s="9">
        <v>11.162790697674421</v>
      </c>
      <c r="K1057" s="9">
        <v>189.2093023255814</v>
      </c>
    </row>
    <row r="1058" spans="1:11" x14ac:dyDescent="0.35">
      <c r="A1058" t="s">
        <v>1166</v>
      </c>
      <c r="B1058">
        <v>45480</v>
      </c>
      <c r="C1058">
        <v>260</v>
      </c>
      <c r="D1058">
        <v>17615</v>
      </c>
      <c r="E1058">
        <v>13112</v>
      </c>
      <c r="F1058" s="2">
        <v>0.93624161073825507</v>
      </c>
      <c r="G1058" s="9">
        <v>12276</v>
      </c>
      <c r="H1058" s="9">
        <v>836</v>
      </c>
      <c r="I1058" s="9">
        <v>2.1179537308569571E-2</v>
      </c>
      <c r="J1058" s="9">
        <v>17.706093189964161</v>
      </c>
      <c r="K1058" s="9">
        <v>1199.587813620072</v>
      </c>
    </row>
    <row r="1059" spans="1:11" x14ac:dyDescent="0.35">
      <c r="A1059" t="s">
        <v>1186</v>
      </c>
      <c r="B1059">
        <v>45480</v>
      </c>
      <c r="C1059">
        <v>200</v>
      </c>
      <c r="D1059">
        <v>25000</v>
      </c>
      <c r="E1059">
        <v>2904</v>
      </c>
      <c r="F1059" s="2">
        <v>0.84090909090909094</v>
      </c>
      <c r="G1059" s="9">
        <v>2442</v>
      </c>
      <c r="H1059" s="9">
        <v>462</v>
      </c>
      <c r="I1059" s="9">
        <v>8.1900081900081897E-2</v>
      </c>
      <c r="J1059" s="9">
        <v>37.837837837837839</v>
      </c>
      <c r="K1059" s="9">
        <v>4729.72972972973</v>
      </c>
    </row>
    <row r="1060" spans="1:11" x14ac:dyDescent="0.35">
      <c r="A1060" t="s">
        <v>1171</v>
      </c>
      <c r="B1060">
        <v>45480</v>
      </c>
      <c r="C1060">
        <v>160</v>
      </c>
      <c r="D1060">
        <v>13193.6</v>
      </c>
      <c r="E1060">
        <v>3322</v>
      </c>
      <c r="F1060" s="2">
        <v>0.91390728476821192</v>
      </c>
      <c r="G1060" s="9">
        <v>3036</v>
      </c>
      <c r="H1060" s="9">
        <v>286</v>
      </c>
      <c r="I1060" s="9">
        <v>5.2700922266139663E-2</v>
      </c>
      <c r="J1060" s="9">
        <v>15.07246376811594</v>
      </c>
      <c r="K1060" s="9">
        <v>1242.87536231884</v>
      </c>
    </row>
    <row r="1061" spans="1:11" x14ac:dyDescent="0.35">
      <c r="A1061" t="s">
        <v>1157</v>
      </c>
      <c r="B1061">
        <v>45480</v>
      </c>
      <c r="C1061">
        <v>180</v>
      </c>
      <c r="D1061">
        <v>9788.2000000000007</v>
      </c>
      <c r="E1061">
        <v>1804</v>
      </c>
      <c r="F1061" s="2">
        <v>0.92682926829268297</v>
      </c>
      <c r="G1061" s="9">
        <v>1672</v>
      </c>
      <c r="H1061" s="9">
        <v>132</v>
      </c>
      <c r="I1061" s="9">
        <v>0.1076555023923445</v>
      </c>
      <c r="J1061" s="9">
        <v>14.210526315789471</v>
      </c>
      <c r="K1061" s="9">
        <v>772.75263157894744</v>
      </c>
    </row>
    <row r="1062" spans="1:11" x14ac:dyDescent="0.35">
      <c r="A1062" t="s">
        <v>1165</v>
      </c>
      <c r="B1062">
        <v>45480</v>
      </c>
      <c r="C1062">
        <v>140</v>
      </c>
      <c r="D1062">
        <v>8898.4</v>
      </c>
      <c r="E1062">
        <v>1540</v>
      </c>
      <c r="F1062" s="2">
        <v>0.91428571428571426</v>
      </c>
      <c r="G1062" s="9">
        <v>1408</v>
      </c>
      <c r="H1062" s="9">
        <v>132</v>
      </c>
      <c r="I1062" s="9">
        <v>9.9431818181818177E-2</v>
      </c>
      <c r="J1062" s="9">
        <v>13.125</v>
      </c>
      <c r="K1062" s="9">
        <v>834.22499999999991</v>
      </c>
    </row>
    <row r="1063" spans="1:11" x14ac:dyDescent="0.35">
      <c r="A1063" t="s">
        <v>1178</v>
      </c>
      <c r="B1063">
        <v>45480</v>
      </c>
      <c r="C1063">
        <v>160</v>
      </c>
      <c r="D1063">
        <v>2712</v>
      </c>
      <c r="E1063">
        <v>1628</v>
      </c>
      <c r="F1063" s="2">
        <v>0.97297297297297303</v>
      </c>
      <c r="G1063" s="9">
        <v>1584</v>
      </c>
      <c r="H1063" s="9">
        <v>44</v>
      </c>
      <c r="I1063" s="9">
        <v>0.10101010101010099</v>
      </c>
      <c r="J1063" s="9">
        <v>4.4444444444444446</v>
      </c>
      <c r="K1063" s="9">
        <v>75.333333333333329</v>
      </c>
    </row>
    <row r="1064" spans="1:11" x14ac:dyDescent="0.35">
      <c r="A1064" t="s">
        <v>1169</v>
      </c>
      <c r="B1064">
        <v>45480</v>
      </c>
      <c r="C1064">
        <v>120</v>
      </c>
      <c r="D1064">
        <v>4260</v>
      </c>
      <c r="E1064">
        <v>594</v>
      </c>
      <c r="F1064" s="2">
        <v>0.92592592592592593</v>
      </c>
      <c r="G1064" s="9">
        <v>550</v>
      </c>
      <c r="H1064" s="9">
        <v>44</v>
      </c>
      <c r="I1064" s="9">
        <v>0.2181818181818182</v>
      </c>
      <c r="J1064" s="9">
        <v>9.6</v>
      </c>
      <c r="K1064" s="9">
        <v>340.8</v>
      </c>
    </row>
    <row r="1065" spans="1:11" x14ac:dyDescent="0.35">
      <c r="A1065" t="s">
        <v>1167</v>
      </c>
      <c r="B1065">
        <v>45480</v>
      </c>
      <c r="C1065">
        <v>100</v>
      </c>
      <c r="D1065">
        <v>6146</v>
      </c>
      <c r="E1065">
        <v>1452</v>
      </c>
      <c r="F1065" s="2">
        <v>0.90909090909090906</v>
      </c>
      <c r="G1065" s="9">
        <v>1320</v>
      </c>
      <c r="H1065" s="9">
        <v>132</v>
      </c>
      <c r="I1065" s="9">
        <v>7.575757575757576E-2</v>
      </c>
      <c r="J1065" s="9">
        <v>10</v>
      </c>
      <c r="K1065" s="9">
        <v>614.6</v>
      </c>
    </row>
    <row r="1066" spans="1:11" x14ac:dyDescent="0.35">
      <c r="A1066" t="s">
        <v>1175</v>
      </c>
      <c r="B1066">
        <v>45480</v>
      </c>
      <c r="C1066">
        <v>100</v>
      </c>
      <c r="D1066">
        <v>1162</v>
      </c>
      <c r="E1066">
        <v>748</v>
      </c>
      <c r="F1066" s="2">
        <v>1</v>
      </c>
      <c r="G1066" s="9">
        <v>748</v>
      </c>
      <c r="H1066" s="9">
        <v>0</v>
      </c>
      <c r="I1066" s="9">
        <v>0.13368983957219249</v>
      </c>
      <c r="J1066" s="9">
        <v>0</v>
      </c>
      <c r="K1066" s="9">
        <v>0</v>
      </c>
    </row>
    <row r="1067" spans="1:11" x14ac:dyDescent="0.35">
      <c r="A1067" t="s">
        <v>1173</v>
      </c>
      <c r="B1067">
        <v>45480</v>
      </c>
      <c r="C1067">
        <v>80</v>
      </c>
      <c r="D1067">
        <v>11300</v>
      </c>
      <c r="E1067">
        <v>1584</v>
      </c>
      <c r="F1067" s="2">
        <v>0.88888888888888884</v>
      </c>
      <c r="G1067" s="9">
        <v>1408</v>
      </c>
      <c r="H1067" s="9">
        <v>176</v>
      </c>
      <c r="I1067" s="9">
        <v>5.6818181818181823E-2</v>
      </c>
      <c r="J1067" s="9">
        <v>10</v>
      </c>
      <c r="K1067" s="9">
        <v>1412.5</v>
      </c>
    </row>
    <row r="1068" spans="1:11" x14ac:dyDescent="0.35">
      <c r="A1068" t="s">
        <v>1174</v>
      </c>
      <c r="B1068">
        <v>45480</v>
      </c>
      <c r="C1068">
        <v>60</v>
      </c>
      <c r="D1068">
        <v>6610.8</v>
      </c>
      <c r="E1068">
        <v>1056</v>
      </c>
      <c r="F1068" s="2">
        <v>0.95833333333333337</v>
      </c>
      <c r="G1068" s="9">
        <v>1012</v>
      </c>
      <c r="H1068" s="9">
        <v>44</v>
      </c>
      <c r="I1068" s="9">
        <v>5.9288537549407112E-2</v>
      </c>
      <c r="J1068" s="9">
        <v>2.6086956521739131</v>
      </c>
      <c r="K1068" s="9">
        <v>287.42608695652177</v>
      </c>
    </row>
    <row r="1069" spans="1:11" x14ac:dyDescent="0.35">
      <c r="A1069" t="s">
        <v>1176</v>
      </c>
      <c r="B1069">
        <v>45480</v>
      </c>
      <c r="C1069">
        <v>60</v>
      </c>
      <c r="D1069">
        <v>3687.6</v>
      </c>
      <c r="E1069">
        <v>924</v>
      </c>
      <c r="F1069" s="2">
        <v>0.90476190476190477</v>
      </c>
      <c r="G1069" s="9">
        <v>836</v>
      </c>
      <c r="H1069" s="9">
        <v>88</v>
      </c>
      <c r="I1069" s="9">
        <v>7.1770334928229665E-2</v>
      </c>
      <c r="J1069" s="9">
        <v>6.3157894736842106</v>
      </c>
      <c r="K1069" s="9">
        <v>388.16842105263157</v>
      </c>
    </row>
    <row r="1070" spans="1:11" x14ac:dyDescent="0.35">
      <c r="A1070" t="s">
        <v>1177</v>
      </c>
      <c r="B1070">
        <v>45480</v>
      </c>
      <c r="C1070">
        <v>60</v>
      </c>
      <c r="D1070">
        <v>1932.6</v>
      </c>
      <c r="E1070">
        <v>484</v>
      </c>
      <c r="F1070" s="2">
        <v>0.81818181818181823</v>
      </c>
      <c r="G1070" s="9">
        <v>396</v>
      </c>
      <c r="H1070" s="9">
        <v>88</v>
      </c>
      <c r="I1070" s="9">
        <v>0.15151515151515149</v>
      </c>
      <c r="J1070" s="9">
        <v>13.33333333333333</v>
      </c>
      <c r="K1070" s="9">
        <v>429.4666666666667</v>
      </c>
    </row>
    <row r="1071" spans="1:11" x14ac:dyDescent="0.35">
      <c r="A1071" t="s">
        <v>1179</v>
      </c>
      <c r="B1071">
        <v>45480</v>
      </c>
      <c r="C1071">
        <v>40</v>
      </c>
      <c r="D1071">
        <v>2458.4</v>
      </c>
      <c r="E1071">
        <v>748</v>
      </c>
      <c r="F1071" s="2">
        <v>0.88235294117647056</v>
      </c>
      <c r="G1071" s="9">
        <v>660</v>
      </c>
      <c r="H1071" s="9">
        <v>88</v>
      </c>
      <c r="I1071" s="9">
        <v>6.0606060606060608E-2</v>
      </c>
      <c r="J1071" s="9">
        <v>5.3333333333333339</v>
      </c>
      <c r="K1071" s="9">
        <v>327.78666666666669</v>
      </c>
    </row>
    <row r="1072" spans="1:11" x14ac:dyDescent="0.35">
      <c r="A1072" t="s">
        <v>1183</v>
      </c>
      <c r="B1072">
        <v>45480</v>
      </c>
      <c r="C1072">
        <v>40</v>
      </c>
      <c r="D1072">
        <v>4407.2000000000007</v>
      </c>
      <c r="E1072">
        <v>1298</v>
      </c>
      <c r="F1072" s="2">
        <v>0.96610169491525422</v>
      </c>
      <c r="G1072" s="9">
        <v>1254</v>
      </c>
      <c r="H1072" s="9">
        <v>44</v>
      </c>
      <c r="I1072" s="9">
        <v>3.1897926634768738E-2</v>
      </c>
      <c r="J1072" s="9">
        <v>1.403508771929824</v>
      </c>
      <c r="K1072" s="9">
        <v>154.6385964912281</v>
      </c>
    </row>
    <row r="1073" spans="1:11" x14ac:dyDescent="0.35">
      <c r="A1073" t="s">
        <v>1190</v>
      </c>
      <c r="B1073">
        <v>45480</v>
      </c>
      <c r="C1073">
        <v>40</v>
      </c>
      <c r="D1073">
        <v>2542.4</v>
      </c>
      <c r="E1073">
        <v>1650</v>
      </c>
      <c r="F1073" s="2">
        <v>0.89333333333333331</v>
      </c>
      <c r="G1073" s="9">
        <v>1474</v>
      </c>
      <c r="H1073" s="9">
        <v>176</v>
      </c>
      <c r="I1073" s="9">
        <v>2.7137042062415202E-2</v>
      </c>
      <c r="J1073" s="9">
        <v>4.7761194029850751</v>
      </c>
      <c r="K1073" s="9">
        <v>303.57014925373142</v>
      </c>
    </row>
    <row r="1074" spans="1:11" x14ac:dyDescent="0.35">
      <c r="A1074" t="s">
        <v>1182</v>
      </c>
      <c r="B1074">
        <v>45480</v>
      </c>
      <c r="C1074">
        <v>40</v>
      </c>
      <c r="D1074">
        <v>2542.4</v>
      </c>
      <c r="E1074">
        <v>418</v>
      </c>
      <c r="F1074" s="2">
        <v>0.94736842105263153</v>
      </c>
      <c r="G1074" s="9">
        <v>396</v>
      </c>
      <c r="H1074" s="9">
        <v>22</v>
      </c>
      <c r="I1074" s="9">
        <v>0.10101010101010099</v>
      </c>
      <c r="J1074" s="9">
        <v>2.2222222222222219</v>
      </c>
      <c r="K1074" s="9">
        <v>141.2444444444445</v>
      </c>
    </row>
    <row r="1075" spans="1:11" x14ac:dyDescent="0.35">
      <c r="A1075" t="s">
        <v>1149</v>
      </c>
      <c r="B1075">
        <v>45480</v>
      </c>
      <c r="C1075">
        <v>20</v>
      </c>
      <c r="D1075">
        <v>660</v>
      </c>
      <c r="E1075">
        <v>440</v>
      </c>
      <c r="F1075" s="2">
        <v>1</v>
      </c>
      <c r="G1075" s="9">
        <v>440</v>
      </c>
      <c r="H1075" s="9">
        <v>0</v>
      </c>
      <c r="I1075" s="9">
        <v>4.5454545454545463E-2</v>
      </c>
      <c r="J1075" s="9">
        <v>0</v>
      </c>
      <c r="K1075" s="9">
        <v>0</v>
      </c>
    </row>
    <row r="1076" spans="1:11" x14ac:dyDescent="0.35">
      <c r="A1076" t="s">
        <v>1150</v>
      </c>
      <c r="B1076">
        <v>45480</v>
      </c>
      <c r="C1076">
        <v>20</v>
      </c>
      <c r="D1076">
        <v>350</v>
      </c>
      <c r="E1076">
        <v>154</v>
      </c>
      <c r="F1076" s="2">
        <v>1</v>
      </c>
      <c r="G1076" s="9">
        <v>154</v>
      </c>
      <c r="H1076" s="9">
        <v>0</v>
      </c>
      <c r="I1076" s="9">
        <v>0.12987012987012991</v>
      </c>
      <c r="J1076" s="9">
        <v>0</v>
      </c>
      <c r="K1076" s="9">
        <v>0</v>
      </c>
    </row>
    <row r="1077" spans="1:11" x14ac:dyDescent="0.35">
      <c r="A1077" t="s">
        <v>1187</v>
      </c>
      <c r="B1077">
        <v>45480</v>
      </c>
      <c r="C1077">
        <v>20</v>
      </c>
      <c r="D1077">
        <v>1567.6</v>
      </c>
      <c r="E1077">
        <v>308</v>
      </c>
      <c r="F1077" s="2">
        <v>1</v>
      </c>
      <c r="G1077" s="9">
        <v>308</v>
      </c>
      <c r="H1077" s="9">
        <v>0</v>
      </c>
      <c r="I1077" s="9">
        <v>6.4935064935064929E-2</v>
      </c>
      <c r="J1077" s="9">
        <v>0</v>
      </c>
      <c r="K1077" s="9">
        <v>0</v>
      </c>
    </row>
    <row r="1078" spans="1:11" x14ac:dyDescent="0.35">
      <c r="A1078" t="s">
        <v>1180</v>
      </c>
      <c r="B1078">
        <v>45480</v>
      </c>
      <c r="C1078">
        <v>20</v>
      </c>
      <c r="D1078">
        <v>169.4</v>
      </c>
      <c r="E1078">
        <v>198</v>
      </c>
      <c r="F1078" s="2">
        <v>0.77777777777777779</v>
      </c>
      <c r="G1078" s="9">
        <v>154</v>
      </c>
      <c r="H1078" s="9">
        <v>44</v>
      </c>
      <c r="I1078" s="9">
        <v>0.12987012987012991</v>
      </c>
      <c r="J1078" s="9">
        <v>5.7142857142857144</v>
      </c>
      <c r="K1078" s="9">
        <v>48.4</v>
      </c>
    </row>
    <row r="1079" spans="1:11" x14ac:dyDescent="0.35">
      <c r="A1079" t="s">
        <v>1185</v>
      </c>
      <c r="B1079">
        <v>45480</v>
      </c>
      <c r="C1079">
        <v>20</v>
      </c>
      <c r="D1079">
        <v>3220.6</v>
      </c>
      <c r="E1079">
        <v>242</v>
      </c>
      <c r="F1079" s="2">
        <v>0.81818181818181823</v>
      </c>
      <c r="G1079" s="9">
        <v>198</v>
      </c>
      <c r="H1079" s="9">
        <v>44</v>
      </c>
      <c r="I1079" s="9">
        <v>0.10101010101010099</v>
      </c>
      <c r="J1079" s="9">
        <v>4.4444444444444446</v>
      </c>
      <c r="K1079" s="9">
        <v>715.68888888888898</v>
      </c>
    </row>
    <row r="1080" spans="1:11" x14ac:dyDescent="0.35">
      <c r="A1080" t="s">
        <v>1143</v>
      </c>
      <c r="B1080">
        <v>45487</v>
      </c>
      <c r="C1080">
        <v>3320</v>
      </c>
      <c r="D1080">
        <v>73566.400000000009</v>
      </c>
      <c r="E1080">
        <v>17798</v>
      </c>
      <c r="F1080" s="2">
        <v>0.9604449938195303</v>
      </c>
      <c r="G1080" s="9">
        <v>17094</v>
      </c>
      <c r="H1080" s="9">
        <v>704</v>
      </c>
      <c r="I1080" s="9">
        <v>0.19422019422019421</v>
      </c>
      <c r="J1080" s="9">
        <v>136.73101673101669</v>
      </c>
      <c r="K1080" s="9">
        <v>3029.7616473616481</v>
      </c>
    </row>
    <row r="1081" spans="1:11" x14ac:dyDescent="0.35">
      <c r="A1081" t="s">
        <v>1188</v>
      </c>
      <c r="B1081">
        <v>45487</v>
      </c>
      <c r="C1081">
        <v>1560</v>
      </c>
      <c r="D1081">
        <v>41340</v>
      </c>
      <c r="E1081">
        <v>14916</v>
      </c>
      <c r="F1081" s="2">
        <v>0.95427728613569318</v>
      </c>
      <c r="G1081" s="9">
        <v>14234</v>
      </c>
      <c r="H1081" s="9">
        <v>682</v>
      </c>
      <c r="I1081" s="9">
        <v>0.1095967401995223</v>
      </c>
      <c r="J1081" s="9">
        <v>74.744976816074185</v>
      </c>
      <c r="K1081" s="9">
        <v>1980.741885625966</v>
      </c>
    </row>
    <row r="1082" spans="1:11" x14ac:dyDescent="0.35">
      <c r="A1082" t="s">
        <v>1145</v>
      </c>
      <c r="B1082">
        <v>45487</v>
      </c>
      <c r="C1082">
        <v>1480</v>
      </c>
      <c r="D1082">
        <v>66310</v>
      </c>
      <c r="E1082">
        <v>6512</v>
      </c>
      <c r="F1082" s="2">
        <v>0.95608108108108103</v>
      </c>
      <c r="G1082" s="9">
        <v>6226</v>
      </c>
      <c r="H1082" s="9">
        <v>286</v>
      </c>
      <c r="I1082" s="9">
        <v>0.2377128172181176</v>
      </c>
      <c r="J1082" s="9">
        <v>67.985865724381625</v>
      </c>
      <c r="K1082" s="9">
        <v>3046.0424028268549</v>
      </c>
    </row>
    <row r="1083" spans="1:11" x14ac:dyDescent="0.35">
      <c r="A1083" t="s">
        <v>1191</v>
      </c>
      <c r="B1083">
        <v>45487</v>
      </c>
      <c r="C1083">
        <v>1140</v>
      </c>
      <c r="D1083">
        <v>31350</v>
      </c>
      <c r="E1083">
        <v>7414</v>
      </c>
      <c r="F1083" s="2">
        <v>0.97922848664688422</v>
      </c>
      <c r="G1083" s="9">
        <v>7260</v>
      </c>
      <c r="H1083" s="9">
        <v>154</v>
      </c>
      <c r="I1083" s="9">
        <v>0.15702479338842981</v>
      </c>
      <c r="J1083" s="9">
        <v>24.18181818181818</v>
      </c>
      <c r="K1083" s="9">
        <v>665</v>
      </c>
    </row>
    <row r="1084" spans="1:11" x14ac:dyDescent="0.35">
      <c r="A1084" t="s">
        <v>1144</v>
      </c>
      <c r="B1084">
        <v>45487</v>
      </c>
      <c r="C1084">
        <v>1220</v>
      </c>
      <c r="D1084">
        <v>33550</v>
      </c>
      <c r="E1084">
        <v>15576</v>
      </c>
      <c r="F1084" s="2">
        <v>0.97881355932203384</v>
      </c>
      <c r="G1084" s="9">
        <v>15246</v>
      </c>
      <c r="H1084" s="9">
        <v>330</v>
      </c>
      <c r="I1084" s="9">
        <v>8.00209891118982E-2</v>
      </c>
      <c r="J1084" s="9">
        <v>26.406926406926409</v>
      </c>
      <c r="K1084" s="9">
        <v>726.19047619047615</v>
      </c>
    </row>
    <row r="1085" spans="1:11" x14ac:dyDescent="0.35">
      <c r="A1085" t="s">
        <v>1148</v>
      </c>
      <c r="B1085">
        <v>45487</v>
      </c>
      <c r="C1085">
        <v>1280</v>
      </c>
      <c r="D1085">
        <v>31360</v>
      </c>
      <c r="E1085">
        <v>10362</v>
      </c>
      <c r="F1085" s="2">
        <v>0.92569002123142252</v>
      </c>
      <c r="G1085" s="9">
        <v>9592</v>
      </c>
      <c r="H1085" s="9">
        <v>770</v>
      </c>
      <c r="I1085" s="9">
        <v>0.13344453711426191</v>
      </c>
      <c r="J1085" s="9">
        <v>102.7522935779816</v>
      </c>
      <c r="K1085" s="9">
        <v>2517.431192660551</v>
      </c>
    </row>
    <row r="1086" spans="1:11" x14ac:dyDescent="0.35">
      <c r="A1086" t="s">
        <v>1164</v>
      </c>
      <c r="B1086">
        <v>45487</v>
      </c>
      <c r="C1086">
        <v>960</v>
      </c>
      <c r="D1086">
        <v>72501.2</v>
      </c>
      <c r="E1086">
        <v>7304</v>
      </c>
      <c r="F1086" s="2">
        <v>0.96084337349397586</v>
      </c>
      <c r="G1086" s="9">
        <v>7018</v>
      </c>
      <c r="H1086" s="9">
        <v>286</v>
      </c>
      <c r="I1086" s="9">
        <v>0.13679110857794241</v>
      </c>
      <c r="J1086" s="9">
        <v>39.122257053291527</v>
      </c>
      <c r="K1086" s="9">
        <v>2954.594357366771</v>
      </c>
    </row>
    <row r="1087" spans="1:11" x14ac:dyDescent="0.35">
      <c r="A1087" t="s">
        <v>1151</v>
      </c>
      <c r="B1087">
        <v>45487</v>
      </c>
      <c r="C1087">
        <v>900</v>
      </c>
      <c r="D1087">
        <v>22050</v>
      </c>
      <c r="E1087">
        <v>12672</v>
      </c>
      <c r="F1087" s="2">
        <v>0.94097222222222221</v>
      </c>
      <c r="G1087" s="9">
        <v>11924</v>
      </c>
      <c r="H1087" s="9">
        <v>748</v>
      </c>
      <c r="I1087" s="9">
        <v>7.5478027507547799E-2</v>
      </c>
      <c r="J1087" s="9">
        <v>56.457564575645748</v>
      </c>
      <c r="K1087" s="9">
        <v>1383.210332103321</v>
      </c>
    </row>
    <row r="1088" spans="1:11" x14ac:dyDescent="0.35">
      <c r="A1088" t="s">
        <v>1146</v>
      </c>
      <c r="B1088">
        <v>45487</v>
      </c>
      <c r="C1088">
        <v>780</v>
      </c>
      <c r="D1088">
        <v>24492.400000000001</v>
      </c>
      <c r="E1088">
        <v>5720</v>
      </c>
      <c r="F1088" s="2">
        <v>0.76923076923076927</v>
      </c>
      <c r="G1088" s="9">
        <v>4400</v>
      </c>
      <c r="H1088" s="9">
        <v>1320</v>
      </c>
      <c r="I1088" s="9">
        <v>0.1772727272727273</v>
      </c>
      <c r="J1088" s="9">
        <v>234</v>
      </c>
      <c r="K1088" s="9">
        <v>7347.7199999999993</v>
      </c>
    </row>
    <row r="1089" spans="1:11" x14ac:dyDescent="0.35">
      <c r="A1089" t="s">
        <v>1154</v>
      </c>
      <c r="B1089">
        <v>45487</v>
      </c>
      <c r="C1089">
        <v>780</v>
      </c>
      <c r="D1089">
        <v>22425</v>
      </c>
      <c r="E1089">
        <v>3234</v>
      </c>
      <c r="F1089" s="2">
        <v>0.93877551020408168</v>
      </c>
      <c r="G1089" s="9">
        <v>3036</v>
      </c>
      <c r="H1089" s="9">
        <v>198</v>
      </c>
      <c r="I1089" s="9">
        <v>0.25691699604743079</v>
      </c>
      <c r="J1089" s="9">
        <v>50.869565217391298</v>
      </c>
      <c r="K1089" s="9">
        <v>1462.5</v>
      </c>
    </row>
    <row r="1090" spans="1:11" x14ac:dyDescent="0.35">
      <c r="A1090" t="s">
        <v>1147</v>
      </c>
      <c r="B1090">
        <v>45487</v>
      </c>
      <c r="C1090">
        <v>580</v>
      </c>
      <c r="D1090">
        <v>10150</v>
      </c>
      <c r="E1090">
        <v>5346</v>
      </c>
      <c r="F1090" s="2">
        <v>0.9135802469135802</v>
      </c>
      <c r="G1090" s="9">
        <v>4884</v>
      </c>
      <c r="H1090" s="9">
        <v>462</v>
      </c>
      <c r="I1090" s="9">
        <v>0.11875511875511879</v>
      </c>
      <c r="J1090" s="9">
        <v>54.864864864864863</v>
      </c>
      <c r="K1090" s="9">
        <v>960.1351351351351</v>
      </c>
    </row>
    <row r="1091" spans="1:11" x14ac:dyDescent="0.35">
      <c r="A1091" t="s">
        <v>1152</v>
      </c>
      <c r="B1091">
        <v>45487</v>
      </c>
      <c r="C1091">
        <v>720</v>
      </c>
      <c r="D1091">
        <v>12592.8</v>
      </c>
      <c r="E1091">
        <v>5038</v>
      </c>
      <c r="F1091" s="2">
        <v>0.93886462882096067</v>
      </c>
      <c r="G1091" s="9">
        <v>4730</v>
      </c>
      <c r="H1091" s="9">
        <v>308</v>
      </c>
      <c r="I1091" s="9">
        <v>0.15221987315010571</v>
      </c>
      <c r="J1091" s="9">
        <v>46.883720930232563</v>
      </c>
      <c r="K1091" s="9">
        <v>819.9962790697673</v>
      </c>
    </row>
    <row r="1092" spans="1:11" x14ac:dyDescent="0.35">
      <c r="A1092" t="s">
        <v>1153</v>
      </c>
      <c r="B1092">
        <v>45487</v>
      </c>
      <c r="C1092">
        <v>480</v>
      </c>
      <c r="D1092">
        <v>29959</v>
      </c>
      <c r="E1092">
        <v>2002</v>
      </c>
      <c r="F1092" s="2">
        <v>1</v>
      </c>
      <c r="G1092" s="9">
        <v>2002</v>
      </c>
      <c r="H1092" s="9">
        <v>0</v>
      </c>
      <c r="I1092" s="9">
        <v>0.2397602397602398</v>
      </c>
      <c r="J1092" s="9">
        <v>0</v>
      </c>
      <c r="K1092" s="9">
        <v>0</v>
      </c>
    </row>
    <row r="1093" spans="1:11" x14ac:dyDescent="0.35">
      <c r="A1093" t="s">
        <v>1192</v>
      </c>
      <c r="B1093">
        <v>45487</v>
      </c>
      <c r="C1093">
        <v>420</v>
      </c>
      <c r="D1093">
        <v>13860</v>
      </c>
      <c r="E1093">
        <v>5764</v>
      </c>
      <c r="F1093" s="2">
        <v>0.97709923664122134</v>
      </c>
      <c r="G1093" s="9">
        <v>5632</v>
      </c>
      <c r="H1093" s="9">
        <v>132</v>
      </c>
      <c r="I1093" s="9">
        <v>7.4573863636363633E-2</v>
      </c>
      <c r="J1093" s="9">
        <v>9.84375</v>
      </c>
      <c r="K1093" s="9">
        <v>324.84375</v>
      </c>
    </row>
    <row r="1094" spans="1:11" x14ac:dyDescent="0.35">
      <c r="A1094" t="s">
        <v>1157</v>
      </c>
      <c r="B1094">
        <v>45487</v>
      </c>
      <c r="C1094">
        <v>380</v>
      </c>
      <c r="D1094">
        <v>19356.2</v>
      </c>
      <c r="E1094">
        <v>2596</v>
      </c>
      <c r="F1094" s="2">
        <v>0.9576271186440678</v>
      </c>
      <c r="G1094" s="9">
        <v>2486</v>
      </c>
      <c r="H1094" s="9">
        <v>110</v>
      </c>
      <c r="I1094" s="9">
        <v>0.15285599356395821</v>
      </c>
      <c r="J1094" s="9">
        <v>16.814159292035399</v>
      </c>
      <c r="K1094" s="9">
        <v>856.46902654867245</v>
      </c>
    </row>
    <row r="1095" spans="1:11" x14ac:dyDescent="0.35">
      <c r="A1095" t="s">
        <v>1166</v>
      </c>
      <c r="B1095">
        <v>45487</v>
      </c>
      <c r="C1095">
        <v>440</v>
      </c>
      <c r="D1095">
        <v>29810</v>
      </c>
      <c r="E1095">
        <v>4168.3888888888887</v>
      </c>
      <c r="F1095" s="2">
        <v>0.93079331449533897</v>
      </c>
      <c r="G1095" s="9">
        <v>3879.9085099944318</v>
      </c>
      <c r="H1095" s="9">
        <v>288.48037889445692</v>
      </c>
      <c r="I1095" s="9">
        <v>0.1134047359278148</v>
      </c>
      <c r="J1095" s="9">
        <v>32.715041188881841</v>
      </c>
      <c r="K1095" s="9">
        <v>2216.4440405467449</v>
      </c>
    </row>
    <row r="1096" spans="1:11" x14ac:dyDescent="0.35">
      <c r="A1096" t="s">
        <v>1161</v>
      </c>
      <c r="B1096">
        <v>45487</v>
      </c>
      <c r="C1096">
        <v>240</v>
      </c>
      <c r="D1096">
        <v>4068</v>
      </c>
      <c r="E1096">
        <v>2442</v>
      </c>
      <c r="F1096" s="2">
        <v>0.91891891891891897</v>
      </c>
      <c r="G1096" s="9">
        <v>2244</v>
      </c>
      <c r="H1096" s="9">
        <v>198</v>
      </c>
      <c r="I1096" s="9">
        <v>0.10695187165775399</v>
      </c>
      <c r="J1096" s="9">
        <v>21.17647058823529</v>
      </c>
      <c r="K1096" s="9">
        <v>358.94117647058818</v>
      </c>
    </row>
    <row r="1097" spans="1:11" x14ac:dyDescent="0.35">
      <c r="A1097" t="s">
        <v>1189</v>
      </c>
      <c r="B1097">
        <v>45487</v>
      </c>
      <c r="C1097">
        <v>240</v>
      </c>
      <c r="D1097">
        <v>7920</v>
      </c>
      <c r="E1097">
        <v>4510</v>
      </c>
      <c r="F1097" s="2">
        <v>0.99024390243902438</v>
      </c>
      <c r="G1097" s="9">
        <v>4466</v>
      </c>
      <c r="H1097" s="9">
        <v>44</v>
      </c>
      <c r="I1097" s="9">
        <v>5.3739364084191672E-2</v>
      </c>
      <c r="J1097" s="9">
        <v>2.3645320197044342</v>
      </c>
      <c r="K1097" s="9">
        <v>78.029556650246306</v>
      </c>
    </row>
    <row r="1098" spans="1:11" x14ac:dyDescent="0.35">
      <c r="A1098" t="s">
        <v>1183</v>
      </c>
      <c r="B1098">
        <v>45487</v>
      </c>
      <c r="C1098">
        <v>440</v>
      </c>
      <c r="D1098">
        <v>36315.4</v>
      </c>
      <c r="E1098">
        <v>2794</v>
      </c>
      <c r="F1098" s="2">
        <v>0.96062992125984248</v>
      </c>
      <c r="G1098" s="9">
        <v>2684</v>
      </c>
      <c r="H1098" s="9">
        <v>110</v>
      </c>
      <c r="I1098" s="9">
        <v>0.16393442622950821</v>
      </c>
      <c r="J1098" s="9">
        <v>18.032786885245901</v>
      </c>
      <c r="K1098" s="9">
        <v>1488.3360655737699</v>
      </c>
    </row>
    <row r="1099" spans="1:11" x14ac:dyDescent="0.35">
      <c r="A1099" t="s">
        <v>1165</v>
      </c>
      <c r="B1099">
        <v>45487</v>
      </c>
      <c r="C1099">
        <v>200</v>
      </c>
      <c r="D1099">
        <v>12712</v>
      </c>
      <c r="E1099">
        <v>1694</v>
      </c>
      <c r="F1099" s="2">
        <v>0.87012987012987009</v>
      </c>
      <c r="G1099" s="9">
        <v>1474</v>
      </c>
      <c r="H1099" s="9">
        <v>220</v>
      </c>
      <c r="I1099" s="9">
        <v>0.135685210312076</v>
      </c>
      <c r="J1099" s="9">
        <v>29.85074626865671</v>
      </c>
      <c r="K1099" s="9">
        <v>1897.313432835821</v>
      </c>
    </row>
    <row r="1100" spans="1:11" x14ac:dyDescent="0.35">
      <c r="A1100" t="s">
        <v>1167</v>
      </c>
      <c r="B1100">
        <v>45487</v>
      </c>
      <c r="C1100">
        <v>160</v>
      </c>
      <c r="D1100">
        <v>9833.6</v>
      </c>
      <c r="E1100">
        <v>1452</v>
      </c>
      <c r="F1100" s="2">
        <v>0.93939393939393945</v>
      </c>
      <c r="G1100" s="9">
        <v>1364</v>
      </c>
      <c r="H1100" s="9">
        <v>88</v>
      </c>
      <c r="I1100" s="9">
        <v>0.1173020527859238</v>
      </c>
      <c r="J1100" s="9">
        <v>10.32258064516129</v>
      </c>
      <c r="K1100" s="9">
        <v>634.42580645161297</v>
      </c>
    </row>
    <row r="1101" spans="1:11" x14ac:dyDescent="0.35">
      <c r="A1101" t="s">
        <v>1177</v>
      </c>
      <c r="B1101">
        <v>45487</v>
      </c>
      <c r="C1101">
        <v>200</v>
      </c>
      <c r="D1101">
        <v>6442</v>
      </c>
      <c r="E1101">
        <v>616</v>
      </c>
      <c r="F1101" s="2">
        <v>0.8928571428571429</v>
      </c>
      <c r="G1101" s="9">
        <v>550</v>
      </c>
      <c r="H1101" s="9">
        <v>66</v>
      </c>
      <c r="I1101" s="9">
        <v>0.36363636363636359</v>
      </c>
      <c r="J1101" s="9">
        <v>24</v>
      </c>
      <c r="K1101" s="9">
        <v>773.04</v>
      </c>
    </row>
    <row r="1102" spans="1:11" x14ac:dyDescent="0.35">
      <c r="A1102" t="s">
        <v>1174</v>
      </c>
      <c r="B1102">
        <v>45487</v>
      </c>
      <c r="C1102">
        <v>140</v>
      </c>
      <c r="D1102">
        <v>15425.2</v>
      </c>
      <c r="E1102">
        <v>1826</v>
      </c>
      <c r="F1102" s="2">
        <v>0.91566265060240959</v>
      </c>
      <c r="G1102" s="9">
        <v>1672</v>
      </c>
      <c r="H1102" s="9">
        <v>154</v>
      </c>
      <c r="I1102" s="9">
        <v>8.3732057416267949E-2</v>
      </c>
      <c r="J1102" s="9">
        <v>12.89473684210526</v>
      </c>
      <c r="K1102" s="9">
        <v>1420.742105263158</v>
      </c>
    </row>
    <row r="1103" spans="1:11" x14ac:dyDescent="0.35">
      <c r="A1103" t="s">
        <v>1179</v>
      </c>
      <c r="B1103">
        <v>45487</v>
      </c>
      <c r="C1103">
        <v>120</v>
      </c>
      <c r="D1103">
        <v>7375.2</v>
      </c>
      <c r="E1103">
        <v>1034</v>
      </c>
      <c r="F1103" s="2">
        <v>0.8936170212765957</v>
      </c>
      <c r="G1103" s="9">
        <v>924</v>
      </c>
      <c r="H1103" s="9">
        <v>110</v>
      </c>
      <c r="I1103" s="9">
        <v>0.12987012987012991</v>
      </c>
      <c r="J1103" s="9">
        <v>14.285714285714279</v>
      </c>
      <c r="K1103" s="9">
        <v>878</v>
      </c>
    </row>
    <row r="1104" spans="1:11" x14ac:dyDescent="0.35">
      <c r="A1104" t="s">
        <v>1186</v>
      </c>
      <c r="B1104">
        <v>45487</v>
      </c>
      <c r="C1104">
        <v>120</v>
      </c>
      <c r="D1104">
        <v>15000</v>
      </c>
      <c r="E1104">
        <v>3630</v>
      </c>
      <c r="F1104" s="2">
        <v>0.89696969696969697</v>
      </c>
      <c r="G1104" s="9">
        <v>3256</v>
      </c>
      <c r="H1104" s="9">
        <v>374</v>
      </c>
      <c r="I1104" s="9">
        <v>3.6855036855036848E-2</v>
      </c>
      <c r="J1104" s="9">
        <v>13.783783783783781</v>
      </c>
      <c r="K1104" s="9">
        <v>1722.9729729729729</v>
      </c>
    </row>
    <row r="1105" spans="1:11" x14ac:dyDescent="0.35">
      <c r="A1105" t="s">
        <v>1175</v>
      </c>
      <c r="B1105">
        <v>45487</v>
      </c>
      <c r="C1105">
        <v>100</v>
      </c>
      <c r="D1105">
        <v>1162</v>
      </c>
      <c r="E1105">
        <v>1386</v>
      </c>
      <c r="F1105" s="2">
        <v>1</v>
      </c>
      <c r="G1105" s="9">
        <v>1386</v>
      </c>
      <c r="H1105" s="9">
        <v>0</v>
      </c>
      <c r="I1105" s="9">
        <v>7.2150072150072145E-2</v>
      </c>
      <c r="J1105" s="9">
        <v>0</v>
      </c>
      <c r="K1105" s="9">
        <v>0</v>
      </c>
    </row>
    <row r="1106" spans="1:11" x14ac:dyDescent="0.35">
      <c r="A1106" t="s">
        <v>1190</v>
      </c>
      <c r="B1106">
        <v>45487</v>
      </c>
      <c r="C1106">
        <v>100</v>
      </c>
      <c r="D1106">
        <v>6356</v>
      </c>
      <c r="E1106">
        <v>1804</v>
      </c>
      <c r="F1106" s="2">
        <v>0.93902439024390238</v>
      </c>
      <c r="G1106" s="9">
        <v>1694</v>
      </c>
      <c r="H1106" s="9">
        <v>110</v>
      </c>
      <c r="I1106" s="9">
        <v>5.9031877213695398E-2</v>
      </c>
      <c r="J1106" s="9">
        <v>6.4935064935064926</v>
      </c>
      <c r="K1106" s="9">
        <v>412.72727272727269</v>
      </c>
    </row>
    <row r="1107" spans="1:11" x14ac:dyDescent="0.35">
      <c r="A1107" t="s">
        <v>1173</v>
      </c>
      <c r="B1107">
        <v>45487</v>
      </c>
      <c r="C1107">
        <v>100</v>
      </c>
      <c r="D1107">
        <v>14125</v>
      </c>
      <c r="E1107">
        <v>792</v>
      </c>
      <c r="F1107" s="2">
        <v>0.83333333333333337</v>
      </c>
      <c r="G1107" s="9">
        <v>660</v>
      </c>
      <c r="H1107" s="9">
        <v>132</v>
      </c>
      <c r="I1107" s="9">
        <v>0.15151515151515149</v>
      </c>
      <c r="J1107" s="9">
        <v>20</v>
      </c>
      <c r="K1107" s="9">
        <v>2825</v>
      </c>
    </row>
    <row r="1108" spans="1:11" x14ac:dyDescent="0.35">
      <c r="A1108" t="s">
        <v>1176</v>
      </c>
      <c r="B1108">
        <v>45487</v>
      </c>
      <c r="C1108">
        <v>80</v>
      </c>
      <c r="D1108">
        <v>4916.8</v>
      </c>
      <c r="E1108">
        <v>704</v>
      </c>
      <c r="F1108" s="2">
        <v>0.90625</v>
      </c>
      <c r="G1108" s="9">
        <v>638</v>
      </c>
      <c r="H1108" s="9">
        <v>66</v>
      </c>
      <c r="I1108" s="9">
        <v>0.12539184952978061</v>
      </c>
      <c r="J1108" s="9">
        <v>8.275862068965516</v>
      </c>
      <c r="K1108" s="9">
        <v>508.63448275862061</v>
      </c>
    </row>
    <row r="1109" spans="1:11" x14ac:dyDescent="0.35">
      <c r="A1109" t="s">
        <v>1178</v>
      </c>
      <c r="B1109">
        <v>45487</v>
      </c>
      <c r="C1109">
        <v>80</v>
      </c>
      <c r="D1109">
        <v>1356</v>
      </c>
      <c r="E1109">
        <v>638</v>
      </c>
      <c r="F1109" s="2">
        <v>1</v>
      </c>
      <c r="G1109" s="9">
        <v>638</v>
      </c>
      <c r="H1109" s="9">
        <v>0</v>
      </c>
      <c r="I1109" s="9">
        <v>0.12539184952978061</v>
      </c>
      <c r="J1109" s="9">
        <v>0</v>
      </c>
      <c r="K1109" s="9">
        <v>0</v>
      </c>
    </row>
    <row r="1110" spans="1:11" x14ac:dyDescent="0.35">
      <c r="A1110" t="s">
        <v>1180</v>
      </c>
      <c r="B1110">
        <v>45487</v>
      </c>
      <c r="C1110">
        <v>40</v>
      </c>
      <c r="D1110">
        <v>338.8</v>
      </c>
      <c r="E1110">
        <v>264</v>
      </c>
      <c r="F1110" s="2">
        <v>0.5</v>
      </c>
      <c r="G1110" s="9">
        <v>132</v>
      </c>
      <c r="H1110" s="9">
        <v>132</v>
      </c>
      <c r="I1110" s="9">
        <v>0.30303030303030298</v>
      </c>
      <c r="J1110" s="9">
        <v>40</v>
      </c>
      <c r="K1110" s="9">
        <v>338.8</v>
      </c>
    </row>
    <row r="1111" spans="1:11" x14ac:dyDescent="0.35">
      <c r="A1111" t="s">
        <v>1169</v>
      </c>
      <c r="B1111">
        <v>45487</v>
      </c>
      <c r="C1111">
        <v>40</v>
      </c>
      <c r="D1111">
        <v>1420</v>
      </c>
      <c r="E1111">
        <v>440</v>
      </c>
      <c r="F1111" s="2">
        <v>0.9</v>
      </c>
      <c r="G1111" s="9">
        <v>396</v>
      </c>
      <c r="H1111" s="9">
        <v>44</v>
      </c>
      <c r="I1111" s="9">
        <v>0.10101010101010099</v>
      </c>
      <c r="J1111" s="9">
        <v>4.4444444444444446</v>
      </c>
      <c r="K1111" s="9">
        <v>157.7777777777778</v>
      </c>
    </row>
    <row r="1112" spans="1:11" x14ac:dyDescent="0.35">
      <c r="A1112" t="s">
        <v>1171</v>
      </c>
      <c r="B1112">
        <v>45487</v>
      </c>
      <c r="C1112">
        <v>20</v>
      </c>
      <c r="D1112">
        <v>1649.2</v>
      </c>
      <c r="E1112">
        <v>110</v>
      </c>
      <c r="F1112" s="2">
        <v>1</v>
      </c>
      <c r="G1112" s="9">
        <v>110</v>
      </c>
      <c r="H1112" s="9">
        <v>0</v>
      </c>
      <c r="I1112" s="9">
        <v>0.1818181818181818</v>
      </c>
      <c r="J1112" s="9">
        <v>0</v>
      </c>
      <c r="K1112" s="9">
        <v>0</v>
      </c>
    </row>
    <row r="1113" spans="1:11" x14ac:dyDescent="0.35">
      <c r="A1113" t="s">
        <v>1149</v>
      </c>
      <c r="B1113">
        <v>45487</v>
      </c>
      <c r="C1113">
        <v>20</v>
      </c>
      <c r="D1113">
        <v>660</v>
      </c>
      <c r="E1113">
        <v>462</v>
      </c>
      <c r="F1113" s="2">
        <v>1</v>
      </c>
      <c r="G1113" s="9">
        <v>462</v>
      </c>
      <c r="H1113" s="9">
        <v>0</v>
      </c>
      <c r="I1113" s="9">
        <v>4.3290043290043288E-2</v>
      </c>
      <c r="J1113" s="9">
        <v>0</v>
      </c>
      <c r="K1113" s="9">
        <v>0</v>
      </c>
    </row>
    <row r="1114" spans="1:11" x14ac:dyDescent="0.35">
      <c r="A1114" t="s">
        <v>1187</v>
      </c>
      <c r="B1114">
        <v>45487</v>
      </c>
      <c r="C1114">
        <v>20</v>
      </c>
      <c r="D1114">
        <v>1254</v>
      </c>
      <c r="E1114">
        <v>528</v>
      </c>
      <c r="F1114" s="2">
        <v>1</v>
      </c>
      <c r="G1114" s="9">
        <v>528</v>
      </c>
      <c r="H1114" s="9">
        <v>0</v>
      </c>
      <c r="I1114" s="9">
        <v>3.787878787878788E-2</v>
      </c>
      <c r="J1114" s="9">
        <v>0</v>
      </c>
      <c r="K1114" s="9">
        <v>0</v>
      </c>
    </row>
    <row r="1115" spans="1:11" x14ac:dyDescent="0.35">
      <c r="A1115" t="s">
        <v>1156</v>
      </c>
      <c r="B1115">
        <v>45487</v>
      </c>
      <c r="C1115">
        <v>20</v>
      </c>
      <c r="D1115">
        <v>490</v>
      </c>
      <c r="E1115">
        <v>220</v>
      </c>
      <c r="F1115" s="2">
        <v>1</v>
      </c>
      <c r="G1115" s="9">
        <v>220</v>
      </c>
      <c r="H1115" s="9">
        <v>0</v>
      </c>
      <c r="I1115" s="9">
        <v>9.0909090909090912E-2</v>
      </c>
      <c r="J1115" s="9">
        <v>0</v>
      </c>
      <c r="K1115" s="9">
        <v>0</v>
      </c>
    </row>
    <row r="1116" spans="1:11" x14ac:dyDescent="0.35">
      <c r="A1116" t="s">
        <v>1185</v>
      </c>
      <c r="B1116">
        <v>45487</v>
      </c>
      <c r="C1116">
        <v>40</v>
      </c>
      <c r="D1116">
        <v>4637.6000000000004</v>
      </c>
      <c r="E1116">
        <v>462</v>
      </c>
      <c r="F1116" s="2">
        <v>1</v>
      </c>
      <c r="G1116" s="9">
        <v>462</v>
      </c>
      <c r="H1116" s="9">
        <v>0</v>
      </c>
      <c r="I1116" s="9">
        <v>8.6580086580086577E-2</v>
      </c>
      <c r="J1116" s="9">
        <v>0</v>
      </c>
      <c r="K1116" s="9">
        <v>0</v>
      </c>
    </row>
    <row r="1117" spans="1:11" x14ac:dyDescent="0.35">
      <c r="A1117" t="s">
        <v>1143</v>
      </c>
      <c r="B1117">
        <v>45494</v>
      </c>
      <c r="C1117">
        <v>2460</v>
      </c>
      <c r="D1117">
        <v>58425</v>
      </c>
      <c r="E1117">
        <v>13684</v>
      </c>
      <c r="F1117" s="2">
        <v>0.95016077170418012</v>
      </c>
      <c r="G1117" s="9">
        <v>13002</v>
      </c>
      <c r="H1117" s="9">
        <v>682</v>
      </c>
      <c r="I1117" s="9">
        <v>0.18920166128287949</v>
      </c>
      <c r="J1117" s="9">
        <v>129.03553299492381</v>
      </c>
      <c r="K1117" s="9">
        <v>3064.5939086294411</v>
      </c>
    </row>
    <row r="1118" spans="1:11" x14ac:dyDescent="0.35">
      <c r="A1118" t="s">
        <v>1144</v>
      </c>
      <c r="B1118">
        <v>45494</v>
      </c>
      <c r="C1118">
        <v>1440</v>
      </c>
      <c r="D1118">
        <v>39600</v>
      </c>
      <c r="E1118">
        <v>13662</v>
      </c>
      <c r="F1118" s="2">
        <v>0.99516908212560384</v>
      </c>
      <c r="G1118" s="9">
        <v>13596</v>
      </c>
      <c r="H1118" s="9">
        <v>66</v>
      </c>
      <c r="I1118" s="9">
        <v>0.1059135039717564</v>
      </c>
      <c r="J1118" s="9">
        <v>6.9902912621359228</v>
      </c>
      <c r="K1118" s="9">
        <v>192.23300970873791</v>
      </c>
    </row>
    <row r="1119" spans="1:11" x14ac:dyDescent="0.35">
      <c r="A1119" t="s">
        <v>1188</v>
      </c>
      <c r="B1119">
        <v>45494</v>
      </c>
      <c r="C1119">
        <v>1260</v>
      </c>
      <c r="D1119">
        <v>34090</v>
      </c>
      <c r="E1119">
        <v>12232</v>
      </c>
      <c r="F1119" s="2">
        <v>0.95503597122302153</v>
      </c>
      <c r="G1119" s="9">
        <v>11682</v>
      </c>
      <c r="H1119" s="9">
        <v>550</v>
      </c>
      <c r="I1119" s="9">
        <v>0.1078582434514638</v>
      </c>
      <c r="J1119" s="9">
        <v>59.322033898305087</v>
      </c>
      <c r="K1119" s="9">
        <v>1604.9905838041429</v>
      </c>
    </row>
    <row r="1120" spans="1:11" x14ac:dyDescent="0.35">
      <c r="A1120" t="s">
        <v>1145</v>
      </c>
      <c r="B1120">
        <v>45494</v>
      </c>
      <c r="C1120">
        <v>1240</v>
      </c>
      <c r="D1120">
        <v>58900</v>
      </c>
      <c r="E1120">
        <v>5016</v>
      </c>
      <c r="F1120" s="2">
        <v>0.95614035087719296</v>
      </c>
      <c r="G1120" s="9">
        <v>4796</v>
      </c>
      <c r="H1120" s="9">
        <v>220</v>
      </c>
      <c r="I1120" s="9">
        <v>0.25854879065888242</v>
      </c>
      <c r="J1120" s="9">
        <v>56.88073394495413</v>
      </c>
      <c r="K1120" s="9">
        <v>2701.8348623853208</v>
      </c>
    </row>
    <row r="1121" spans="1:11" x14ac:dyDescent="0.35">
      <c r="A1121" t="s">
        <v>1148</v>
      </c>
      <c r="B1121">
        <v>45494</v>
      </c>
      <c r="C1121">
        <v>1140</v>
      </c>
      <c r="D1121">
        <v>27930</v>
      </c>
      <c r="E1121">
        <v>7546</v>
      </c>
      <c r="F1121" s="2">
        <v>0.90962099125364426</v>
      </c>
      <c r="G1121" s="9">
        <v>6864</v>
      </c>
      <c r="H1121" s="9">
        <v>682</v>
      </c>
      <c r="I1121" s="9">
        <v>0.16608391608391609</v>
      </c>
      <c r="J1121" s="9">
        <v>113.2692307692308</v>
      </c>
      <c r="K1121" s="9">
        <v>2775.0961538461538</v>
      </c>
    </row>
    <row r="1122" spans="1:11" x14ac:dyDescent="0.35">
      <c r="A1122" t="s">
        <v>1151</v>
      </c>
      <c r="B1122">
        <v>45494</v>
      </c>
      <c r="C1122">
        <v>980</v>
      </c>
      <c r="D1122">
        <v>24010</v>
      </c>
      <c r="E1122">
        <v>10648</v>
      </c>
      <c r="F1122" s="2">
        <v>0.94214876033057848</v>
      </c>
      <c r="G1122" s="9">
        <v>10032</v>
      </c>
      <c r="H1122" s="9">
        <v>616</v>
      </c>
      <c r="I1122" s="9">
        <v>9.7687400318979267E-2</v>
      </c>
      <c r="J1122" s="9">
        <v>60.175438596491233</v>
      </c>
      <c r="K1122" s="9">
        <v>1474.2982456140351</v>
      </c>
    </row>
    <row r="1123" spans="1:11" x14ac:dyDescent="0.35">
      <c r="A1123" t="s">
        <v>1191</v>
      </c>
      <c r="B1123">
        <v>45494</v>
      </c>
      <c r="C1123">
        <v>800</v>
      </c>
      <c r="D1123">
        <v>22000</v>
      </c>
      <c r="E1123">
        <v>6182</v>
      </c>
      <c r="F1123" s="2">
        <v>0.98576512455516019</v>
      </c>
      <c r="G1123" s="9">
        <v>6094</v>
      </c>
      <c r="H1123" s="9">
        <v>88</v>
      </c>
      <c r="I1123" s="9">
        <v>0.13127666557269449</v>
      </c>
      <c r="J1123" s="9">
        <v>11.552346570397111</v>
      </c>
      <c r="K1123" s="9">
        <v>317.6895306859206</v>
      </c>
    </row>
    <row r="1124" spans="1:11" x14ac:dyDescent="0.35">
      <c r="A1124" t="s">
        <v>1154</v>
      </c>
      <c r="B1124">
        <v>45494</v>
      </c>
      <c r="C1124">
        <v>660</v>
      </c>
      <c r="D1124">
        <v>19275</v>
      </c>
      <c r="E1124">
        <v>3938</v>
      </c>
      <c r="F1124" s="2">
        <v>0.91061452513966479</v>
      </c>
      <c r="G1124" s="9">
        <v>3586</v>
      </c>
      <c r="H1124" s="9">
        <v>352</v>
      </c>
      <c r="I1124" s="9">
        <v>0.18404907975460119</v>
      </c>
      <c r="J1124" s="9">
        <v>64.785276073619627</v>
      </c>
      <c r="K1124" s="9">
        <v>1892.0245398773</v>
      </c>
    </row>
    <row r="1125" spans="1:11" x14ac:dyDescent="0.35">
      <c r="A1125" t="s">
        <v>1147</v>
      </c>
      <c r="B1125">
        <v>45494</v>
      </c>
      <c r="C1125">
        <v>780</v>
      </c>
      <c r="D1125">
        <v>13650</v>
      </c>
      <c r="E1125">
        <v>5170</v>
      </c>
      <c r="F1125" s="2">
        <v>0.91914893617021276</v>
      </c>
      <c r="G1125" s="9">
        <v>4752</v>
      </c>
      <c r="H1125" s="9">
        <v>418</v>
      </c>
      <c r="I1125" s="9">
        <v>0.16414141414141409</v>
      </c>
      <c r="J1125" s="9">
        <v>68.611111111111114</v>
      </c>
      <c r="K1125" s="9">
        <v>1200.694444444445</v>
      </c>
    </row>
    <row r="1126" spans="1:11" x14ac:dyDescent="0.35">
      <c r="A1126" t="s">
        <v>1146</v>
      </c>
      <c r="B1126">
        <v>45494</v>
      </c>
      <c r="C1126">
        <v>500</v>
      </c>
      <c r="D1126">
        <v>17495</v>
      </c>
      <c r="E1126">
        <v>4334</v>
      </c>
      <c r="F1126" s="2">
        <v>0.70558375634517767</v>
      </c>
      <c r="G1126" s="9">
        <v>3058</v>
      </c>
      <c r="H1126" s="9">
        <v>1276</v>
      </c>
      <c r="I1126" s="9">
        <v>0.16350555918901241</v>
      </c>
      <c r="J1126" s="9">
        <v>208.6330935251799</v>
      </c>
      <c r="K1126" s="9">
        <v>7300.071942446044</v>
      </c>
    </row>
    <row r="1127" spans="1:11" x14ac:dyDescent="0.35">
      <c r="A1127" t="s">
        <v>1152</v>
      </c>
      <c r="B1127">
        <v>45494</v>
      </c>
      <c r="C1127">
        <v>520</v>
      </c>
      <c r="D1127">
        <v>9162.4</v>
      </c>
      <c r="E1127">
        <v>5016</v>
      </c>
      <c r="F1127" s="2">
        <v>0.92105263157894735</v>
      </c>
      <c r="G1127" s="9">
        <v>4620</v>
      </c>
      <c r="H1127" s="9">
        <v>396</v>
      </c>
      <c r="I1127" s="9">
        <v>0.1125541125541126</v>
      </c>
      <c r="J1127" s="9">
        <v>44.571428571428577</v>
      </c>
      <c r="K1127" s="9">
        <v>785.34857142857152</v>
      </c>
    </row>
    <row r="1128" spans="1:11" x14ac:dyDescent="0.35">
      <c r="A1128" t="s">
        <v>1153</v>
      </c>
      <c r="B1128">
        <v>45494</v>
      </c>
      <c r="C1128">
        <v>340</v>
      </c>
      <c r="D1128">
        <v>23048.6</v>
      </c>
      <c r="E1128">
        <v>1166</v>
      </c>
      <c r="F1128" s="2">
        <v>0.98113207547169812</v>
      </c>
      <c r="G1128" s="9">
        <v>1144</v>
      </c>
      <c r="H1128" s="9">
        <v>22</v>
      </c>
      <c r="I1128" s="9">
        <v>0.29720279720279719</v>
      </c>
      <c r="J1128" s="9">
        <v>6.5384615384615383</v>
      </c>
      <c r="K1128" s="9">
        <v>443.24230769230769</v>
      </c>
    </row>
    <row r="1129" spans="1:11" x14ac:dyDescent="0.35">
      <c r="A1129" t="s">
        <v>1192</v>
      </c>
      <c r="B1129">
        <v>45494</v>
      </c>
      <c r="C1129">
        <v>320</v>
      </c>
      <c r="D1129">
        <v>10560</v>
      </c>
      <c r="E1129">
        <v>4444</v>
      </c>
      <c r="F1129" s="2">
        <v>0.96039603960396036</v>
      </c>
      <c r="G1129" s="9">
        <v>4268</v>
      </c>
      <c r="H1129" s="9">
        <v>176</v>
      </c>
      <c r="I1129" s="9">
        <v>7.4976569821930641E-2</v>
      </c>
      <c r="J1129" s="9">
        <v>13.19587628865979</v>
      </c>
      <c r="K1129" s="9">
        <v>435.46391752577318</v>
      </c>
    </row>
    <row r="1130" spans="1:11" x14ac:dyDescent="0.35">
      <c r="A1130" t="s">
        <v>1161</v>
      </c>
      <c r="B1130">
        <v>45494</v>
      </c>
      <c r="C1130">
        <v>280</v>
      </c>
      <c r="D1130">
        <v>4746</v>
      </c>
      <c r="E1130">
        <v>1804</v>
      </c>
      <c r="F1130" s="2">
        <v>0.85365853658536583</v>
      </c>
      <c r="G1130" s="9">
        <v>1540</v>
      </c>
      <c r="H1130" s="9">
        <v>264</v>
      </c>
      <c r="I1130" s="9">
        <v>0.1818181818181818</v>
      </c>
      <c r="J1130" s="9">
        <v>48</v>
      </c>
      <c r="K1130" s="9">
        <v>813.59999999999991</v>
      </c>
    </row>
    <row r="1131" spans="1:11" x14ac:dyDescent="0.35">
      <c r="A1131" t="s">
        <v>1157</v>
      </c>
      <c r="B1131">
        <v>45494</v>
      </c>
      <c r="C1131">
        <v>320</v>
      </c>
      <c r="D1131">
        <v>17596.8</v>
      </c>
      <c r="E1131">
        <v>1452</v>
      </c>
      <c r="F1131" s="2">
        <v>0.93939393939393945</v>
      </c>
      <c r="G1131" s="9">
        <v>1364</v>
      </c>
      <c r="H1131" s="9">
        <v>88</v>
      </c>
      <c r="I1131" s="9">
        <v>0.23460410557184749</v>
      </c>
      <c r="J1131" s="9">
        <v>20.64516129032258</v>
      </c>
      <c r="K1131" s="9">
        <v>1135.2774193548389</v>
      </c>
    </row>
    <row r="1132" spans="1:11" x14ac:dyDescent="0.35">
      <c r="A1132" t="s">
        <v>1164</v>
      </c>
      <c r="B1132">
        <v>45494</v>
      </c>
      <c r="C1132">
        <v>280</v>
      </c>
      <c r="D1132">
        <v>27044.799999999999</v>
      </c>
      <c r="E1132">
        <v>5896</v>
      </c>
      <c r="F1132" s="2">
        <v>0.95895522388059706</v>
      </c>
      <c r="G1132" s="9">
        <v>5654</v>
      </c>
      <c r="H1132" s="9">
        <v>242</v>
      </c>
      <c r="I1132" s="9">
        <v>4.9522461973823838E-2</v>
      </c>
      <c r="J1132" s="9">
        <v>11.98443579766537</v>
      </c>
      <c r="K1132" s="9">
        <v>1157.55953307393</v>
      </c>
    </row>
    <row r="1133" spans="1:11" x14ac:dyDescent="0.35">
      <c r="A1133" t="s">
        <v>1186</v>
      </c>
      <c r="B1133">
        <v>45494</v>
      </c>
      <c r="C1133">
        <v>220</v>
      </c>
      <c r="D1133">
        <v>27500</v>
      </c>
      <c r="E1133">
        <v>2662</v>
      </c>
      <c r="F1133" s="2">
        <v>0.9173553719008265</v>
      </c>
      <c r="G1133" s="9">
        <v>2442</v>
      </c>
      <c r="H1133" s="9">
        <v>220</v>
      </c>
      <c r="I1133" s="9">
        <v>9.0090090090090086E-2</v>
      </c>
      <c r="J1133" s="9">
        <v>19.81981981981982</v>
      </c>
      <c r="K1133" s="9">
        <v>2477.4774774774769</v>
      </c>
    </row>
    <row r="1134" spans="1:11" x14ac:dyDescent="0.35">
      <c r="A1134" t="s">
        <v>1189</v>
      </c>
      <c r="B1134">
        <v>45494</v>
      </c>
      <c r="C1134">
        <v>180</v>
      </c>
      <c r="D1134">
        <v>5940</v>
      </c>
      <c r="E1134">
        <v>2992</v>
      </c>
      <c r="F1134" s="2">
        <v>0.9779411764705882</v>
      </c>
      <c r="G1134" s="9">
        <v>2926</v>
      </c>
      <c r="H1134" s="9">
        <v>66</v>
      </c>
      <c r="I1134" s="9">
        <v>6.1517429938482568E-2</v>
      </c>
      <c r="J1134" s="9">
        <v>4.0601503759398492</v>
      </c>
      <c r="K1134" s="9">
        <v>133.984962406015</v>
      </c>
    </row>
    <row r="1135" spans="1:11" x14ac:dyDescent="0.35">
      <c r="A1135" t="s">
        <v>1165</v>
      </c>
      <c r="B1135">
        <v>45494</v>
      </c>
      <c r="C1135">
        <v>160</v>
      </c>
      <c r="D1135">
        <v>10169.6</v>
      </c>
      <c r="E1135">
        <v>1210</v>
      </c>
      <c r="F1135" s="2">
        <v>0.90909090909090906</v>
      </c>
      <c r="G1135" s="9">
        <v>1100</v>
      </c>
      <c r="H1135" s="9">
        <v>110</v>
      </c>
      <c r="I1135" s="9">
        <v>0.14545454545454539</v>
      </c>
      <c r="J1135" s="9">
        <v>16</v>
      </c>
      <c r="K1135" s="9">
        <v>1016.96</v>
      </c>
    </row>
    <row r="1136" spans="1:11" x14ac:dyDescent="0.35">
      <c r="A1136" t="s">
        <v>1190</v>
      </c>
      <c r="B1136">
        <v>45494</v>
      </c>
      <c r="C1136">
        <v>160</v>
      </c>
      <c r="D1136">
        <v>10169.6</v>
      </c>
      <c r="E1136">
        <v>1540</v>
      </c>
      <c r="F1136" s="2">
        <v>0.87142857142857144</v>
      </c>
      <c r="G1136" s="9">
        <v>1342</v>
      </c>
      <c r="H1136" s="9">
        <v>198</v>
      </c>
      <c r="I1136" s="9">
        <v>0.1192250372578241</v>
      </c>
      <c r="J1136" s="9">
        <v>23.606557377049182</v>
      </c>
      <c r="K1136" s="9">
        <v>1500.4327868852461</v>
      </c>
    </row>
    <row r="1137" spans="1:11" x14ac:dyDescent="0.35">
      <c r="A1137" t="s">
        <v>1177</v>
      </c>
      <c r="B1137">
        <v>45494</v>
      </c>
      <c r="C1137">
        <v>160</v>
      </c>
      <c r="D1137">
        <v>5153.6000000000004</v>
      </c>
      <c r="E1137">
        <v>902</v>
      </c>
      <c r="F1137" s="2">
        <v>0.80487804878048785</v>
      </c>
      <c r="G1137" s="9">
        <v>726</v>
      </c>
      <c r="H1137" s="9">
        <v>176</v>
      </c>
      <c r="I1137" s="9">
        <v>0.22038567493112951</v>
      </c>
      <c r="J1137" s="9">
        <v>38.787878787878789</v>
      </c>
      <c r="K1137" s="9">
        <v>1249.3575757575759</v>
      </c>
    </row>
    <row r="1138" spans="1:11" x14ac:dyDescent="0.35">
      <c r="A1138" t="s">
        <v>1169</v>
      </c>
      <c r="B1138">
        <v>45494</v>
      </c>
      <c r="C1138">
        <v>120</v>
      </c>
      <c r="D1138">
        <v>4260</v>
      </c>
      <c r="E1138">
        <v>792</v>
      </c>
      <c r="F1138" s="2">
        <v>0.97222222222222221</v>
      </c>
      <c r="G1138" s="9">
        <v>770</v>
      </c>
      <c r="H1138" s="9">
        <v>22</v>
      </c>
      <c r="I1138" s="9">
        <v>0.15584415584415581</v>
      </c>
      <c r="J1138" s="9">
        <v>3.4285714285714279</v>
      </c>
      <c r="K1138" s="9">
        <v>121.71428571428569</v>
      </c>
    </row>
    <row r="1139" spans="1:11" x14ac:dyDescent="0.35">
      <c r="A1139" t="s">
        <v>1174</v>
      </c>
      <c r="B1139">
        <v>45494</v>
      </c>
      <c r="C1139">
        <v>100</v>
      </c>
      <c r="D1139">
        <v>11018</v>
      </c>
      <c r="E1139">
        <v>1144</v>
      </c>
      <c r="F1139" s="2">
        <v>0.96153846153846156</v>
      </c>
      <c r="G1139" s="9">
        <v>1100</v>
      </c>
      <c r="H1139" s="9">
        <v>44</v>
      </c>
      <c r="I1139" s="9">
        <v>9.0909090909090912E-2</v>
      </c>
      <c r="J1139" s="9">
        <v>4</v>
      </c>
      <c r="K1139" s="9">
        <v>440.72</v>
      </c>
    </row>
    <row r="1140" spans="1:11" x14ac:dyDescent="0.35">
      <c r="A1140" t="s">
        <v>1183</v>
      </c>
      <c r="B1140">
        <v>45494</v>
      </c>
      <c r="C1140">
        <v>100</v>
      </c>
      <c r="D1140">
        <v>9676.4</v>
      </c>
      <c r="E1140">
        <v>1540</v>
      </c>
      <c r="F1140" s="2">
        <v>0.98571428571428577</v>
      </c>
      <c r="G1140" s="9">
        <v>1518</v>
      </c>
      <c r="H1140" s="9">
        <v>22</v>
      </c>
      <c r="I1140" s="9">
        <v>6.5876152832674575E-2</v>
      </c>
      <c r="J1140" s="9">
        <v>1.449275362318841</v>
      </c>
      <c r="K1140" s="9">
        <v>140.2376811594203</v>
      </c>
    </row>
    <row r="1141" spans="1:11" x14ac:dyDescent="0.35">
      <c r="A1141" t="s">
        <v>1175</v>
      </c>
      <c r="B1141">
        <v>45494</v>
      </c>
      <c r="C1141">
        <v>120</v>
      </c>
      <c r="D1141">
        <v>1394.4</v>
      </c>
      <c r="E1141">
        <v>484</v>
      </c>
      <c r="F1141" s="2">
        <v>0.95454545454545459</v>
      </c>
      <c r="G1141" s="9">
        <v>462</v>
      </c>
      <c r="H1141" s="9">
        <v>22</v>
      </c>
      <c r="I1141" s="9">
        <v>0.25974025974025972</v>
      </c>
      <c r="J1141" s="9">
        <v>5.7142857142857144</v>
      </c>
      <c r="K1141" s="9">
        <v>66.399999999999991</v>
      </c>
    </row>
    <row r="1142" spans="1:11" x14ac:dyDescent="0.35">
      <c r="A1142" t="s">
        <v>1179</v>
      </c>
      <c r="B1142">
        <v>45494</v>
      </c>
      <c r="C1142">
        <v>80</v>
      </c>
      <c r="D1142">
        <v>4916.8</v>
      </c>
      <c r="E1142">
        <v>1826</v>
      </c>
      <c r="F1142" s="2">
        <v>0.89156626506024095</v>
      </c>
      <c r="G1142" s="9">
        <v>1628</v>
      </c>
      <c r="H1142" s="9">
        <v>198</v>
      </c>
      <c r="I1142" s="9">
        <v>4.9140049140049137E-2</v>
      </c>
      <c r="J1142" s="9">
        <v>9.7297297297297298</v>
      </c>
      <c r="K1142" s="9">
        <v>597.98918918918923</v>
      </c>
    </row>
    <row r="1143" spans="1:11" x14ac:dyDescent="0.35">
      <c r="A1143" t="s">
        <v>1167</v>
      </c>
      <c r="B1143">
        <v>45494</v>
      </c>
      <c r="C1143">
        <v>80</v>
      </c>
      <c r="D1143">
        <v>4916.8</v>
      </c>
      <c r="E1143">
        <v>1122</v>
      </c>
      <c r="F1143" s="2">
        <v>0.96078431372549022</v>
      </c>
      <c r="G1143" s="9">
        <v>1078</v>
      </c>
      <c r="H1143" s="9">
        <v>44</v>
      </c>
      <c r="I1143" s="9">
        <v>7.4211502782931357E-2</v>
      </c>
      <c r="J1143" s="9">
        <v>3.2653061224489801</v>
      </c>
      <c r="K1143" s="9">
        <v>200.68571428571431</v>
      </c>
    </row>
    <row r="1144" spans="1:11" x14ac:dyDescent="0.35">
      <c r="A1144" t="s">
        <v>1150</v>
      </c>
      <c r="B1144">
        <v>45494</v>
      </c>
      <c r="C1144">
        <v>60</v>
      </c>
      <c r="D1144">
        <v>1050</v>
      </c>
      <c r="E1144">
        <v>638</v>
      </c>
      <c r="F1144" s="2">
        <v>0.93103448275862066</v>
      </c>
      <c r="G1144" s="9">
        <v>594</v>
      </c>
      <c r="H1144" s="9">
        <v>44</v>
      </c>
      <c r="I1144" s="9">
        <v>0.10101010101010099</v>
      </c>
      <c r="J1144" s="9">
        <v>4.4444444444444446</v>
      </c>
      <c r="K1144" s="9">
        <v>77.777777777777786</v>
      </c>
    </row>
    <row r="1145" spans="1:11" x14ac:dyDescent="0.35">
      <c r="A1145" t="s">
        <v>1173</v>
      </c>
      <c r="B1145">
        <v>45494</v>
      </c>
      <c r="C1145">
        <v>60</v>
      </c>
      <c r="D1145">
        <v>8475</v>
      </c>
      <c r="E1145">
        <v>924</v>
      </c>
      <c r="F1145" s="2">
        <v>0.90476190476190477</v>
      </c>
      <c r="G1145" s="9">
        <v>836</v>
      </c>
      <c r="H1145" s="9">
        <v>88</v>
      </c>
      <c r="I1145" s="9">
        <v>7.1770334928229665E-2</v>
      </c>
      <c r="J1145" s="9">
        <v>6.3157894736842106</v>
      </c>
      <c r="K1145" s="9">
        <v>892.1052631578948</v>
      </c>
    </row>
    <row r="1146" spans="1:11" x14ac:dyDescent="0.35">
      <c r="A1146" t="s">
        <v>1176</v>
      </c>
      <c r="B1146">
        <v>45494</v>
      </c>
      <c r="C1146">
        <v>40</v>
      </c>
      <c r="D1146">
        <v>2418.4</v>
      </c>
      <c r="E1146">
        <v>748</v>
      </c>
      <c r="F1146" s="2">
        <v>0.91176470588235292</v>
      </c>
      <c r="G1146" s="9">
        <v>682</v>
      </c>
      <c r="H1146" s="9">
        <v>66</v>
      </c>
      <c r="I1146" s="9">
        <v>5.865102639296188E-2</v>
      </c>
      <c r="J1146" s="9">
        <v>3.870967741935484</v>
      </c>
      <c r="K1146" s="9">
        <v>234.0387096774194</v>
      </c>
    </row>
    <row r="1147" spans="1:11" x14ac:dyDescent="0.35">
      <c r="A1147" t="s">
        <v>1182</v>
      </c>
      <c r="B1147">
        <v>45494</v>
      </c>
      <c r="C1147">
        <v>40</v>
      </c>
      <c r="D1147">
        <v>2382.4</v>
      </c>
      <c r="E1147">
        <v>506</v>
      </c>
      <c r="F1147" s="2">
        <v>0.95652173913043481</v>
      </c>
      <c r="G1147" s="9">
        <v>484</v>
      </c>
      <c r="H1147" s="9">
        <v>22</v>
      </c>
      <c r="I1147" s="9">
        <v>8.2644628099173556E-2</v>
      </c>
      <c r="J1147" s="9">
        <v>1.8181818181818179</v>
      </c>
      <c r="K1147" s="9">
        <v>108.2909090909091</v>
      </c>
    </row>
    <row r="1148" spans="1:11" x14ac:dyDescent="0.35">
      <c r="A1148" t="s">
        <v>1165</v>
      </c>
      <c r="B1148">
        <v>45494</v>
      </c>
      <c r="C1148">
        <v>20</v>
      </c>
      <c r="D1148">
        <v>1271.2</v>
      </c>
      <c r="E1148">
        <v>836</v>
      </c>
      <c r="F1148" s="2">
        <v>0.92105263157894735</v>
      </c>
      <c r="G1148" s="9">
        <v>770</v>
      </c>
      <c r="H1148" s="9">
        <v>66</v>
      </c>
      <c r="I1148" s="9">
        <v>2.5974025974025979E-2</v>
      </c>
      <c r="J1148" s="9">
        <v>1.714285714285714</v>
      </c>
      <c r="K1148" s="9">
        <v>108.96</v>
      </c>
    </row>
    <row r="1149" spans="1:11" x14ac:dyDescent="0.35">
      <c r="A1149" t="s">
        <v>1149</v>
      </c>
      <c r="B1149">
        <v>45494</v>
      </c>
      <c r="C1149">
        <v>20</v>
      </c>
      <c r="D1149">
        <v>660</v>
      </c>
      <c r="E1149">
        <v>176</v>
      </c>
      <c r="F1149" s="2">
        <v>1</v>
      </c>
      <c r="G1149" s="9">
        <v>176</v>
      </c>
      <c r="H1149" s="9">
        <v>0</v>
      </c>
      <c r="I1149" s="9">
        <v>0.1136363636363636</v>
      </c>
      <c r="J1149" s="9">
        <v>0</v>
      </c>
      <c r="K1149" s="9">
        <v>0</v>
      </c>
    </row>
    <row r="1150" spans="1:11" x14ac:dyDescent="0.35">
      <c r="A1150" t="s">
        <v>1180</v>
      </c>
      <c r="B1150">
        <v>45494</v>
      </c>
      <c r="C1150">
        <v>20</v>
      </c>
      <c r="D1150">
        <v>169.4</v>
      </c>
      <c r="E1150">
        <v>176</v>
      </c>
      <c r="F1150" s="2">
        <v>0.5</v>
      </c>
      <c r="G1150" s="9">
        <v>88</v>
      </c>
      <c r="H1150" s="9">
        <v>88</v>
      </c>
      <c r="I1150" s="9">
        <v>0.22727272727272729</v>
      </c>
      <c r="J1150" s="9">
        <v>20</v>
      </c>
      <c r="K1150" s="9">
        <v>169.4</v>
      </c>
    </row>
    <row r="1151" spans="1:11" x14ac:dyDescent="0.35">
      <c r="A1151" t="s">
        <v>1143</v>
      </c>
      <c r="B1151">
        <v>45501</v>
      </c>
      <c r="C1151">
        <v>2460</v>
      </c>
      <c r="D1151">
        <v>58425</v>
      </c>
      <c r="E1151">
        <v>12892</v>
      </c>
      <c r="F1151" s="2">
        <v>0.9573378839590444</v>
      </c>
      <c r="G1151" s="9">
        <v>12342</v>
      </c>
      <c r="H1151" s="9">
        <v>550</v>
      </c>
      <c r="I1151" s="9">
        <v>0.19931939718035971</v>
      </c>
      <c r="J1151" s="9">
        <v>109.6256684491979</v>
      </c>
      <c r="K1151" s="9">
        <v>2603.6096256684491</v>
      </c>
    </row>
    <row r="1152" spans="1:11" x14ac:dyDescent="0.35">
      <c r="A1152" t="s">
        <v>1144</v>
      </c>
      <c r="B1152">
        <v>45501</v>
      </c>
      <c r="C1152">
        <v>1300</v>
      </c>
      <c r="D1152">
        <v>35750</v>
      </c>
      <c r="E1152">
        <v>14212</v>
      </c>
      <c r="F1152" s="2">
        <v>0.97832817337461297</v>
      </c>
      <c r="G1152" s="9">
        <v>13904</v>
      </c>
      <c r="H1152" s="9">
        <v>308</v>
      </c>
      <c r="I1152" s="9">
        <v>9.3498273878020718E-2</v>
      </c>
      <c r="J1152" s="9">
        <v>28.797468354430379</v>
      </c>
      <c r="K1152" s="9">
        <v>791.93037974683546</v>
      </c>
    </row>
    <row r="1153" spans="1:11" x14ac:dyDescent="0.35">
      <c r="A1153" t="s">
        <v>1145</v>
      </c>
      <c r="B1153">
        <v>45501</v>
      </c>
      <c r="C1153">
        <v>1300</v>
      </c>
      <c r="D1153">
        <v>61750</v>
      </c>
      <c r="E1153">
        <v>4334</v>
      </c>
      <c r="F1153" s="2">
        <v>0.92893401015228427</v>
      </c>
      <c r="G1153" s="9">
        <v>4026</v>
      </c>
      <c r="H1153" s="9">
        <v>308</v>
      </c>
      <c r="I1153" s="9">
        <v>0.32290114257327368</v>
      </c>
      <c r="J1153" s="9">
        <v>99.453551912568315</v>
      </c>
      <c r="K1153" s="9">
        <v>4724.0437158469949</v>
      </c>
    </row>
    <row r="1154" spans="1:11" x14ac:dyDescent="0.35">
      <c r="A1154" t="s">
        <v>1151</v>
      </c>
      <c r="B1154">
        <v>45501</v>
      </c>
      <c r="C1154">
        <v>1140</v>
      </c>
      <c r="D1154">
        <v>27930</v>
      </c>
      <c r="E1154">
        <v>11286</v>
      </c>
      <c r="F1154" s="2">
        <v>0.92592592592592593</v>
      </c>
      <c r="G1154" s="9">
        <v>10450</v>
      </c>
      <c r="H1154" s="9">
        <v>836</v>
      </c>
      <c r="I1154" s="9">
        <v>0.1090909090909091</v>
      </c>
      <c r="J1154" s="9">
        <v>91.199999999999989</v>
      </c>
      <c r="K1154" s="9">
        <v>2234.4</v>
      </c>
    </row>
    <row r="1155" spans="1:11" x14ac:dyDescent="0.35">
      <c r="A1155" t="s">
        <v>1188</v>
      </c>
      <c r="B1155">
        <v>45501</v>
      </c>
      <c r="C1155">
        <v>960</v>
      </c>
      <c r="D1155">
        <v>26400</v>
      </c>
      <c r="E1155">
        <v>10890</v>
      </c>
      <c r="F1155" s="2">
        <v>0.93535353535353538</v>
      </c>
      <c r="G1155" s="9">
        <v>10186</v>
      </c>
      <c r="H1155" s="9">
        <v>704</v>
      </c>
      <c r="I1155" s="9">
        <v>9.4247005694089933E-2</v>
      </c>
      <c r="J1155" s="9">
        <v>66.349892008639316</v>
      </c>
      <c r="K1155" s="9">
        <v>1824.6220302375809</v>
      </c>
    </row>
    <row r="1156" spans="1:11" x14ac:dyDescent="0.35">
      <c r="A1156" t="s">
        <v>1191</v>
      </c>
      <c r="B1156">
        <v>45501</v>
      </c>
      <c r="C1156">
        <v>980</v>
      </c>
      <c r="D1156">
        <v>26950</v>
      </c>
      <c r="E1156">
        <v>5830</v>
      </c>
      <c r="F1156" s="2">
        <v>0.96981132075471699</v>
      </c>
      <c r="G1156" s="9">
        <v>5654</v>
      </c>
      <c r="H1156" s="9">
        <v>176</v>
      </c>
      <c r="I1156" s="9">
        <v>0.17332861690838339</v>
      </c>
      <c r="J1156" s="9">
        <v>30.505836575875481</v>
      </c>
      <c r="K1156" s="9">
        <v>838.91050583657579</v>
      </c>
    </row>
    <row r="1157" spans="1:11" x14ac:dyDescent="0.35">
      <c r="A1157" t="s">
        <v>1154</v>
      </c>
      <c r="B1157">
        <v>45501</v>
      </c>
      <c r="C1157">
        <v>960</v>
      </c>
      <c r="D1157">
        <v>28560</v>
      </c>
      <c r="E1157">
        <v>3696</v>
      </c>
      <c r="F1157" s="2">
        <v>0.88690476190476186</v>
      </c>
      <c r="G1157" s="9">
        <v>3278</v>
      </c>
      <c r="H1157" s="9">
        <v>418</v>
      </c>
      <c r="I1157" s="9">
        <v>0.2928615009151922</v>
      </c>
      <c r="J1157" s="9">
        <v>122.41610738255029</v>
      </c>
      <c r="K1157" s="9">
        <v>3641.879194630872</v>
      </c>
    </row>
    <row r="1158" spans="1:11" x14ac:dyDescent="0.35">
      <c r="A1158" t="s">
        <v>1148</v>
      </c>
      <c r="B1158">
        <v>45501</v>
      </c>
      <c r="C1158">
        <v>1020</v>
      </c>
      <c r="D1158">
        <v>24990</v>
      </c>
      <c r="E1158">
        <v>8184</v>
      </c>
      <c r="F1158" s="2">
        <v>0.87096774193548387</v>
      </c>
      <c r="G1158" s="9">
        <v>7128</v>
      </c>
      <c r="H1158" s="9">
        <v>1056</v>
      </c>
      <c r="I1158" s="9">
        <v>0.14309764309764311</v>
      </c>
      <c r="J1158" s="9">
        <v>151.11111111111109</v>
      </c>
      <c r="K1158" s="9">
        <v>3702.2222222222222</v>
      </c>
    </row>
    <row r="1159" spans="1:11" x14ac:dyDescent="0.35">
      <c r="A1159" t="s">
        <v>1146</v>
      </c>
      <c r="B1159">
        <v>45501</v>
      </c>
      <c r="C1159">
        <v>620</v>
      </c>
      <c r="D1159">
        <v>21693.8</v>
      </c>
      <c r="E1159">
        <v>3872</v>
      </c>
      <c r="F1159" s="2">
        <v>0.71022727272727271</v>
      </c>
      <c r="G1159" s="9">
        <v>2750</v>
      </c>
      <c r="H1159" s="9">
        <v>1122</v>
      </c>
      <c r="I1159" s="9">
        <v>0.22545454545454549</v>
      </c>
      <c r="J1159" s="9">
        <v>252.96</v>
      </c>
      <c r="K1159" s="9">
        <v>8851.0704000000005</v>
      </c>
    </row>
    <row r="1160" spans="1:11" x14ac:dyDescent="0.35">
      <c r="A1160" t="s">
        <v>1192</v>
      </c>
      <c r="B1160">
        <v>45501</v>
      </c>
      <c r="C1160">
        <v>580</v>
      </c>
      <c r="D1160">
        <v>19140</v>
      </c>
      <c r="E1160">
        <v>4004</v>
      </c>
      <c r="F1160" s="2">
        <v>0.96153846153846156</v>
      </c>
      <c r="G1160" s="9">
        <v>3850</v>
      </c>
      <c r="H1160" s="9">
        <v>154</v>
      </c>
      <c r="I1160" s="9">
        <v>0.15064935064935059</v>
      </c>
      <c r="J1160" s="9">
        <v>23.2</v>
      </c>
      <c r="K1160" s="9">
        <v>765.6</v>
      </c>
    </row>
    <row r="1161" spans="1:11" x14ac:dyDescent="0.35">
      <c r="A1161" t="s">
        <v>1147</v>
      </c>
      <c r="B1161">
        <v>45501</v>
      </c>
      <c r="C1161">
        <v>620</v>
      </c>
      <c r="D1161">
        <v>10850</v>
      </c>
      <c r="E1161">
        <v>4686</v>
      </c>
      <c r="F1161" s="2">
        <v>0.8779342723004695</v>
      </c>
      <c r="G1161" s="9">
        <v>4114</v>
      </c>
      <c r="H1161" s="9">
        <v>572</v>
      </c>
      <c r="I1161" s="9">
        <v>0.1507049100631988</v>
      </c>
      <c r="J1161" s="9">
        <v>86.203208556149733</v>
      </c>
      <c r="K1161" s="9">
        <v>1508.55614973262</v>
      </c>
    </row>
    <row r="1162" spans="1:11" x14ac:dyDescent="0.35">
      <c r="A1162" t="s">
        <v>1153</v>
      </c>
      <c r="B1162">
        <v>45501</v>
      </c>
      <c r="C1162">
        <v>320</v>
      </c>
      <c r="D1162">
        <v>21692.799999999999</v>
      </c>
      <c r="E1162">
        <v>1342</v>
      </c>
      <c r="F1162" s="2">
        <v>0.91803278688524592</v>
      </c>
      <c r="G1162" s="9">
        <v>1232</v>
      </c>
      <c r="H1162" s="9">
        <v>110</v>
      </c>
      <c r="I1162" s="9">
        <v>0.25974025974025972</v>
      </c>
      <c r="J1162" s="9">
        <v>28.571428571428569</v>
      </c>
      <c r="K1162" s="9">
        <v>1936.8571428571429</v>
      </c>
    </row>
    <row r="1163" spans="1:11" x14ac:dyDescent="0.35">
      <c r="A1163" t="s">
        <v>1161</v>
      </c>
      <c r="B1163">
        <v>45501</v>
      </c>
      <c r="C1163">
        <v>280</v>
      </c>
      <c r="D1163">
        <v>4746</v>
      </c>
      <c r="E1163">
        <v>2332</v>
      </c>
      <c r="F1163" s="2">
        <v>0.91509433962264153</v>
      </c>
      <c r="G1163" s="9">
        <v>2134</v>
      </c>
      <c r="H1163" s="9">
        <v>198</v>
      </c>
      <c r="I1163" s="9">
        <v>0.13120899718837861</v>
      </c>
      <c r="J1163" s="9">
        <v>25.979381443298969</v>
      </c>
      <c r="K1163" s="9">
        <v>440.35051546391747</v>
      </c>
    </row>
    <row r="1164" spans="1:11" x14ac:dyDescent="0.35">
      <c r="A1164" t="s">
        <v>1177</v>
      </c>
      <c r="B1164">
        <v>45501</v>
      </c>
      <c r="C1164">
        <v>200</v>
      </c>
      <c r="D1164">
        <v>6442</v>
      </c>
      <c r="E1164">
        <v>814</v>
      </c>
      <c r="F1164" s="2">
        <v>0.89189189189189189</v>
      </c>
      <c r="G1164" s="9">
        <v>726</v>
      </c>
      <c r="H1164" s="9">
        <v>88</v>
      </c>
      <c r="I1164" s="9">
        <v>0.27548209366391191</v>
      </c>
      <c r="J1164" s="9">
        <v>24.242424242424239</v>
      </c>
      <c r="K1164" s="9">
        <v>780.84848484848487</v>
      </c>
    </row>
    <row r="1165" spans="1:11" x14ac:dyDescent="0.35">
      <c r="A1165" t="s">
        <v>1179</v>
      </c>
      <c r="B1165">
        <v>45501</v>
      </c>
      <c r="C1165">
        <v>180</v>
      </c>
      <c r="D1165">
        <v>11062.8</v>
      </c>
      <c r="E1165">
        <v>1320</v>
      </c>
      <c r="F1165" s="2">
        <v>0.98333333333333328</v>
      </c>
      <c r="G1165" s="9">
        <v>1298</v>
      </c>
      <c r="H1165" s="9">
        <v>22</v>
      </c>
      <c r="I1165" s="9">
        <v>0.13867488443759629</v>
      </c>
      <c r="J1165" s="9">
        <v>3.050847457627119</v>
      </c>
      <c r="K1165" s="9">
        <v>187.5050847457627</v>
      </c>
    </row>
    <row r="1166" spans="1:11" x14ac:dyDescent="0.35">
      <c r="A1166" t="s">
        <v>1152</v>
      </c>
      <c r="B1166">
        <v>45501</v>
      </c>
      <c r="C1166">
        <v>260</v>
      </c>
      <c r="D1166">
        <v>4615</v>
      </c>
      <c r="E1166">
        <v>968</v>
      </c>
      <c r="F1166" s="2">
        <v>0.79545454545454541</v>
      </c>
      <c r="G1166" s="9">
        <v>770</v>
      </c>
      <c r="H1166" s="9">
        <v>198</v>
      </c>
      <c r="I1166" s="9">
        <v>0.33766233766233772</v>
      </c>
      <c r="J1166" s="9">
        <v>66.857142857142861</v>
      </c>
      <c r="K1166" s="9">
        <v>1186.714285714286</v>
      </c>
    </row>
    <row r="1167" spans="1:11" x14ac:dyDescent="0.35">
      <c r="A1167" t="s">
        <v>1157</v>
      </c>
      <c r="B1167">
        <v>45501</v>
      </c>
      <c r="C1167">
        <v>220</v>
      </c>
      <c r="D1167">
        <v>12097.8</v>
      </c>
      <c r="E1167">
        <v>902</v>
      </c>
      <c r="F1167" s="2">
        <v>0.95121951219512191</v>
      </c>
      <c r="G1167" s="9">
        <v>858</v>
      </c>
      <c r="H1167" s="9">
        <v>44</v>
      </c>
      <c r="I1167" s="9">
        <v>0.25641025641025639</v>
      </c>
      <c r="J1167" s="9">
        <v>11.282051282051279</v>
      </c>
      <c r="K1167" s="9">
        <v>620.39999999999986</v>
      </c>
    </row>
    <row r="1168" spans="1:11" x14ac:dyDescent="0.35">
      <c r="A1168" t="s">
        <v>1164</v>
      </c>
      <c r="B1168">
        <v>45501</v>
      </c>
      <c r="C1168">
        <v>160</v>
      </c>
      <c r="D1168">
        <v>15225.6</v>
      </c>
      <c r="E1168">
        <v>2882</v>
      </c>
      <c r="F1168" s="2">
        <v>0.93129770992366412</v>
      </c>
      <c r="G1168" s="9">
        <v>2684</v>
      </c>
      <c r="H1168" s="9">
        <v>198</v>
      </c>
      <c r="I1168" s="9">
        <v>5.9612518628912071E-2</v>
      </c>
      <c r="J1168" s="9">
        <v>11.803278688524591</v>
      </c>
      <c r="K1168" s="9">
        <v>1123.2</v>
      </c>
    </row>
    <row r="1169" spans="1:11" x14ac:dyDescent="0.35">
      <c r="A1169" t="s">
        <v>1186</v>
      </c>
      <c r="B1169">
        <v>45501</v>
      </c>
      <c r="C1169">
        <v>160</v>
      </c>
      <c r="D1169">
        <v>20000</v>
      </c>
      <c r="E1169">
        <v>3146</v>
      </c>
      <c r="F1169" s="2">
        <v>0.75524475524475521</v>
      </c>
      <c r="G1169" s="9">
        <v>2376</v>
      </c>
      <c r="H1169" s="9">
        <v>770</v>
      </c>
      <c r="I1169" s="9">
        <v>6.7340067340067339E-2</v>
      </c>
      <c r="J1169" s="9">
        <v>51.851851851851848</v>
      </c>
      <c r="K1169" s="9">
        <v>6481.4814814814808</v>
      </c>
    </row>
    <row r="1170" spans="1:11" x14ac:dyDescent="0.35">
      <c r="A1170" t="s">
        <v>1165</v>
      </c>
      <c r="B1170">
        <v>45501</v>
      </c>
      <c r="C1170">
        <v>140</v>
      </c>
      <c r="D1170">
        <v>8618.4</v>
      </c>
      <c r="E1170">
        <v>792</v>
      </c>
      <c r="F1170" s="2">
        <v>0.86111111111111116</v>
      </c>
      <c r="G1170" s="9">
        <v>682</v>
      </c>
      <c r="H1170" s="9">
        <v>110</v>
      </c>
      <c r="I1170" s="9">
        <v>0.20527859237536661</v>
      </c>
      <c r="J1170" s="9">
        <v>22.58064516129032</v>
      </c>
      <c r="K1170" s="9">
        <v>1390.064516129032</v>
      </c>
    </row>
    <row r="1171" spans="1:11" x14ac:dyDescent="0.35">
      <c r="A1171" t="s">
        <v>1183</v>
      </c>
      <c r="B1171">
        <v>45501</v>
      </c>
      <c r="C1171">
        <v>140</v>
      </c>
      <c r="D1171">
        <v>13322.4</v>
      </c>
      <c r="E1171">
        <v>1342</v>
      </c>
      <c r="F1171" s="2">
        <v>0.90163934426229508</v>
      </c>
      <c r="G1171" s="9">
        <v>1210</v>
      </c>
      <c r="H1171" s="9">
        <v>132</v>
      </c>
      <c r="I1171" s="9">
        <v>0.11570247933884301</v>
      </c>
      <c r="J1171" s="9">
        <v>15.27272727272727</v>
      </c>
      <c r="K1171" s="9">
        <v>1453.352727272727</v>
      </c>
    </row>
    <row r="1172" spans="1:11" x14ac:dyDescent="0.35">
      <c r="A1172" t="s">
        <v>1167</v>
      </c>
      <c r="B1172">
        <v>45501</v>
      </c>
      <c r="C1172">
        <v>120</v>
      </c>
      <c r="D1172">
        <v>7375.2</v>
      </c>
      <c r="E1172">
        <v>1122</v>
      </c>
      <c r="F1172" s="2">
        <v>0.98039215686274506</v>
      </c>
      <c r="G1172" s="9">
        <v>1100</v>
      </c>
      <c r="H1172" s="9">
        <v>22</v>
      </c>
      <c r="I1172" s="9">
        <v>0.1090909090909091</v>
      </c>
      <c r="J1172" s="9">
        <v>2.4</v>
      </c>
      <c r="K1172" s="9">
        <v>147.50399999999999</v>
      </c>
    </row>
    <row r="1173" spans="1:11" x14ac:dyDescent="0.35">
      <c r="A1173" t="s">
        <v>1189</v>
      </c>
      <c r="B1173">
        <v>45501</v>
      </c>
      <c r="C1173">
        <v>120</v>
      </c>
      <c r="D1173">
        <v>3960</v>
      </c>
      <c r="E1173">
        <v>2200</v>
      </c>
      <c r="F1173" s="2">
        <v>0.99</v>
      </c>
      <c r="G1173" s="9">
        <v>2178</v>
      </c>
      <c r="H1173" s="9">
        <v>22</v>
      </c>
      <c r="I1173" s="9">
        <v>5.5096418732782371E-2</v>
      </c>
      <c r="J1173" s="9">
        <v>1.2121212121212119</v>
      </c>
      <c r="K1173" s="9">
        <v>40</v>
      </c>
    </row>
    <row r="1174" spans="1:11" x14ac:dyDescent="0.35">
      <c r="A1174" t="s">
        <v>1190</v>
      </c>
      <c r="B1174">
        <v>45501</v>
      </c>
      <c r="C1174">
        <v>100</v>
      </c>
      <c r="D1174">
        <v>6356</v>
      </c>
      <c r="E1174">
        <v>968</v>
      </c>
      <c r="F1174" s="2">
        <v>0.86363636363636365</v>
      </c>
      <c r="G1174" s="9">
        <v>836</v>
      </c>
      <c r="H1174" s="9">
        <v>132</v>
      </c>
      <c r="I1174" s="9">
        <v>0.1196172248803828</v>
      </c>
      <c r="J1174" s="9">
        <v>15.789473684210529</v>
      </c>
      <c r="K1174" s="9">
        <v>1003.578947368421</v>
      </c>
    </row>
    <row r="1175" spans="1:11" x14ac:dyDescent="0.35">
      <c r="A1175" t="s">
        <v>1173</v>
      </c>
      <c r="B1175">
        <v>45501</v>
      </c>
      <c r="C1175">
        <v>80</v>
      </c>
      <c r="D1175">
        <v>11300</v>
      </c>
      <c r="E1175">
        <v>946</v>
      </c>
      <c r="F1175" s="2">
        <v>0.88372093023255816</v>
      </c>
      <c r="G1175" s="9">
        <v>836</v>
      </c>
      <c r="H1175" s="9">
        <v>110</v>
      </c>
      <c r="I1175" s="9">
        <v>9.569377990430622E-2</v>
      </c>
      <c r="J1175" s="9">
        <v>10.52631578947368</v>
      </c>
      <c r="K1175" s="9">
        <v>1486.8421052631579</v>
      </c>
    </row>
    <row r="1176" spans="1:11" x14ac:dyDescent="0.35">
      <c r="A1176" t="s">
        <v>1165</v>
      </c>
      <c r="B1176">
        <v>45501</v>
      </c>
      <c r="C1176">
        <v>60</v>
      </c>
      <c r="D1176">
        <v>3693.6</v>
      </c>
      <c r="E1176">
        <v>528</v>
      </c>
      <c r="F1176" s="2">
        <v>0.95833333333333337</v>
      </c>
      <c r="G1176" s="9">
        <v>506</v>
      </c>
      <c r="H1176" s="9">
        <v>22</v>
      </c>
      <c r="I1176" s="9">
        <v>0.1185770750988142</v>
      </c>
      <c r="J1176" s="9">
        <v>2.6086956521739131</v>
      </c>
      <c r="K1176" s="9">
        <v>160.59130434782611</v>
      </c>
    </row>
    <row r="1177" spans="1:11" x14ac:dyDescent="0.35">
      <c r="A1177" t="s">
        <v>1174</v>
      </c>
      <c r="B1177">
        <v>45501</v>
      </c>
      <c r="C1177">
        <v>60</v>
      </c>
      <c r="D1177">
        <v>6610.8</v>
      </c>
      <c r="E1177">
        <v>726</v>
      </c>
      <c r="F1177" s="2">
        <v>0.96969696969696972</v>
      </c>
      <c r="G1177" s="9">
        <v>704</v>
      </c>
      <c r="H1177" s="9">
        <v>22</v>
      </c>
      <c r="I1177" s="9">
        <v>8.5227272727272721E-2</v>
      </c>
      <c r="J1177" s="9">
        <v>1.875</v>
      </c>
      <c r="K1177" s="9">
        <v>206.58750000000001</v>
      </c>
    </row>
    <row r="1178" spans="1:11" x14ac:dyDescent="0.35">
      <c r="A1178" t="s">
        <v>1182</v>
      </c>
      <c r="B1178">
        <v>45501</v>
      </c>
      <c r="C1178">
        <v>60</v>
      </c>
      <c r="D1178">
        <v>3573.6</v>
      </c>
      <c r="E1178">
        <v>748</v>
      </c>
      <c r="F1178" s="2">
        <v>0.91176470588235292</v>
      </c>
      <c r="G1178" s="9">
        <v>682</v>
      </c>
      <c r="H1178" s="9">
        <v>66</v>
      </c>
      <c r="I1178" s="9">
        <v>8.797653958944282E-2</v>
      </c>
      <c r="J1178" s="9">
        <v>5.806451612903226</v>
      </c>
      <c r="K1178" s="9">
        <v>345.83225806451622</v>
      </c>
    </row>
    <row r="1179" spans="1:11" x14ac:dyDescent="0.35">
      <c r="A1179" t="s">
        <v>1193</v>
      </c>
      <c r="B1179">
        <v>45501</v>
      </c>
      <c r="C1179">
        <v>40</v>
      </c>
      <c r="D1179">
        <v>700</v>
      </c>
      <c r="E1179">
        <v>726</v>
      </c>
      <c r="F1179" s="2">
        <v>0.90909090909090906</v>
      </c>
      <c r="G1179" s="9">
        <v>660</v>
      </c>
      <c r="H1179" s="9">
        <v>66</v>
      </c>
      <c r="I1179" s="9">
        <v>6.0606060606060608E-2</v>
      </c>
      <c r="J1179" s="9">
        <v>4</v>
      </c>
      <c r="K1179" s="9">
        <v>70</v>
      </c>
    </row>
    <row r="1180" spans="1:11" x14ac:dyDescent="0.35">
      <c r="A1180" t="s">
        <v>1150</v>
      </c>
      <c r="B1180">
        <v>45501</v>
      </c>
      <c r="C1180">
        <v>40</v>
      </c>
      <c r="D1180">
        <v>700</v>
      </c>
      <c r="E1180">
        <v>1254</v>
      </c>
      <c r="F1180" s="2">
        <v>1</v>
      </c>
      <c r="G1180" s="9">
        <v>1254</v>
      </c>
      <c r="H1180" s="9">
        <v>0</v>
      </c>
      <c r="I1180" s="9">
        <v>3.1897926634768738E-2</v>
      </c>
      <c r="J1180" s="9">
        <v>0</v>
      </c>
      <c r="K1180" s="9">
        <v>0</v>
      </c>
    </row>
    <row r="1181" spans="1:11" x14ac:dyDescent="0.35">
      <c r="A1181" t="s">
        <v>1187</v>
      </c>
      <c r="B1181">
        <v>45501</v>
      </c>
      <c r="C1181">
        <v>40</v>
      </c>
      <c r="D1181">
        <v>2895.2</v>
      </c>
      <c r="E1181">
        <v>506</v>
      </c>
      <c r="F1181" s="2">
        <v>0.86956521739130432</v>
      </c>
      <c r="G1181" s="9">
        <v>440</v>
      </c>
      <c r="H1181" s="9">
        <v>66</v>
      </c>
      <c r="I1181" s="9">
        <v>9.0909090909090912E-2</v>
      </c>
      <c r="J1181" s="9">
        <v>6</v>
      </c>
      <c r="K1181" s="9">
        <v>434.28</v>
      </c>
    </row>
    <row r="1182" spans="1:11" x14ac:dyDescent="0.35">
      <c r="A1182" t="s">
        <v>1176</v>
      </c>
      <c r="B1182">
        <v>45501</v>
      </c>
      <c r="C1182">
        <v>40</v>
      </c>
      <c r="D1182">
        <v>2378.4</v>
      </c>
      <c r="E1182">
        <v>704</v>
      </c>
      <c r="F1182" s="2">
        <v>0.96875</v>
      </c>
      <c r="G1182" s="9">
        <v>682</v>
      </c>
      <c r="H1182" s="9">
        <v>22</v>
      </c>
      <c r="I1182" s="9">
        <v>5.865102639296188E-2</v>
      </c>
      <c r="J1182" s="9">
        <v>1.290322580645161</v>
      </c>
      <c r="K1182" s="9">
        <v>76.722580645161301</v>
      </c>
    </row>
    <row r="1183" spans="1:11" x14ac:dyDescent="0.35">
      <c r="A1183" t="s">
        <v>1169</v>
      </c>
      <c r="B1183">
        <v>45501</v>
      </c>
      <c r="C1183">
        <v>60</v>
      </c>
      <c r="D1183">
        <v>2130</v>
      </c>
      <c r="E1183">
        <v>682</v>
      </c>
      <c r="F1183" s="2">
        <v>0.90322580645161288</v>
      </c>
      <c r="G1183" s="9">
        <v>616</v>
      </c>
      <c r="H1183" s="9">
        <v>66</v>
      </c>
      <c r="I1183" s="9">
        <v>9.7402597402597407E-2</v>
      </c>
      <c r="J1183" s="9">
        <v>6.4285714285714288</v>
      </c>
      <c r="K1183" s="9">
        <v>228.21428571428569</v>
      </c>
    </row>
    <row r="1184" spans="1:11" x14ac:dyDescent="0.35">
      <c r="A1184" t="s">
        <v>1178</v>
      </c>
      <c r="B1184">
        <v>45501</v>
      </c>
      <c r="C1184">
        <v>40</v>
      </c>
      <c r="D1184">
        <v>678</v>
      </c>
      <c r="E1184">
        <v>220</v>
      </c>
      <c r="F1184" s="2">
        <v>0.9</v>
      </c>
      <c r="G1184" s="9">
        <v>198</v>
      </c>
      <c r="H1184" s="9">
        <v>22</v>
      </c>
      <c r="I1184" s="9">
        <v>0.20202020202020199</v>
      </c>
      <c r="J1184" s="9">
        <v>4.4444444444444446</v>
      </c>
      <c r="K1184" s="9">
        <v>75.333333333333329</v>
      </c>
    </row>
    <row r="1185" spans="1:11" x14ac:dyDescent="0.35">
      <c r="A1185" t="s">
        <v>1180</v>
      </c>
      <c r="B1185">
        <v>45501</v>
      </c>
      <c r="C1185">
        <v>20</v>
      </c>
      <c r="D1185">
        <v>169.4</v>
      </c>
      <c r="E1185">
        <v>220</v>
      </c>
      <c r="F1185" s="2">
        <v>0.9</v>
      </c>
      <c r="G1185" s="9">
        <v>198</v>
      </c>
      <c r="H1185" s="9">
        <v>22</v>
      </c>
      <c r="I1185" s="9">
        <v>0.10101010101010099</v>
      </c>
      <c r="J1185" s="9">
        <v>2.2222222222222219</v>
      </c>
      <c r="K1185" s="9">
        <v>18.822222222222219</v>
      </c>
    </row>
    <row r="1186" spans="1:11" x14ac:dyDescent="0.35">
      <c r="A1186" t="s">
        <v>1172</v>
      </c>
      <c r="B1186">
        <v>45501</v>
      </c>
      <c r="C1186">
        <v>20</v>
      </c>
      <c r="D1186">
        <v>474.6</v>
      </c>
      <c r="E1186">
        <v>1716</v>
      </c>
      <c r="F1186" s="2">
        <v>0.94871794871794868</v>
      </c>
      <c r="G1186" s="9">
        <v>1628</v>
      </c>
      <c r="H1186" s="9">
        <v>88</v>
      </c>
      <c r="I1186" s="9">
        <v>1.2285012285012281E-2</v>
      </c>
      <c r="J1186" s="9">
        <v>1.0810810810810809</v>
      </c>
      <c r="K1186" s="9">
        <v>25.65405405405405</v>
      </c>
    </row>
    <row r="1187" spans="1:11" x14ac:dyDescent="0.35">
      <c r="A1187" t="s">
        <v>1185</v>
      </c>
      <c r="B1187">
        <v>45501</v>
      </c>
      <c r="C1187">
        <v>20</v>
      </c>
      <c r="D1187">
        <v>2900.6</v>
      </c>
      <c r="E1187">
        <v>220</v>
      </c>
      <c r="F1187" s="2">
        <v>1</v>
      </c>
      <c r="G1187" s="9">
        <v>220</v>
      </c>
      <c r="H1187" s="9">
        <v>0</v>
      </c>
      <c r="I1187" s="9">
        <v>9.0909090909090912E-2</v>
      </c>
      <c r="J1187" s="9">
        <v>0</v>
      </c>
      <c r="K1187" s="9">
        <v>0</v>
      </c>
    </row>
    <row r="1188" spans="1:11" x14ac:dyDescent="0.35">
      <c r="A1188" t="s">
        <v>1143</v>
      </c>
      <c r="B1188">
        <v>45508</v>
      </c>
      <c r="C1188">
        <v>2220</v>
      </c>
      <c r="D1188">
        <v>52725</v>
      </c>
      <c r="E1188">
        <v>12958</v>
      </c>
      <c r="F1188" s="2">
        <v>0.94736842105263153</v>
      </c>
      <c r="G1188" s="9">
        <v>12276</v>
      </c>
      <c r="H1188" s="9">
        <v>682</v>
      </c>
      <c r="I1188" s="9">
        <v>0.18084066471163249</v>
      </c>
      <c r="J1188" s="9">
        <v>123.3333333333333</v>
      </c>
      <c r="K1188" s="9">
        <v>2929.166666666667</v>
      </c>
    </row>
    <row r="1189" spans="1:11" x14ac:dyDescent="0.35">
      <c r="A1189" t="s">
        <v>1144</v>
      </c>
      <c r="B1189">
        <v>45508</v>
      </c>
      <c r="C1189">
        <v>1400</v>
      </c>
      <c r="D1189">
        <v>38500</v>
      </c>
      <c r="E1189">
        <v>15620</v>
      </c>
      <c r="F1189" s="2">
        <v>0.9830985915492958</v>
      </c>
      <c r="G1189" s="9">
        <v>15356</v>
      </c>
      <c r="H1189" s="9">
        <v>264</v>
      </c>
      <c r="I1189" s="9">
        <v>9.116957541026309E-2</v>
      </c>
      <c r="J1189" s="9">
        <v>24.068767908309461</v>
      </c>
      <c r="K1189" s="9">
        <v>661.89111747851007</v>
      </c>
    </row>
    <row r="1190" spans="1:11" x14ac:dyDescent="0.35">
      <c r="A1190" t="s">
        <v>1188</v>
      </c>
      <c r="B1190">
        <v>45508</v>
      </c>
      <c r="C1190">
        <v>1260</v>
      </c>
      <c r="D1190">
        <v>34100</v>
      </c>
      <c r="E1190">
        <v>11242</v>
      </c>
      <c r="F1190" s="2">
        <v>0.96281800391389427</v>
      </c>
      <c r="G1190" s="9">
        <v>10824</v>
      </c>
      <c r="H1190" s="9">
        <v>418</v>
      </c>
      <c r="I1190" s="9">
        <v>0.1164079822616408</v>
      </c>
      <c r="J1190" s="9">
        <v>48.658536585365852</v>
      </c>
      <c r="K1190" s="9">
        <v>1316.8699186991871</v>
      </c>
    </row>
    <row r="1191" spans="1:11" x14ac:dyDescent="0.35">
      <c r="A1191" t="s">
        <v>1151</v>
      </c>
      <c r="B1191">
        <v>45508</v>
      </c>
      <c r="C1191">
        <v>1300</v>
      </c>
      <c r="D1191">
        <v>31850</v>
      </c>
      <c r="E1191">
        <v>3309.0588235294122</v>
      </c>
      <c r="F1191" s="2">
        <v>0.89052346187117593</v>
      </c>
      <c r="G1191" s="9">
        <v>2946.794519064772</v>
      </c>
      <c r="H1191" s="9">
        <v>362.26430446463928</v>
      </c>
      <c r="I1191" s="9">
        <v>0.44115732929100959</v>
      </c>
      <c r="J1191" s="9">
        <v>159.81555305508539</v>
      </c>
      <c r="K1191" s="9">
        <v>3915.4810498495931</v>
      </c>
    </row>
    <row r="1192" spans="1:11" x14ac:dyDescent="0.35">
      <c r="A1192" t="s">
        <v>1145</v>
      </c>
      <c r="B1192">
        <v>45508</v>
      </c>
      <c r="C1192">
        <v>1240</v>
      </c>
      <c r="D1192">
        <v>58900</v>
      </c>
      <c r="E1192">
        <v>5016</v>
      </c>
      <c r="F1192" s="2">
        <v>0.9692982456140351</v>
      </c>
      <c r="G1192" s="9">
        <v>4862</v>
      </c>
      <c r="H1192" s="9">
        <v>154</v>
      </c>
      <c r="I1192" s="9">
        <v>0.25503907856849029</v>
      </c>
      <c r="J1192" s="9">
        <v>39.276018099547507</v>
      </c>
      <c r="K1192" s="9">
        <v>1865.610859728507</v>
      </c>
    </row>
    <row r="1193" spans="1:11" x14ac:dyDescent="0.35">
      <c r="A1193" t="s">
        <v>1191</v>
      </c>
      <c r="B1193">
        <v>45508</v>
      </c>
      <c r="C1193">
        <v>960</v>
      </c>
      <c r="D1193">
        <v>26400</v>
      </c>
      <c r="E1193">
        <v>7326</v>
      </c>
      <c r="F1193" s="2">
        <v>0.96996996996996998</v>
      </c>
      <c r="G1193" s="9">
        <v>7106</v>
      </c>
      <c r="H1193" s="9">
        <v>220</v>
      </c>
      <c r="I1193" s="9">
        <v>0.13509710104137351</v>
      </c>
      <c r="J1193" s="9">
        <v>29.721362229102169</v>
      </c>
      <c r="K1193" s="9">
        <v>817.33746130030954</v>
      </c>
    </row>
    <row r="1194" spans="1:11" x14ac:dyDescent="0.35">
      <c r="A1194" t="s">
        <v>1148</v>
      </c>
      <c r="B1194">
        <v>45508</v>
      </c>
      <c r="C1194">
        <v>800</v>
      </c>
      <c r="D1194">
        <v>19600</v>
      </c>
      <c r="E1194">
        <v>8008</v>
      </c>
      <c r="F1194" s="2">
        <v>0.87912087912087911</v>
      </c>
      <c r="G1194" s="9">
        <v>7040</v>
      </c>
      <c r="H1194" s="9">
        <v>968</v>
      </c>
      <c r="I1194" s="9">
        <v>0.1136363636363636</v>
      </c>
      <c r="J1194" s="9">
        <v>110</v>
      </c>
      <c r="K1194" s="9">
        <v>2695</v>
      </c>
    </row>
    <row r="1195" spans="1:11" x14ac:dyDescent="0.35">
      <c r="A1195" t="s">
        <v>1146</v>
      </c>
      <c r="B1195">
        <v>45508</v>
      </c>
      <c r="C1195">
        <v>760</v>
      </c>
      <c r="D1195">
        <v>26592.400000000001</v>
      </c>
      <c r="E1195">
        <v>4356</v>
      </c>
      <c r="F1195" s="2">
        <v>0.70707070707070707</v>
      </c>
      <c r="G1195" s="9">
        <v>3080</v>
      </c>
      <c r="H1195" s="9">
        <v>1276</v>
      </c>
      <c r="I1195" s="9">
        <v>0.24675324675324681</v>
      </c>
      <c r="J1195" s="9">
        <v>314.85714285714278</v>
      </c>
      <c r="K1195" s="9">
        <v>11016.85142857143</v>
      </c>
    </row>
    <row r="1196" spans="1:11" x14ac:dyDescent="0.35">
      <c r="A1196" t="s">
        <v>1147</v>
      </c>
      <c r="B1196">
        <v>45508</v>
      </c>
      <c r="C1196">
        <v>680</v>
      </c>
      <c r="D1196">
        <v>11900</v>
      </c>
      <c r="E1196">
        <v>5874</v>
      </c>
      <c r="F1196" s="2">
        <v>0.97752808988764039</v>
      </c>
      <c r="G1196" s="9">
        <v>5742</v>
      </c>
      <c r="H1196" s="9">
        <v>132</v>
      </c>
      <c r="I1196" s="9">
        <v>0.118425635667015</v>
      </c>
      <c r="J1196" s="9">
        <v>15.632183908045979</v>
      </c>
      <c r="K1196" s="9">
        <v>273.56321839080459</v>
      </c>
    </row>
    <row r="1197" spans="1:11" x14ac:dyDescent="0.35">
      <c r="A1197" t="s">
        <v>1192</v>
      </c>
      <c r="B1197">
        <v>45508</v>
      </c>
      <c r="C1197">
        <v>360</v>
      </c>
      <c r="D1197">
        <v>11880</v>
      </c>
      <c r="E1197">
        <v>4004</v>
      </c>
      <c r="F1197" s="2">
        <v>0.92307692307692313</v>
      </c>
      <c r="G1197" s="9">
        <v>3696</v>
      </c>
      <c r="H1197" s="9">
        <v>308</v>
      </c>
      <c r="I1197" s="9">
        <v>9.7402597402597407E-2</v>
      </c>
      <c r="J1197" s="9">
        <v>30</v>
      </c>
      <c r="K1197" s="9">
        <v>990</v>
      </c>
    </row>
    <row r="1198" spans="1:11" x14ac:dyDescent="0.35">
      <c r="A1198" t="s">
        <v>1153</v>
      </c>
      <c r="B1198">
        <v>45508</v>
      </c>
      <c r="C1198">
        <v>340</v>
      </c>
      <c r="D1198">
        <v>23048.6</v>
      </c>
      <c r="E1198">
        <v>1144</v>
      </c>
      <c r="F1198" s="2">
        <v>0.86538461538461542</v>
      </c>
      <c r="G1198" s="9">
        <v>990</v>
      </c>
      <c r="H1198" s="9">
        <v>154</v>
      </c>
      <c r="I1198" s="9">
        <v>0.34343434343434343</v>
      </c>
      <c r="J1198" s="9">
        <v>52.888888888888893</v>
      </c>
      <c r="K1198" s="9">
        <v>3585.3377777777778</v>
      </c>
    </row>
    <row r="1199" spans="1:11" x14ac:dyDescent="0.35">
      <c r="A1199" t="s">
        <v>1154</v>
      </c>
      <c r="B1199">
        <v>45508</v>
      </c>
      <c r="C1199">
        <v>380</v>
      </c>
      <c r="D1199">
        <v>11305</v>
      </c>
      <c r="E1199">
        <v>1540</v>
      </c>
      <c r="F1199" s="2">
        <v>0.81428571428571428</v>
      </c>
      <c r="G1199" s="9">
        <v>1254</v>
      </c>
      <c r="H1199" s="9">
        <v>286</v>
      </c>
      <c r="I1199" s="9">
        <v>0.30303030303030298</v>
      </c>
      <c r="J1199" s="9">
        <v>86.666666666666671</v>
      </c>
      <c r="K1199" s="9">
        <v>2578.333333333333</v>
      </c>
    </row>
    <row r="1200" spans="1:11" x14ac:dyDescent="0.35">
      <c r="A1200" t="s">
        <v>1161</v>
      </c>
      <c r="B1200">
        <v>45508</v>
      </c>
      <c r="C1200">
        <v>380</v>
      </c>
      <c r="D1200">
        <v>6441</v>
      </c>
      <c r="E1200">
        <v>2222</v>
      </c>
      <c r="F1200" s="2">
        <v>0.92079207920792083</v>
      </c>
      <c r="G1200" s="9">
        <v>2046</v>
      </c>
      <c r="H1200" s="9">
        <v>176</v>
      </c>
      <c r="I1200" s="9">
        <v>0.18572825024437931</v>
      </c>
      <c r="J1200" s="9">
        <v>32.688172043010752</v>
      </c>
      <c r="K1200" s="9">
        <v>554.0645161290322</v>
      </c>
    </row>
    <row r="1201" spans="1:11" x14ac:dyDescent="0.35">
      <c r="A1201" t="s">
        <v>1182</v>
      </c>
      <c r="B1201">
        <v>45508</v>
      </c>
      <c r="C1201">
        <v>200</v>
      </c>
      <c r="D1201">
        <v>11912</v>
      </c>
      <c r="E1201">
        <v>748</v>
      </c>
      <c r="F1201" s="2">
        <v>0.97058823529411764</v>
      </c>
      <c r="G1201" s="9">
        <v>726</v>
      </c>
      <c r="H1201" s="9">
        <v>22</v>
      </c>
      <c r="I1201" s="9">
        <v>0.27548209366391191</v>
      </c>
      <c r="J1201" s="9">
        <v>6.0606060606060614</v>
      </c>
      <c r="K1201" s="9">
        <v>360.969696969697</v>
      </c>
    </row>
    <row r="1202" spans="1:11" x14ac:dyDescent="0.35">
      <c r="A1202" t="s">
        <v>1165</v>
      </c>
      <c r="B1202">
        <v>45508</v>
      </c>
      <c r="C1202">
        <v>180</v>
      </c>
      <c r="D1202">
        <v>11080.8</v>
      </c>
      <c r="E1202">
        <v>1342</v>
      </c>
      <c r="F1202" s="2">
        <v>0.98360655737704916</v>
      </c>
      <c r="G1202" s="9">
        <v>1320</v>
      </c>
      <c r="H1202" s="9">
        <v>22</v>
      </c>
      <c r="I1202" s="9">
        <v>0.13636363636363641</v>
      </c>
      <c r="J1202" s="9">
        <v>3</v>
      </c>
      <c r="K1202" s="9">
        <v>184.68</v>
      </c>
    </row>
    <row r="1203" spans="1:11" x14ac:dyDescent="0.35">
      <c r="A1203" t="s">
        <v>1150</v>
      </c>
      <c r="B1203">
        <v>45508</v>
      </c>
      <c r="C1203">
        <v>200</v>
      </c>
      <c r="D1203">
        <v>3500</v>
      </c>
      <c r="E1203">
        <v>1870</v>
      </c>
      <c r="F1203" s="2">
        <v>1</v>
      </c>
      <c r="G1203" s="9">
        <v>1870</v>
      </c>
      <c r="H1203" s="9">
        <v>0</v>
      </c>
      <c r="I1203" s="9">
        <v>0.10695187165775399</v>
      </c>
      <c r="J1203" s="9">
        <v>0</v>
      </c>
      <c r="K1203" s="9">
        <v>0</v>
      </c>
    </row>
    <row r="1204" spans="1:11" x14ac:dyDescent="0.35">
      <c r="A1204" t="s">
        <v>1157</v>
      </c>
      <c r="B1204">
        <v>45508</v>
      </c>
      <c r="C1204">
        <v>240</v>
      </c>
      <c r="D1204">
        <v>13197.6</v>
      </c>
      <c r="E1204">
        <v>1606</v>
      </c>
      <c r="F1204" s="2">
        <v>0.9178082191780822</v>
      </c>
      <c r="G1204" s="9">
        <v>1474</v>
      </c>
      <c r="H1204" s="9">
        <v>132</v>
      </c>
      <c r="I1204" s="9">
        <v>0.16282225237449119</v>
      </c>
      <c r="J1204" s="9">
        <v>21.492537313432841</v>
      </c>
      <c r="K1204" s="9">
        <v>1181.8746268656721</v>
      </c>
    </row>
    <row r="1205" spans="1:11" x14ac:dyDescent="0.35">
      <c r="A1205" t="s">
        <v>1186</v>
      </c>
      <c r="B1205">
        <v>45508</v>
      </c>
      <c r="C1205">
        <v>180</v>
      </c>
      <c r="D1205">
        <v>22500</v>
      </c>
      <c r="E1205">
        <v>2486</v>
      </c>
      <c r="F1205" s="2">
        <v>0.78761061946902655</v>
      </c>
      <c r="G1205" s="9">
        <v>1958</v>
      </c>
      <c r="H1205" s="9">
        <v>528</v>
      </c>
      <c r="I1205" s="9">
        <v>9.193054136874361E-2</v>
      </c>
      <c r="J1205" s="9">
        <v>48.539325842696627</v>
      </c>
      <c r="K1205" s="9">
        <v>6067.4157303370775</v>
      </c>
    </row>
    <row r="1206" spans="1:11" x14ac:dyDescent="0.35">
      <c r="A1206" t="s">
        <v>1177</v>
      </c>
      <c r="B1206">
        <v>45508</v>
      </c>
      <c r="C1206">
        <v>160</v>
      </c>
      <c r="D1206">
        <v>5153.6000000000004</v>
      </c>
      <c r="E1206">
        <v>946</v>
      </c>
      <c r="F1206" s="2">
        <v>0.86046511627906974</v>
      </c>
      <c r="G1206" s="9">
        <v>814</v>
      </c>
      <c r="H1206" s="9">
        <v>132</v>
      </c>
      <c r="I1206" s="9">
        <v>0.19656019656019649</v>
      </c>
      <c r="J1206" s="9">
        <v>25.94594594594594</v>
      </c>
      <c r="K1206" s="9">
        <v>835.71891891891892</v>
      </c>
    </row>
    <row r="1207" spans="1:11" x14ac:dyDescent="0.35">
      <c r="A1207" t="s">
        <v>1193</v>
      </c>
      <c r="B1207">
        <v>45508</v>
      </c>
      <c r="C1207">
        <v>140</v>
      </c>
      <c r="D1207">
        <v>2450</v>
      </c>
      <c r="E1207">
        <v>1452</v>
      </c>
      <c r="F1207" s="2">
        <v>0.98484848484848486</v>
      </c>
      <c r="G1207" s="9">
        <v>1430</v>
      </c>
      <c r="H1207" s="9">
        <v>22</v>
      </c>
      <c r="I1207" s="9">
        <v>9.7902097902097904E-2</v>
      </c>
      <c r="J1207" s="9">
        <v>2.1538461538461542</v>
      </c>
      <c r="K1207" s="9">
        <v>37.692307692307693</v>
      </c>
    </row>
    <row r="1208" spans="1:11" x14ac:dyDescent="0.35">
      <c r="A1208" t="s">
        <v>1164</v>
      </c>
      <c r="B1208">
        <v>45508</v>
      </c>
      <c r="C1208">
        <v>160</v>
      </c>
      <c r="D1208">
        <v>15225.6</v>
      </c>
      <c r="E1208">
        <v>3916</v>
      </c>
      <c r="F1208" s="2">
        <v>0.9662921348314607</v>
      </c>
      <c r="G1208" s="9">
        <v>3784</v>
      </c>
      <c r="H1208" s="9">
        <v>132</v>
      </c>
      <c r="I1208" s="9">
        <v>4.2283298097251593E-2</v>
      </c>
      <c r="J1208" s="9">
        <v>5.5813953488372086</v>
      </c>
      <c r="K1208" s="9">
        <v>531.12558139534883</v>
      </c>
    </row>
    <row r="1209" spans="1:11" x14ac:dyDescent="0.35">
      <c r="A1209" t="s">
        <v>1173</v>
      </c>
      <c r="B1209">
        <v>45508</v>
      </c>
      <c r="C1209">
        <v>120</v>
      </c>
      <c r="D1209">
        <v>16950</v>
      </c>
      <c r="E1209">
        <v>2200</v>
      </c>
      <c r="F1209" s="2">
        <v>0.83</v>
      </c>
      <c r="G1209" s="9">
        <v>1826</v>
      </c>
      <c r="H1209" s="9">
        <v>374</v>
      </c>
      <c r="I1209" s="9">
        <v>6.5717415115005479E-2</v>
      </c>
      <c r="J1209" s="9">
        <v>24.578313253012048</v>
      </c>
      <c r="K1209" s="9">
        <v>3471.6867469879521</v>
      </c>
    </row>
    <row r="1210" spans="1:11" x14ac:dyDescent="0.35">
      <c r="A1210" t="s">
        <v>1167</v>
      </c>
      <c r="B1210">
        <v>45508</v>
      </c>
      <c r="C1210">
        <v>100</v>
      </c>
      <c r="D1210">
        <v>6146</v>
      </c>
      <c r="E1210">
        <v>1100</v>
      </c>
      <c r="F1210" s="2">
        <v>0.94</v>
      </c>
      <c r="G1210" s="9">
        <v>1034</v>
      </c>
      <c r="H1210" s="9">
        <v>66</v>
      </c>
      <c r="I1210" s="9">
        <v>9.6711798839458407E-2</v>
      </c>
      <c r="J1210" s="9">
        <v>6.3829787234042552</v>
      </c>
      <c r="K1210" s="9">
        <v>392.29787234042561</v>
      </c>
    </row>
    <row r="1211" spans="1:11" x14ac:dyDescent="0.35">
      <c r="A1211" t="s">
        <v>1183</v>
      </c>
      <c r="B1211">
        <v>45508</v>
      </c>
      <c r="C1211">
        <v>100</v>
      </c>
      <c r="D1211">
        <v>9516</v>
      </c>
      <c r="E1211">
        <v>1496</v>
      </c>
      <c r="F1211" s="2">
        <v>0.91176470588235292</v>
      </c>
      <c r="G1211" s="9">
        <v>1364</v>
      </c>
      <c r="H1211" s="9">
        <v>132</v>
      </c>
      <c r="I1211" s="9">
        <v>7.331378299120235E-2</v>
      </c>
      <c r="J1211" s="9">
        <v>9.67741935483871</v>
      </c>
      <c r="K1211" s="9">
        <v>920.90322580645159</v>
      </c>
    </row>
    <row r="1212" spans="1:11" x14ac:dyDescent="0.35">
      <c r="A1212" t="s">
        <v>1172</v>
      </c>
      <c r="B1212">
        <v>45508</v>
      </c>
      <c r="C1212">
        <v>100</v>
      </c>
      <c r="D1212">
        <v>2373</v>
      </c>
      <c r="E1212">
        <v>3080</v>
      </c>
      <c r="F1212" s="2">
        <v>0.99285714285714288</v>
      </c>
      <c r="G1212" s="9">
        <v>3058</v>
      </c>
      <c r="H1212" s="9">
        <v>22</v>
      </c>
      <c r="I1212" s="9">
        <v>3.2701111837802492E-2</v>
      </c>
      <c r="J1212" s="9">
        <v>0.71942446043165464</v>
      </c>
      <c r="K1212" s="9">
        <v>17.07194244604316</v>
      </c>
    </row>
    <row r="1213" spans="1:11" x14ac:dyDescent="0.35">
      <c r="A1213" t="s">
        <v>1169</v>
      </c>
      <c r="B1213">
        <v>45508</v>
      </c>
      <c r="C1213">
        <v>100</v>
      </c>
      <c r="D1213">
        <v>3550</v>
      </c>
      <c r="E1213">
        <v>1430</v>
      </c>
      <c r="F1213" s="2">
        <v>1</v>
      </c>
      <c r="G1213" s="9">
        <v>1430</v>
      </c>
      <c r="H1213" s="9">
        <v>0</v>
      </c>
      <c r="I1213" s="9">
        <v>6.9930069930069935E-2</v>
      </c>
      <c r="J1213" s="9">
        <v>0</v>
      </c>
      <c r="K1213" s="9">
        <v>0</v>
      </c>
    </row>
    <row r="1214" spans="1:11" x14ac:dyDescent="0.35">
      <c r="A1214" t="s">
        <v>1189</v>
      </c>
      <c r="B1214">
        <v>45508</v>
      </c>
      <c r="C1214">
        <v>80</v>
      </c>
      <c r="D1214">
        <v>2640</v>
      </c>
      <c r="E1214">
        <v>3124</v>
      </c>
      <c r="F1214" s="2">
        <v>0.99295774647887325</v>
      </c>
      <c r="G1214" s="9">
        <v>3102</v>
      </c>
      <c r="H1214" s="9">
        <v>22</v>
      </c>
      <c r="I1214" s="9">
        <v>2.5789813023855579E-2</v>
      </c>
      <c r="J1214" s="9">
        <v>0.56737588652482263</v>
      </c>
      <c r="K1214" s="9">
        <v>18.723404255319149</v>
      </c>
    </row>
    <row r="1215" spans="1:11" x14ac:dyDescent="0.35">
      <c r="A1215" t="s">
        <v>1174</v>
      </c>
      <c r="B1215">
        <v>45508</v>
      </c>
      <c r="C1215">
        <v>60</v>
      </c>
      <c r="D1215">
        <v>6610.8</v>
      </c>
      <c r="E1215">
        <v>902</v>
      </c>
      <c r="F1215" s="2">
        <v>0.97560975609756095</v>
      </c>
      <c r="G1215" s="9">
        <v>880</v>
      </c>
      <c r="H1215" s="9">
        <v>22</v>
      </c>
      <c r="I1215" s="9">
        <v>6.8181818181818177E-2</v>
      </c>
      <c r="J1215" s="9">
        <v>1.5</v>
      </c>
      <c r="K1215" s="9">
        <v>165.27</v>
      </c>
    </row>
    <row r="1216" spans="1:11" x14ac:dyDescent="0.35">
      <c r="A1216" t="s">
        <v>1176</v>
      </c>
      <c r="B1216">
        <v>45508</v>
      </c>
      <c r="C1216">
        <v>80</v>
      </c>
      <c r="D1216">
        <v>4756.8</v>
      </c>
      <c r="E1216">
        <v>836</v>
      </c>
      <c r="F1216" s="2">
        <v>0.86842105263157898</v>
      </c>
      <c r="G1216" s="9">
        <v>726</v>
      </c>
      <c r="H1216" s="9">
        <v>110</v>
      </c>
      <c r="I1216" s="9">
        <v>0.1101928374655647</v>
      </c>
      <c r="J1216" s="9">
        <v>12.121212121212119</v>
      </c>
      <c r="K1216" s="9">
        <v>720.72727272727275</v>
      </c>
    </row>
    <row r="1217" spans="1:11" x14ac:dyDescent="0.35">
      <c r="A1217" t="s">
        <v>1179</v>
      </c>
      <c r="B1217">
        <v>45508</v>
      </c>
      <c r="C1217">
        <v>40</v>
      </c>
      <c r="D1217">
        <v>2458.4</v>
      </c>
      <c r="E1217">
        <v>968</v>
      </c>
      <c r="F1217" s="2">
        <v>0.93181818181818177</v>
      </c>
      <c r="G1217" s="9">
        <v>902</v>
      </c>
      <c r="H1217" s="9">
        <v>66</v>
      </c>
      <c r="I1217" s="9">
        <v>4.4345898004434593E-2</v>
      </c>
      <c r="J1217" s="9">
        <v>2.9268292682926829</v>
      </c>
      <c r="K1217" s="9">
        <v>179.88292682926831</v>
      </c>
    </row>
    <row r="1218" spans="1:11" x14ac:dyDescent="0.35">
      <c r="A1218" t="s">
        <v>1180</v>
      </c>
      <c r="B1218">
        <v>45508</v>
      </c>
      <c r="C1218">
        <v>40</v>
      </c>
      <c r="D1218">
        <v>338.8</v>
      </c>
      <c r="E1218">
        <v>110</v>
      </c>
      <c r="F1218" s="2">
        <v>0.4</v>
      </c>
      <c r="G1218" s="9">
        <v>44</v>
      </c>
      <c r="H1218" s="9">
        <v>66</v>
      </c>
      <c r="I1218" s="9">
        <v>0.90909090909090906</v>
      </c>
      <c r="J1218" s="9">
        <v>60</v>
      </c>
      <c r="K1218" s="9">
        <v>508.2</v>
      </c>
    </row>
    <row r="1219" spans="1:11" x14ac:dyDescent="0.35">
      <c r="A1219" t="s">
        <v>1156</v>
      </c>
      <c r="B1219">
        <v>45508</v>
      </c>
      <c r="C1219">
        <v>40</v>
      </c>
      <c r="D1219">
        <v>980</v>
      </c>
      <c r="E1219">
        <v>1672</v>
      </c>
      <c r="F1219" s="2">
        <v>0.93421052631578949</v>
      </c>
      <c r="G1219" s="9">
        <v>1562</v>
      </c>
      <c r="H1219" s="9">
        <v>110</v>
      </c>
      <c r="I1219" s="9">
        <v>2.5608194622279128E-2</v>
      </c>
      <c r="J1219" s="9">
        <v>2.816901408450704</v>
      </c>
      <c r="K1219" s="9">
        <v>69.014084507042242</v>
      </c>
    </row>
    <row r="1220" spans="1:11" x14ac:dyDescent="0.35">
      <c r="A1220" t="s">
        <v>1187</v>
      </c>
      <c r="B1220">
        <v>45508</v>
      </c>
      <c r="C1220">
        <v>20</v>
      </c>
      <c r="D1220">
        <v>1447.6</v>
      </c>
      <c r="E1220">
        <v>352</v>
      </c>
      <c r="F1220" s="2">
        <v>0.875</v>
      </c>
      <c r="G1220" s="9">
        <v>308</v>
      </c>
      <c r="H1220" s="9">
        <v>44</v>
      </c>
      <c r="I1220" s="9">
        <v>6.4935064935064929E-2</v>
      </c>
      <c r="J1220" s="9">
        <v>2.8571428571428572</v>
      </c>
      <c r="K1220" s="9">
        <v>206.8</v>
      </c>
    </row>
    <row r="1221" spans="1:11" x14ac:dyDescent="0.35">
      <c r="A1221" t="s">
        <v>1152</v>
      </c>
      <c r="B1221">
        <v>45508</v>
      </c>
      <c r="C1221">
        <v>20</v>
      </c>
      <c r="D1221">
        <v>355</v>
      </c>
      <c r="E1221">
        <v>176</v>
      </c>
      <c r="F1221" s="2">
        <v>0.25</v>
      </c>
      <c r="G1221" s="9">
        <v>44</v>
      </c>
      <c r="H1221" s="9">
        <v>132</v>
      </c>
      <c r="I1221" s="9">
        <v>0.45454545454545447</v>
      </c>
      <c r="J1221" s="9">
        <v>60</v>
      </c>
      <c r="K1221" s="9">
        <v>1065</v>
      </c>
    </row>
    <row r="1222" spans="1:11" x14ac:dyDescent="0.35">
      <c r="A1222" t="s">
        <v>1190</v>
      </c>
      <c r="B1222">
        <v>45508</v>
      </c>
      <c r="C1222">
        <v>20</v>
      </c>
      <c r="D1222">
        <v>1271.2</v>
      </c>
      <c r="E1222">
        <v>1386</v>
      </c>
      <c r="F1222" s="2">
        <v>0.98412698412698407</v>
      </c>
      <c r="G1222" s="9">
        <v>1364</v>
      </c>
      <c r="H1222" s="9">
        <v>22</v>
      </c>
      <c r="I1222" s="9">
        <v>1.466275659824047E-2</v>
      </c>
      <c r="J1222" s="9">
        <v>0.32258064516129042</v>
      </c>
      <c r="K1222" s="9">
        <v>20.503225806451621</v>
      </c>
    </row>
    <row r="1223" spans="1:11" x14ac:dyDescent="0.35">
      <c r="A1223" t="s">
        <v>1143</v>
      </c>
      <c r="B1223">
        <v>45515</v>
      </c>
      <c r="C1223">
        <v>2500</v>
      </c>
      <c r="D1223">
        <v>59375</v>
      </c>
      <c r="E1223">
        <v>14080</v>
      </c>
      <c r="F1223" s="2">
        <v>0.95156249999999998</v>
      </c>
      <c r="G1223" s="9">
        <v>13398</v>
      </c>
      <c r="H1223" s="9">
        <v>682</v>
      </c>
      <c r="I1223" s="9">
        <v>0.1865950141812211</v>
      </c>
      <c r="J1223" s="9">
        <v>127.25779967159281</v>
      </c>
      <c r="K1223" s="9">
        <v>3022.372742200328</v>
      </c>
    </row>
    <row r="1224" spans="1:11" x14ac:dyDescent="0.35">
      <c r="A1224" t="s">
        <v>1151</v>
      </c>
      <c r="B1224">
        <v>45515</v>
      </c>
      <c r="C1224">
        <v>1700</v>
      </c>
      <c r="D1224">
        <v>41650</v>
      </c>
      <c r="E1224">
        <v>19998</v>
      </c>
      <c r="F1224" s="2">
        <v>0.92299229922992299</v>
      </c>
      <c r="G1224" s="9">
        <v>18458</v>
      </c>
      <c r="H1224" s="9">
        <v>1540</v>
      </c>
      <c r="I1224" s="9">
        <v>9.2100986022320946E-2</v>
      </c>
      <c r="J1224" s="9">
        <v>141.83551847437431</v>
      </c>
      <c r="K1224" s="9">
        <v>3474.9702026221689</v>
      </c>
    </row>
    <row r="1225" spans="1:11" x14ac:dyDescent="0.35">
      <c r="A1225" t="s">
        <v>1144</v>
      </c>
      <c r="B1225">
        <v>45515</v>
      </c>
      <c r="C1225">
        <v>1480</v>
      </c>
      <c r="D1225">
        <v>40700</v>
      </c>
      <c r="E1225">
        <v>16060</v>
      </c>
      <c r="F1225" s="2">
        <v>0.99178082191780825</v>
      </c>
      <c r="G1225" s="9">
        <v>15928</v>
      </c>
      <c r="H1225" s="9">
        <v>132</v>
      </c>
      <c r="I1225" s="9">
        <v>9.2918131592164735E-2</v>
      </c>
      <c r="J1225" s="9">
        <v>12.265193370165751</v>
      </c>
      <c r="K1225" s="9">
        <v>337.29281767955803</v>
      </c>
    </row>
    <row r="1226" spans="1:11" x14ac:dyDescent="0.35">
      <c r="A1226" t="s">
        <v>1145</v>
      </c>
      <c r="B1226">
        <v>45515</v>
      </c>
      <c r="C1226">
        <v>1360</v>
      </c>
      <c r="D1226">
        <v>64600</v>
      </c>
      <c r="E1226">
        <v>5236</v>
      </c>
      <c r="F1226" s="2">
        <v>0.93697478991596639</v>
      </c>
      <c r="G1226" s="9">
        <v>4906</v>
      </c>
      <c r="H1226" s="9">
        <v>330</v>
      </c>
      <c r="I1226" s="9">
        <v>0.27721157766000809</v>
      </c>
      <c r="J1226" s="9">
        <v>91.479820627802695</v>
      </c>
      <c r="K1226" s="9">
        <v>4345.2914798206284</v>
      </c>
    </row>
    <row r="1227" spans="1:11" x14ac:dyDescent="0.35">
      <c r="A1227" t="s">
        <v>1188</v>
      </c>
      <c r="B1227">
        <v>45515</v>
      </c>
      <c r="C1227">
        <v>1060</v>
      </c>
      <c r="D1227">
        <v>29150</v>
      </c>
      <c r="E1227">
        <v>10912</v>
      </c>
      <c r="F1227" s="2">
        <v>0.91935483870967738</v>
      </c>
      <c r="G1227" s="9">
        <v>10032</v>
      </c>
      <c r="H1227" s="9">
        <v>880</v>
      </c>
      <c r="I1227" s="9">
        <v>0.1056618819776715</v>
      </c>
      <c r="J1227" s="9">
        <v>92.982456140350877</v>
      </c>
      <c r="K1227" s="9">
        <v>2557.0175438596489</v>
      </c>
    </row>
    <row r="1228" spans="1:11" x14ac:dyDescent="0.35">
      <c r="A1228" t="s">
        <v>1191</v>
      </c>
      <c r="B1228">
        <v>45515</v>
      </c>
      <c r="C1228">
        <v>1020</v>
      </c>
      <c r="D1228">
        <v>28050</v>
      </c>
      <c r="E1228">
        <v>6820</v>
      </c>
      <c r="F1228" s="2">
        <v>0.9838709677419355</v>
      </c>
      <c r="G1228" s="9">
        <v>6710</v>
      </c>
      <c r="H1228" s="9">
        <v>110</v>
      </c>
      <c r="I1228" s="9">
        <v>0.1520119225037258</v>
      </c>
      <c r="J1228" s="9">
        <v>16.721311475409831</v>
      </c>
      <c r="K1228" s="9">
        <v>459.83606557377038</v>
      </c>
    </row>
    <row r="1229" spans="1:11" x14ac:dyDescent="0.35">
      <c r="A1229" t="s">
        <v>1147</v>
      </c>
      <c r="B1229">
        <v>45515</v>
      </c>
      <c r="C1229">
        <v>1000</v>
      </c>
      <c r="D1229">
        <v>17500</v>
      </c>
      <c r="E1229">
        <v>7216</v>
      </c>
      <c r="F1229" s="2">
        <v>0.9847560975609756</v>
      </c>
      <c r="G1229" s="9">
        <v>7106</v>
      </c>
      <c r="H1229" s="9">
        <v>110</v>
      </c>
      <c r="I1229" s="9">
        <v>0.1407261469180974</v>
      </c>
      <c r="J1229" s="9">
        <v>15.47987616099071</v>
      </c>
      <c r="K1229" s="9">
        <v>270.89783281733747</v>
      </c>
    </row>
    <row r="1230" spans="1:11" x14ac:dyDescent="0.35">
      <c r="A1230" t="s">
        <v>1146</v>
      </c>
      <c r="B1230">
        <v>45515</v>
      </c>
      <c r="C1230">
        <v>840</v>
      </c>
      <c r="D1230">
        <v>29391.599999999999</v>
      </c>
      <c r="E1230">
        <v>4510</v>
      </c>
      <c r="F1230" s="2">
        <v>0.62439024390243902</v>
      </c>
      <c r="G1230" s="9">
        <v>2816</v>
      </c>
      <c r="H1230" s="9">
        <v>1694</v>
      </c>
      <c r="I1230" s="9">
        <v>0.29829545454545447</v>
      </c>
      <c r="J1230" s="9">
        <v>505.3125</v>
      </c>
      <c r="K1230" s="9">
        <v>17680.884375000001</v>
      </c>
    </row>
    <row r="1231" spans="1:11" x14ac:dyDescent="0.35">
      <c r="A1231" t="s">
        <v>1192</v>
      </c>
      <c r="B1231">
        <v>45515</v>
      </c>
      <c r="C1231">
        <v>460</v>
      </c>
      <c r="D1231">
        <v>15180</v>
      </c>
      <c r="E1231">
        <v>4840</v>
      </c>
      <c r="F1231" s="2">
        <v>0.96363636363636362</v>
      </c>
      <c r="G1231" s="9">
        <v>4664</v>
      </c>
      <c r="H1231" s="9">
        <v>176</v>
      </c>
      <c r="I1231" s="9">
        <v>9.8627787307032588E-2</v>
      </c>
      <c r="J1231" s="9">
        <v>17.358490566037741</v>
      </c>
      <c r="K1231" s="9">
        <v>572.83018867924534</v>
      </c>
    </row>
    <row r="1232" spans="1:11" x14ac:dyDescent="0.35">
      <c r="A1232" t="s">
        <v>1157</v>
      </c>
      <c r="B1232">
        <v>45515</v>
      </c>
      <c r="C1232">
        <v>480</v>
      </c>
      <c r="D1232">
        <v>26395.200000000001</v>
      </c>
      <c r="E1232">
        <v>1496</v>
      </c>
      <c r="F1232" s="2">
        <v>0.88235294117647056</v>
      </c>
      <c r="G1232" s="9">
        <v>1320</v>
      </c>
      <c r="H1232" s="9">
        <v>176</v>
      </c>
      <c r="I1232" s="9">
        <v>0.36363636363636359</v>
      </c>
      <c r="J1232" s="9">
        <v>64</v>
      </c>
      <c r="K1232" s="9">
        <v>3519.36</v>
      </c>
    </row>
    <row r="1233" spans="1:11" x14ac:dyDescent="0.35">
      <c r="A1233" t="s">
        <v>1177</v>
      </c>
      <c r="B1233">
        <v>45515</v>
      </c>
      <c r="C1233">
        <v>320</v>
      </c>
      <c r="D1233">
        <v>10307.200000000001</v>
      </c>
      <c r="E1233">
        <v>1738</v>
      </c>
      <c r="F1233" s="2">
        <v>0.89873417721518989</v>
      </c>
      <c r="G1233" s="9">
        <v>1562</v>
      </c>
      <c r="H1233" s="9">
        <v>176</v>
      </c>
      <c r="I1233" s="9">
        <v>0.204865556978233</v>
      </c>
      <c r="J1233" s="9">
        <v>36.056338028169023</v>
      </c>
      <c r="K1233" s="9">
        <v>1161.374647887324</v>
      </c>
    </row>
    <row r="1234" spans="1:11" x14ac:dyDescent="0.35">
      <c r="A1234" t="s">
        <v>1150</v>
      </c>
      <c r="B1234">
        <v>45515</v>
      </c>
      <c r="C1234">
        <v>300</v>
      </c>
      <c r="D1234">
        <v>5250</v>
      </c>
      <c r="E1234">
        <v>2530</v>
      </c>
      <c r="F1234" s="2">
        <v>0.9826086956521739</v>
      </c>
      <c r="G1234" s="9">
        <v>2486</v>
      </c>
      <c r="H1234" s="9">
        <v>44</v>
      </c>
      <c r="I1234" s="9">
        <v>0.1206757843925985</v>
      </c>
      <c r="J1234" s="9">
        <v>5.3097345132743357</v>
      </c>
      <c r="K1234" s="9">
        <v>92.920353982300867</v>
      </c>
    </row>
    <row r="1235" spans="1:11" x14ac:dyDescent="0.35">
      <c r="A1235" t="s">
        <v>1193</v>
      </c>
      <c r="B1235">
        <v>45515</v>
      </c>
      <c r="C1235">
        <v>300</v>
      </c>
      <c r="D1235">
        <v>5250</v>
      </c>
      <c r="E1235">
        <v>2024</v>
      </c>
      <c r="F1235" s="2">
        <v>1</v>
      </c>
      <c r="G1235" s="9">
        <v>2024</v>
      </c>
      <c r="H1235" s="9">
        <v>0</v>
      </c>
      <c r="I1235" s="9">
        <v>0.14822134387351779</v>
      </c>
      <c r="J1235" s="9">
        <v>0</v>
      </c>
      <c r="K1235" s="9">
        <v>0</v>
      </c>
    </row>
    <row r="1236" spans="1:11" x14ac:dyDescent="0.35">
      <c r="A1236" t="s">
        <v>1189</v>
      </c>
      <c r="B1236">
        <v>45515</v>
      </c>
      <c r="C1236">
        <v>260</v>
      </c>
      <c r="D1236">
        <v>8580</v>
      </c>
      <c r="E1236">
        <v>3300</v>
      </c>
      <c r="F1236" s="2">
        <v>0.98</v>
      </c>
      <c r="G1236" s="9">
        <v>3234</v>
      </c>
      <c r="H1236" s="9">
        <v>66</v>
      </c>
      <c r="I1236" s="9">
        <v>8.0395794681508967E-2</v>
      </c>
      <c r="J1236" s="9">
        <v>5.3061224489795924</v>
      </c>
      <c r="K1236" s="9">
        <v>175.10204081632651</v>
      </c>
    </row>
    <row r="1237" spans="1:11" x14ac:dyDescent="0.35">
      <c r="A1237" t="s">
        <v>1153</v>
      </c>
      <c r="B1237">
        <v>45515</v>
      </c>
      <c r="C1237">
        <v>300</v>
      </c>
      <c r="D1237">
        <v>20337</v>
      </c>
      <c r="E1237">
        <v>1034</v>
      </c>
      <c r="F1237" s="2">
        <v>0.8936170212765957</v>
      </c>
      <c r="G1237" s="9">
        <v>924</v>
      </c>
      <c r="H1237" s="9">
        <v>110</v>
      </c>
      <c r="I1237" s="9">
        <v>0.32467532467532467</v>
      </c>
      <c r="J1237" s="9">
        <v>35.714285714285722</v>
      </c>
      <c r="K1237" s="9">
        <v>2421.0714285714289</v>
      </c>
    </row>
    <row r="1238" spans="1:11" x14ac:dyDescent="0.35">
      <c r="A1238" t="s">
        <v>1167</v>
      </c>
      <c r="B1238">
        <v>45515</v>
      </c>
      <c r="C1238">
        <v>240</v>
      </c>
      <c r="D1238">
        <v>14750.4</v>
      </c>
      <c r="E1238">
        <v>1650</v>
      </c>
      <c r="F1238" s="2">
        <v>0.90666666666666662</v>
      </c>
      <c r="G1238" s="9">
        <v>1496</v>
      </c>
      <c r="H1238" s="9">
        <v>154</v>
      </c>
      <c r="I1238" s="9">
        <v>0.16042780748663099</v>
      </c>
      <c r="J1238" s="9">
        <v>24.705882352941181</v>
      </c>
      <c r="K1238" s="9">
        <v>1518.423529411765</v>
      </c>
    </row>
    <row r="1239" spans="1:11" x14ac:dyDescent="0.35">
      <c r="A1239" t="s">
        <v>1165</v>
      </c>
      <c r="B1239">
        <v>45515</v>
      </c>
      <c r="C1239">
        <v>220</v>
      </c>
      <c r="D1239">
        <v>13543.2</v>
      </c>
      <c r="E1239">
        <v>814</v>
      </c>
      <c r="F1239" s="2">
        <v>1</v>
      </c>
      <c r="G1239" s="9">
        <v>814</v>
      </c>
      <c r="H1239" s="9">
        <v>0</v>
      </c>
      <c r="I1239" s="9">
        <v>0.27027027027027029</v>
      </c>
      <c r="J1239" s="9">
        <v>0</v>
      </c>
      <c r="K1239" s="9">
        <v>0</v>
      </c>
    </row>
    <row r="1240" spans="1:11" x14ac:dyDescent="0.35">
      <c r="A1240" t="s">
        <v>1186</v>
      </c>
      <c r="B1240">
        <v>45515</v>
      </c>
      <c r="C1240">
        <v>180</v>
      </c>
      <c r="D1240">
        <v>22500</v>
      </c>
      <c r="E1240">
        <v>2332</v>
      </c>
      <c r="F1240" s="2">
        <v>0.8867924528301887</v>
      </c>
      <c r="G1240" s="9">
        <v>2068</v>
      </c>
      <c r="H1240" s="9">
        <v>264</v>
      </c>
      <c r="I1240" s="9">
        <v>8.7040618955512572E-2</v>
      </c>
      <c r="J1240" s="9">
        <v>22.978723404255319</v>
      </c>
      <c r="K1240" s="9">
        <v>2872.3404255319151</v>
      </c>
    </row>
    <row r="1241" spans="1:11" x14ac:dyDescent="0.35">
      <c r="A1241" t="s">
        <v>1164</v>
      </c>
      <c r="B1241">
        <v>45515</v>
      </c>
      <c r="C1241">
        <v>160</v>
      </c>
      <c r="D1241">
        <v>15225.6</v>
      </c>
      <c r="E1241">
        <v>3608</v>
      </c>
      <c r="F1241" s="2">
        <v>0.90243902439024393</v>
      </c>
      <c r="G1241" s="9">
        <v>3256</v>
      </c>
      <c r="H1241" s="9">
        <v>352</v>
      </c>
      <c r="I1241" s="9">
        <v>4.9140049140049137E-2</v>
      </c>
      <c r="J1241" s="9">
        <v>17.297297297297291</v>
      </c>
      <c r="K1241" s="9">
        <v>1646.01081081081</v>
      </c>
    </row>
    <row r="1242" spans="1:11" x14ac:dyDescent="0.35">
      <c r="A1242" t="s">
        <v>1183</v>
      </c>
      <c r="B1242">
        <v>45515</v>
      </c>
      <c r="C1242">
        <v>140</v>
      </c>
      <c r="D1242">
        <v>13322.4</v>
      </c>
      <c r="E1242">
        <v>1694</v>
      </c>
      <c r="F1242" s="2">
        <v>0.90909090909090906</v>
      </c>
      <c r="G1242" s="9">
        <v>1540</v>
      </c>
      <c r="H1242" s="9">
        <v>154</v>
      </c>
      <c r="I1242" s="9">
        <v>9.0909090909090912E-2</v>
      </c>
      <c r="J1242" s="9">
        <v>14</v>
      </c>
      <c r="K1242" s="9">
        <v>1332.24</v>
      </c>
    </row>
    <row r="1243" spans="1:11" x14ac:dyDescent="0.35">
      <c r="A1243" t="s">
        <v>1161</v>
      </c>
      <c r="B1243">
        <v>45515</v>
      </c>
      <c r="C1243">
        <v>120</v>
      </c>
      <c r="D1243">
        <v>2034</v>
      </c>
      <c r="E1243">
        <v>506</v>
      </c>
      <c r="F1243" s="2">
        <v>0.95652173913043481</v>
      </c>
      <c r="G1243" s="9">
        <v>484</v>
      </c>
      <c r="H1243" s="9">
        <v>22</v>
      </c>
      <c r="I1243" s="9">
        <v>0.2479338842975207</v>
      </c>
      <c r="J1243" s="9">
        <v>5.454545454545455</v>
      </c>
      <c r="K1243" s="9">
        <v>92.454545454545453</v>
      </c>
    </row>
    <row r="1244" spans="1:11" x14ac:dyDescent="0.35">
      <c r="A1244" t="s">
        <v>1169</v>
      </c>
      <c r="B1244">
        <v>45515</v>
      </c>
      <c r="C1244">
        <v>140</v>
      </c>
      <c r="D1244">
        <v>4970</v>
      </c>
      <c r="E1244">
        <v>1342</v>
      </c>
      <c r="F1244" s="2">
        <v>1</v>
      </c>
      <c r="G1244" s="9">
        <v>1342</v>
      </c>
      <c r="H1244" s="9">
        <v>0</v>
      </c>
      <c r="I1244" s="9">
        <v>0.10432190760059611</v>
      </c>
      <c r="J1244" s="9">
        <v>0</v>
      </c>
      <c r="K1244" s="9">
        <v>0</v>
      </c>
    </row>
    <row r="1245" spans="1:11" x14ac:dyDescent="0.35">
      <c r="A1245" t="s">
        <v>1190</v>
      </c>
      <c r="B1245">
        <v>45515</v>
      </c>
      <c r="C1245">
        <v>100</v>
      </c>
      <c r="D1245">
        <v>6356</v>
      </c>
      <c r="E1245">
        <v>1562</v>
      </c>
      <c r="F1245" s="2">
        <v>1</v>
      </c>
      <c r="G1245" s="9">
        <v>1562</v>
      </c>
      <c r="H1245" s="9">
        <v>0</v>
      </c>
      <c r="I1245" s="9">
        <v>6.4020486555697823E-2</v>
      </c>
      <c r="J1245" s="9">
        <v>0</v>
      </c>
      <c r="K1245" s="9">
        <v>0</v>
      </c>
    </row>
    <row r="1246" spans="1:11" x14ac:dyDescent="0.35">
      <c r="A1246" t="s">
        <v>1173</v>
      </c>
      <c r="B1246">
        <v>45515</v>
      </c>
      <c r="C1246">
        <v>80</v>
      </c>
      <c r="D1246">
        <v>11300</v>
      </c>
      <c r="E1246">
        <v>3322</v>
      </c>
      <c r="F1246" s="2">
        <v>0.8741721854304636</v>
      </c>
      <c r="G1246" s="9">
        <v>2904</v>
      </c>
      <c r="H1246" s="9">
        <v>418</v>
      </c>
      <c r="I1246" s="9">
        <v>2.7548209366391189E-2</v>
      </c>
      <c r="J1246" s="9">
        <v>11.515151515151519</v>
      </c>
      <c r="K1246" s="9">
        <v>1626.515151515152</v>
      </c>
    </row>
    <row r="1247" spans="1:11" x14ac:dyDescent="0.35">
      <c r="A1247" t="s">
        <v>1180</v>
      </c>
      <c r="B1247">
        <v>45515</v>
      </c>
      <c r="C1247">
        <v>60</v>
      </c>
      <c r="D1247">
        <v>508.2</v>
      </c>
      <c r="E1247">
        <v>154</v>
      </c>
      <c r="F1247" s="2">
        <v>0.7142857142857143</v>
      </c>
      <c r="G1247" s="9">
        <v>110</v>
      </c>
      <c r="H1247" s="9">
        <v>44</v>
      </c>
      <c r="I1247" s="9">
        <v>0.54545454545454541</v>
      </c>
      <c r="J1247" s="9">
        <v>24</v>
      </c>
      <c r="K1247" s="9">
        <v>203.28</v>
      </c>
    </row>
    <row r="1248" spans="1:11" x14ac:dyDescent="0.35">
      <c r="A1248" t="s">
        <v>1152</v>
      </c>
      <c r="B1248">
        <v>45515</v>
      </c>
      <c r="C1248">
        <v>60</v>
      </c>
      <c r="D1248">
        <v>1065</v>
      </c>
      <c r="E1248">
        <v>110</v>
      </c>
      <c r="F1248" s="2">
        <v>0.4</v>
      </c>
      <c r="G1248" s="9">
        <v>44</v>
      </c>
      <c r="H1248" s="9">
        <v>66</v>
      </c>
      <c r="I1248" s="9">
        <v>1.363636363636364</v>
      </c>
      <c r="J1248" s="9">
        <v>90</v>
      </c>
      <c r="K1248" s="9">
        <v>1597.5</v>
      </c>
    </row>
    <row r="1249" spans="1:11" x14ac:dyDescent="0.35">
      <c r="A1249" t="s">
        <v>1172</v>
      </c>
      <c r="B1249">
        <v>45515</v>
      </c>
      <c r="C1249">
        <v>80</v>
      </c>
      <c r="D1249">
        <v>1898.4</v>
      </c>
      <c r="E1249">
        <v>3080</v>
      </c>
      <c r="F1249" s="2">
        <v>0.97142857142857142</v>
      </c>
      <c r="G1249" s="9">
        <v>2992</v>
      </c>
      <c r="H1249" s="9">
        <v>88</v>
      </c>
      <c r="I1249" s="9">
        <v>2.6737967914438499E-2</v>
      </c>
      <c r="J1249" s="9">
        <v>2.3529411764705879</v>
      </c>
      <c r="K1249" s="9">
        <v>55.835294117647059</v>
      </c>
    </row>
    <row r="1250" spans="1:11" x14ac:dyDescent="0.35">
      <c r="A1250" t="s">
        <v>1176</v>
      </c>
      <c r="B1250">
        <v>45515</v>
      </c>
      <c r="C1250">
        <v>40</v>
      </c>
      <c r="D1250">
        <v>2378.4</v>
      </c>
      <c r="E1250">
        <v>748</v>
      </c>
      <c r="F1250" s="2">
        <v>0.8529411764705882</v>
      </c>
      <c r="G1250" s="9">
        <v>638</v>
      </c>
      <c r="H1250" s="9">
        <v>110</v>
      </c>
      <c r="I1250" s="9">
        <v>6.2695924764890276E-2</v>
      </c>
      <c r="J1250" s="9">
        <v>6.8965517241379306</v>
      </c>
      <c r="K1250" s="9">
        <v>410.06896551724128</v>
      </c>
    </row>
    <row r="1251" spans="1:11" x14ac:dyDescent="0.35">
      <c r="A1251" t="s">
        <v>1179</v>
      </c>
      <c r="B1251">
        <v>45515</v>
      </c>
      <c r="C1251">
        <v>20</v>
      </c>
      <c r="D1251">
        <v>1229.2</v>
      </c>
      <c r="E1251">
        <v>726</v>
      </c>
      <c r="F1251" s="2">
        <v>0.87878787878787878</v>
      </c>
      <c r="G1251" s="9">
        <v>638</v>
      </c>
      <c r="H1251" s="9">
        <v>88</v>
      </c>
      <c r="I1251" s="9">
        <v>3.1347962382445138E-2</v>
      </c>
      <c r="J1251" s="9">
        <v>2.7586206896551722</v>
      </c>
      <c r="K1251" s="9">
        <v>169.54482758620691</v>
      </c>
    </row>
    <row r="1252" spans="1:11" x14ac:dyDescent="0.35">
      <c r="A1252" t="s">
        <v>1148</v>
      </c>
      <c r="B1252">
        <v>45515</v>
      </c>
      <c r="C1252">
        <v>20</v>
      </c>
      <c r="D1252">
        <v>490</v>
      </c>
      <c r="E1252">
        <v>154</v>
      </c>
      <c r="F1252" s="2">
        <v>1</v>
      </c>
      <c r="G1252" s="9">
        <v>154</v>
      </c>
      <c r="H1252" s="9">
        <v>0</v>
      </c>
      <c r="I1252" s="9">
        <v>0.12987012987012991</v>
      </c>
      <c r="J1252" s="9">
        <v>0</v>
      </c>
      <c r="K1252" s="9">
        <v>0</v>
      </c>
    </row>
    <row r="1253" spans="1:11" x14ac:dyDescent="0.35">
      <c r="A1253" t="s">
        <v>1174</v>
      </c>
      <c r="B1253">
        <v>45515</v>
      </c>
      <c r="C1253">
        <v>20</v>
      </c>
      <c r="D1253">
        <v>2203.6</v>
      </c>
      <c r="E1253">
        <v>1100</v>
      </c>
      <c r="F1253" s="2">
        <v>0.8</v>
      </c>
      <c r="G1253" s="9">
        <v>880</v>
      </c>
      <c r="H1253" s="9">
        <v>220</v>
      </c>
      <c r="I1253" s="9">
        <v>2.2727272727272731E-2</v>
      </c>
      <c r="J1253" s="9">
        <v>5</v>
      </c>
      <c r="K1253" s="9">
        <v>550.90000000000009</v>
      </c>
    </row>
    <row r="1254" spans="1:11" x14ac:dyDescent="0.35">
      <c r="A1254" t="s">
        <v>1184</v>
      </c>
      <c r="B1254">
        <v>45515</v>
      </c>
      <c r="C1254">
        <v>20</v>
      </c>
      <c r="D1254">
        <v>1779.8</v>
      </c>
      <c r="E1254">
        <v>3741.9411764705878</v>
      </c>
      <c r="F1254" s="2">
        <v>0.91087523754256405</v>
      </c>
      <c r="G1254" s="9">
        <v>3408.4415579879492</v>
      </c>
      <c r="H1254" s="9">
        <v>333.49961848263962</v>
      </c>
      <c r="I1254" s="9">
        <v>5.8677843406551708E-3</v>
      </c>
      <c r="J1254" s="9">
        <v>1.956903838946906</v>
      </c>
      <c r="K1254" s="9">
        <v>174.14487262788521</v>
      </c>
    </row>
    <row r="1255" spans="1:11" x14ac:dyDescent="0.35">
      <c r="A1255" t="s">
        <v>1156</v>
      </c>
      <c r="B1255">
        <v>45515</v>
      </c>
      <c r="C1255">
        <v>20</v>
      </c>
      <c r="D1255">
        <v>490</v>
      </c>
      <c r="E1255">
        <v>1628</v>
      </c>
      <c r="F1255" s="2">
        <v>1</v>
      </c>
      <c r="G1255" s="9">
        <v>1628</v>
      </c>
      <c r="H1255" s="9">
        <v>0</v>
      </c>
      <c r="I1255" s="9">
        <v>1.2285012285012281E-2</v>
      </c>
      <c r="J1255" s="9">
        <v>0</v>
      </c>
      <c r="K1255" s="9">
        <v>0</v>
      </c>
    </row>
    <row r="1256" spans="1:11" x14ac:dyDescent="0.35">
      <c r="A1256" t="s">
        <v>1154</v>
      </c>
      <c r="B1256">
        <v>45515</v>
      </c>
      <c r="C1256">
        <v>20</v>
      </c>
      <c r="D1256">
        <v>595</v>
      </c>
      <c r="E1256">
        <v>110</v>
      </c>
      <c r="F1256" s="2">
        <v>1</v>
      </c>
      <c r="G1256" s="9">
        <v>110</v>
      </c>
      <c r="H1256" s="9">
        <v>0</v>
      </c>
      <c r="I1256" s="9">
        <v>0.1818181818181818</v>
      </c>
      <c r="J1256" s="9">
        <v>0</v>
      </c>
      <c r="K1256" s="9">
        <v>0</v>
      </c>
    </row>
    <row r="1257" spans="1:11" x14ac:dyDescent="0.35">
      <c r="A1257" t="s">
        <v>1182</v>
      </c>
      <c r="B1257">
        <v>45515</v>
      </c>
      <c r="C1257">
        <v>20</v>
      </c>
      <c r="D1257">
        <v>1191.2</v>
      </c>
      <c r="E1257">
        <v>792</v>
      </c>
      <c r="F1257" s="2">
        <v>1</v>
      </c>
      <c r="G1257" s="9">
        <v>792</v>
      </c>
      <c r="H1257" s="9">
        <v>0</v>
      </c>
      <c r="I1257" s="9">
        <v>2.5252525252525249E-2</v>
      </c>
      <c r="J1257" s="9">
        <v>0</v>
      </c>
      <c r="K1257" s="9">
        <v>0</v>
      </c>
    </row>
    <row r="1258" spans="1:11" x14ac:dyDescent="0.35">
      <c r="A1258" t="s">
        <v>1143</v>
      </c>
      <c r="B1258">
        <v>45522</v>
      </c>
      <c r="C1258">
        <v>1940</v>
      </c>
      <c r="D1258">
        <v>46075</v>
      </c>
      <c r="E1258">
        <v>14696</v>
      </c>
      <c r="F1258" s="2">
        <v>0.95209580838323349</v>
      </c>
      <c r="G1258" s="9">
        <v>13992</v>
      </c>
      <c r="H1258" s="9">
        <v>704</v>
      </c>
      <c r="I1258" s="9">
        <v>0.13865065751858199</v>
      </c>
      <c r="J1258" s="9">
        <v>97.610062893081761</v>
      </c>
      <c r="K1258" s="9">
        <v>2318.2389937106918</v>
      </c>
    </row>
    <row r="1259" spans="1:11" x14ac:dyDescent="0.35">
      <c r="A1259" t="s">
        <v>1144</v>
      </c>
      <c r="B1259">
        <v>45522</v>
      </c>
      <c r="C1259">
        <v>1800</v>
      </c>
      <c r="D1259">
        <v>49500</v>
      </c>
      <c r="E1259">
        <v>17600</v>
      </c>
      <c r="F1259" s="2">
        <v>0.99124999999999996</v>
      </c>
      <c r="G1259" s="9">
        <v>17446</v>
      </c>
      <c r="H1259" s="9">
        <v>154</v>
      </c>
      <c r="I1259" s="9">
        <v>0.1031755130115786</v>
      </c>
      <c r="J1259" s="9">
        <v>15.889029003783101</v>
      </c>
      <c r="K1259" s="9">
        <v>436.94829760403519</v>
      </c>
    </row>
    <row r="1260" spans="1:11" x14ac:dyDescent="0.35">
      <c r="A1260" t="s">
        <v>1145</v>
      </c>
      <c r="B1260">
        <v>45522</v>
      </c>
      <c r="C1260">
        <v>1600</v>
      </c>
      <c r="D1260">
        <v>76000</v>
      </c>
      <c r="E1260">
        <v>5676</v>
      </c>
      <c r="F1260" s="2">
        <v>0.96511627906976749</v>
      </c>
      <c r="G1260" s="9">
        <v>5478</v>
      </c>
      <c r="H1260" s="9">
        <v>198</v>
      </c>
      <c r="I1260" s="9">
        <v>0.29207740051113551</v>
      </c>
      <c r="J1260" s="9">
        <v>57.831325301204821</v>
      </c>
      <c r="K1260" s="9">
        <v>2746.9879518072289</v>
      </c>
    </row>
    <row r="1261" spans="1:11" x14ac:dyDescent="0.35">
      <c r="A1261" t="s">
        <v>1151</v>
      </c>
      <c r="B1261">
        <v>45522</v>
      </c>
      <c r="C1261">
        <v>1580</v>
      </c>
      <c r="D1261">
        <v>38710</v>
      </c>
      <c r="E1261">
        <v>13222</v>
      </c>
      <c r="F1261" s="2">
        <v>0.94509151414309489</v>
      </c>
      <c r="G1261" s="9">
        <v>12496</v>
      </c>
      <c r="H1261" s="9">
        <v>726</v>
      </c>
      <c r="I1261" s="9">
        <v>0.12644046094750319</v>
      </c>
      <c r="J1261" s="9">
        <v>91.795774647887313</v>
      </c>
      <c r="K1261" s="9">
        <v>2248.9964788732391</v>
      </c>
    </row>
    <row r="1262" spans="1:11" x14ac:dyDescent="0.35">
      <c r="A1262" t="s">
        <v>1191</v>
      </c>
      <c r="B1262">
        <v>45522</v>
      </c>
      <c r="C1262">
        <v>1020</v>
      </c>
      <c r="D1262">
        <v>28050</v>
      </c>
      <c r="E1262">
        <v>7128</v>
      </c>
      <c r="F1262" s="2">
        <v>0.97222222222222221</v>
      </c>
      <c r="G1262" s="9">
        <v>6930</v>
      </c>
      <c r="H1262" s="9">
        <v>198</v>
      </c>
      <c r="I1262" s="9">
        <v>0.1471861471861472</v>
      </c>
      <c r="J1262" s="9">
        <v>29.142857142857149</v>
      </c>
      <c r="K1262" s="9">
        <v>801.42857142857156</v>
      </c>
    </row>
    <row r="1263" spans="1:11" x14ac:dyDescent="0.35">
      <c r="A1263" t="s">
        <v>1147</v>
      </c>
      <c r="B1263">
        <v>45522</v>
      </c>
      <c r="C1263">
        <v>1040</v>
      </c>
      <c r="D1263">
        <v>18200</v>
      </c>
      <c r="E1263">
        <v>6336</v>
      </c>
      <c r="F1263" s="2">
        <v>0.98611111111111116</v>
      </c>
      <c r="G1263" s="9">
        <v>6248</v>
      </c>
      <c r="H1263" s="9">
        <v>88</v>
      </c>
      <c r="I1263" s="9">
        <v>0.16645326504481431</v>
      </c>
      <c r="J1263" s="9">
        <v>14.64788732394366</v>
      </c>
      <c r="K1263" s="9">
        <v>256.33802816901408</v>
      </c>
    </row>
    <row r="1264" spans="1:11" x14ac:dyDescent="0.35">
      <c r="A1264" t="s">
        <v>1188</v>
      </c>
      <c r="B1264">
        <v>45522</v>
      </c>
      <c r="C1264">
        <v>760</v>
      </c>
      <c r="D1264">
        <v>20900</v>
      </c>
      <c r="E1264">
        <v>6226</v>
      </c>
      <c r="F1264" s="2">
        <v>0.93639575971731448</v>
      </c>
      <c r="G1264" s="9">
        <v>5830</v>
      </c>
      <c r="H1264" s="9">
        <v>396</v>
      </c>
      <c r="I1264" s="9">
        <v>0.13036020583190391</v>
      </c>
      <c r="J1264" s="9">
        <v>51.622641509433961</v>
      </c>
      <c r="K1264" s="9">
        <v>1419.6226415094341</v>
      </c>
    </row>
    <row r="1265" spans="1:11" x14ac:dyDescent="0.35">
      <c r="A1265" t="s">
        <v>1146</v>
      </c>
      <c r="B1265">
        <v>45522</v>
      </c>
      <c r="C1265">
        <v>640</v>
      </c>
      <c r="D1265">
        <v>22393.599999999999</v>
      </c>
      <c r="E1265">
        <v>4268</v>
      </c>
      <c r="F1265" s="2">
        <v>0.61855670103092786</v>
      </c>
      <c r="G1265" s="9">
        <v>2640</v>
      </c>
      <c r="H1265" s="9">
        <v>1628</v>
      </c>
      <c r="I1265" s="9">
        <v>0.2424242424242424</v>
      </c>
      <c r="J1265" s="9">
        <v>394.66666666666669</v>
      </c>
      <c r="K1265" s="9">
        <v>13809.386666666671</v>
      </c>
    </row>
    <row r="1266" spans="1:11" x14ac:dyDescent="0.35">
      <c r="A1266" t="s">
        <v>1193</v>
      </c>
      <c r="B1266">
        <v>45522</v>
      </c>
      <c r="C1266">
        <v>540</v>
      </c>
      <c r="D1266">
        <v>9450</v>
      </c>
      <c r="E1266">
        <v>2024</v>
      </c>
      <c r="F1266" s="2">
        <v>0.98913043478260865</v>
      </c>
      <c r="G1266" s="9">
        <v>2002</v>
      </c>
      <c r="H1266" s="9">
        <v>22</v>
      </c>
      <c r="I1266" s="9">
        <v>0.26973026973026981</v>
      </c>
      <c r="J1266" s="9">
        <v>5.9340659340659343</v>
      </c>
      <c r="K1266" s="9">
        <v>103.8461538461539</v>
      </c>
    </row>
    <row r="1267" spans="1:11" x14ac:dyDescent="0.35">
      <c r="A1267" t="s">
        <v>1192</v>
      </c>
      <c r="B1267">
        <v>45522</v>
      </c>
      <c r="C1267">
        <v>400</v>
      </c>
      <c r="D1267">
        <v>13200</v>
      </c>
      <c r="E1267">
        <v>4180</v>
      </c>
      <c r="F1267" s="2">
        <v>0.96842105263157896</v>
      </c>
      <c r="G1267" s="9">
        <v>4048</v>
      </c>
      <c r="H1267" s="9">
        <v>132</v>
      </c>
      <c r="I1267" s="9">
        <v>9.8814229249011856E-2</v>
      </c>
      <c r="J1267" s="9">
        <v>13.043478260869559</v>
      </c>
      <c r="K1267" s="9">
        <v>430.43478260869563</v>
      </c>
    </row>
    <row r="1268" spans="1:11" x14ac:dyDescent="0.35">
      <c r="A1268" t="s">
        <v>1164</v>
      </c>
      <c r="B1268">
        <v>45522</v>
      </c>
      <c r="C1268">
        <v>320</v>
      </c>
      <c r="D1268">
        <v>30451.200000000001</v>
      </c>
      <c r="E1268">
        <v>3586</v>
      </c>
      <c r="F1268" s="2">
        <v>0.90797546012269936</v>
      </c>
      <c r="G1268" s="9">
        <v>3256</v>
      </c>
      <c r="H1268" s="9">
        <v>330</v>
      </c>
      <c r="I1268" s="9">
        <v>9.8280098280098274E-2</v>
      </c>
      <c r="J1268" s="9">
        <v>32.432432432432428</v>
      </c>
      <c r="K1268" s="9">
        <v>3086.27027027027</v>
      </c>
    </row>
    <row r="1269" spans="1:11" x14ac:dyDescent="0.35">
      <c r="A1269" t="s">
        <v>1186</v>
      </c>
      <c r="B1269">
        <v>45522</v>
      </c>
      <c r="C1269">
        <v>360</v>
      </c>
      <c r="D1269">
        <v>45000</v>
      </c>
      <c r="E1269">
        <v>5236</v>
      </c>
      <c r="F1269" s="2">
        <v>0.86554621848739499</v>
      </c>
      <c r="G1269" s="9">
        <v>4532</v>
      </c>
      <c r="H1269" s="9">
        <v>704</v>
      </c>
      <c r="I1269" s="9">
        <v>7.9435127978817299E-2</v>
      </c>
      <c r="J1269" s="9">
        <v>55.922330097087382</v>
      </c>
      <c r="K1269" s="9">
        <v>6990.2912621359228</v>
      </c>
    </row>
    <row r="1270" spans="1:11" x14ac:dyDescent="0.35">
      <c r="A1270" t="s">
        <v>1157</v>
      </c>
      <c r="B1270">
        <v>45522</v>
      </c>
      <c r="C1270">
        <v>340</v>
      </c>
      <c r="D1270">
        <v>18696.599999999999</v>
      </c>
      <c r="E1270">
        <v>1408</v>
      </c>
      <c r="F1270" s="2">
        <v>0.859375</v>
      </c>
      <c r="G1270" s="9">
        <v>1210</v>
      </c>
      <c r="H1270" s="9">
        <v>198</v>
      </c>
      <c r="I1270" s="9">
        <v>0.28099173553719009</v>
      </c>
      <c r="J1270" s="9">
        <v>55.63636363636364</v>
      </c>
      <c r="K1270" s="9">
        <v>3059.4436363636369</v>
      </c>
    </row>
    <row r="1271" spans="1:11" x14ac:dyDescent="0.35">
      <c r="A1271" t="s">
        <v>1153</v>
      </c>
      <c r="B1271">
        <v>45522</v>
      </c>
      <c r="C1271">
        <v>220</v>
      </c>
      <c r="D1271">
        <v>14913.8</v>
      </c>
      <c r="E1271">
        <v>1122</v>
      </c>
      <c r="F1271" s="2">
        <v>0.92156862745098034</v>
      </c>
      <c r="G1271" s="9">
        <v>1034</v>
      </c>
      <c r="H1271" s="9">
        <v>88</v>
      </c>
      <c r="I1271" s="9">
        <v>0.21276595744680851</v>
      </c>
      <c r="J1271" s="9">
        <v>18.723404255319149</v>
      </c>
      <c r="K1271" s="9">
        <v>1269.259574468085</v>
      </c>
    </row>
    <row r="1272" spans="1:11" x14ac:dyDescent="0.35">
      <c r="A1272" t="s">
        <v>1177</v>
      </c>
      <c r="B1272">
        <v>45522</v>
      </c>
      <c r="C1272">
        <v>180</v>
      </c>
      <c r="D1272">
        <v>5797.7999999999993</v>
      </c>
      <c r="E1272">
        <v>1254</v>
      </c>
      <c r="F1272" s="2">
        <v>0.91228070175438591</v>
      </c>
      <c r="G1272" s="9">
        <v>1144</v>
      </c>
      <c r="H1272" s="9">
        <v>110</v>
      </c>
      <c r="I1272" s="9">
        <v>0.15734265734265729</v>
      </c>
      <c r="J1272" s="9">
        <v>17.30769230769231</v>
      </c>
      <c r="K1272" s="9">
        <v>557.48076923076906</v>
      </c>
    </row>
    <row r="1273" spans="1:11" x14ac:dyDescent="0.35">
      <c r="A1273" t="s">
        <v>1173</v>
      </c>
      <c r="B1273">
        <v>45522</v>
      </c>
      <c r="C1273">
        <v>180</v>
      </c>
      <c r="D1273">
        <v>25425</v>
      </c>
      <c r="E1273">
        <v>2904</v>
      </c>
      <c r="F1273" s="2">
        <v>0.89393939393939392</v>
      </c>
      <c r="G1273" s="9">
        <v>2596</v>
      </c>
      <c r="H1273" s="9">
        <v>308</v>
      </c>
      <c r="I1273" s="9">
        <v>6.9337442218798145E-2</v>
      </c>
      <c r="J1273" s="9">
        <v>21.35593220338983</v>
      </c>
      <c r="K1273" s="9">
        <v>3016.5254237288141</v>
      </c>
    </row>
    <row r="1274" spans="1:11" x14ac:dyDescent="0.35">
      <c r="A1274" t="s">
        <v>1189</v>
      </c>
      <c r="B1274">
        <v>45522</v>
      </c>
      <c r="C1274">
        <v>160</v>
      </c>
      <c r="D1274">
        <v>5280</v>
      </c>
      <c r="E1274">
        <v>3278</v>
      </c>
      <c r="F1274" s="2">
        <v>0.95973154362416102</v>
      </c>
      <c r="G1274" s="9">
        <v>3146</v>
      </c>
      <c r="H1274" s="9">
        <v>132</v>
      </c>
      <c r="I1274" s="9">
        <v>5.0858232676414497E-2</v>
      </c>
      <c r="J1274" s="9">
        <v>6.7132867132867133</v>
      </c>
      <c r="K1274" s="9">
        <v>221.53846153846149</v>
      </c>
    </row>
    <row r="1275" spans="1:11" x14ac:dyDescent="0.35">
      <c r="A1275" t="s">
        <v>1183</v>
      </c>
      <c r="B1275">
        <v>45522</v>
      </c>
      <c r="C1275">
        <v>160</v>
      </c>
      <c r="D1275">
        <v>15225.6</v>
      </c>
      <c r="E1275">
        <v>1584</v>
      </c>
      <c r="F1275" s="2">
        <v>0.93055555555555558</v>
      </c>
      <c r="G1275" s="9">
        <v>1474</v>
      </c>
      <c r="H1275" s="9">
        <v>110</v>
      </c>
      <c r="I1275" s="9">
        <v>0.10854816824966081</v>
      </c>
      <c r="J1275" s="9">
        <v>11.940298507462691</v>
      </c>
      <c r="K1275" s="9">
        <v>1136.2388059701491</v>
      </c>
    </row>
    <row r="1276" spans="1:11" x14ac:dyDescent="0.35">
      <c r="A1276" t="s">
        <v>1150</v>
      </c>
      <c r="B1276">
        <v>45522</v>
      </c>
      <c r="C1276">
        <v>140</v>
      </c>
      <c r="D1276">
        <v>2450</v>
      </c>
      <c r="E1276">
        <v>1892</v>
      </c>
      <c r="F1276" s="2">
        <v>0.97674418604651159</v>
      </c>
      <c r="G1276" s="9">
        <v>1848</v>
      </c>
      <c r="H1276" s="9">
        <v>44</v>
      </c>
      <c r="I1276" s="9">
        <v>7.575757575757576E-2</v>
      </c>
      <c r="J1276" s="9">
        <v>3.333333333333333</v>
      </c>
      <c r="K1276" s="9">
        <v>58.333333333333343</v>
      </c>
    </row>
    <row r="1277" spans="1:11" x14ac:dyDescent="0.35">
      <c r="A1277" t="s">
        <v>1174</v>
      </c>
      <c r="B1277">
        <v>45522</v>
      </c>
      <c r="C1277">
        <v>120</v>
      </c>
      <c r="D1277">
        <v>13221.6</v>
      </c>
      <c r="E1277">
        <v>1364</v>
      </c>
      <c r="F1277" s="2">
        <v>0.90322580645161288</v>
      </c>
      <c r="G1277" s="9">
        <v>1232</v>
      </c>
      <c r="H1277" s="9">
        <v>132</v>
      </c>
      <c r="I1277" s="9">
        <v>9.7402597402597407E-2</v>
      </c>
      <c r="J1277" s="9">
        <v>12.857142857142859</v>
      </c>
      <c r="K1277" s="9">
        <v>1416.6</v>
      </c>
    </row>
    <row r="1278" spans="1:11" x14ac:dyDescent="0.35">
      <c r="A1278" t="s">
        <v>1167</v>
      </c>
      <c r="B1278">
        <v>45522</v>
      </c>
      <c r="C1278">
        <v>100</v>
      </c>
      <c r="D1278">
        <v>6146</v>
      </c>
      <c r="E1278">
        <v>1452</v>
      </c>
      <c r="F1278" s="2">
        <v>0.93939393939393945</v>
      </c>
      <c r="G1278" s="9">
        <v>1364</v>
      </c>
      <c r="H1278" s="9">
        <v>88</v>
      </c>
      <c r="I1278" s="9">
        <v>7.331378299120235E-2</v>
      </c>
      <c r="J1278" s="9">
        <v>6.4516129032258069</v>
      </c>
      <c r="K1278" s="9">
        <v>396.51612903225811</v>
      </c>
    </row>
    <row r="1279" spans="1:11" x14ac:dyDescent="0.35">
      <c r="A1279" t="s">
        <v>1156</v>
      </c>
      <c r="B1279">
        <v>45522</v>
      </c>
      <c r="C1279">
        <v>100</v>
      </c>
      <c r="D1279">
        <v>2450</v>
      </c>
      <c r="E1279">
        <v>2112</v>
      </c>
      <c r="F1279" s="2">
        <v>0.98958333333333337</v>
      </c>
      <c r="G1279" s="9">
        <v>2090</v>
      </c>
      <c r="H1279" s="9">
        <v>22</v>
      </c>
      <c r="I1279" s="9">
        <v>4.784688995215311E-2</v>
      </c>
      <c r="J1279" s="9">
        <v>1.0526315789473679</v>
      </c>
      <c r="K1279" s="9">
        <v>25.78947368421052</v>
      </c>
    </row>
    <row r="1280" spans="1:11" x14ac:dyDescent="0.35">
      <c r="A1280" t="s">
        <v>1172</v>
      </c>
      <c r="B1280">
        <v>45522</v>
      </c>
      <c r="C1280">
        <v>80</v>
      </c>
      <c r="D1280">
        <v>1898.4</v>
      </c>
      <c r="E1280">
        <v>2024</v>
      </c>
      <c r="F1280" s="2">
        <v>1</v>
      </c>
      <c r="G1280" s="9">
        <v>2024</v>
      </c>
      <c r="H1280" s="9">
        <v>0</v>
      </c>
      <c r="I1280" s="9">
        <v>3.9525691699604737E-2</v>
      </c>
      <c r="J1280" s="9">
        <v>0</v>
      </c>
      <c r="K1280" s="9">
        <v>0</v>
      </c>
    </row>
    <row r="1281" spans="1:11" x14ac:dyDescent="0.35">
      <c r="A1281" t="s">
        <v>1176</v>
      </c>
      <c r="B1281">
        <v>45522</v>
      </c>
      <c r="C1281">
        <v>80</v>
      </c>
      <c r="D1281">
        <v>4658</v>
      </c>
      <c r="E1281">
        <v>748</v>
      </c>
      <c r="F1281" s="2">
        <v>0.82352941176470584</v>
      </c>
      <c r="G1281" s="9">
        <v>616</v>
      </c>
      <c r="H1281" s="9">
        <v>132</v>
      </c>
      <c r="I1281" s="9">
        <v>0.12987012987012991</v>
      </c>
      <c r="J1281" s="9">
        <v>17.142857142857139</v>
      </c>
      <c r="K1281" s="9">
        <v>998.14285714285711</v>
      </c>
    </row>
    <row r="1282" spans="1:11" x14ac:dyDescent="0.35">
      <c r="A1282" t="s">
        <v>1190</v>
      </c>
      <c r="B1282">
        <v>45522</v>
      </c>
      <c r="C1282">
        <v>80</v>
      </c>
      <c r="D1282">
        <v>5084.8</v>
      </c>
      <c r="E1282">
        <v>1254</v>
      </c>
      <c r="F1282" s="2">
        <v>0.96491228070175439</v>
      </c>
      <c r="G1282" s="9">
        <v>1210</v>
      </c>
      <c r="H1282" s="9">
        <v>44</v>
      </c>
      <c r="I1282" s="9">
        <v>6.6115702479338845E-2</v>
      </c>
      <c r="J1282" s="9">
        <v>2.9090909090909092</v>
      </c>
      <c r="K1282" s="9">
        <v>184.90181818181819</v>
      </c>
    </row>
    <row r="1283" spans="1:11" x14ac:dyDescent="0.35">
      <c r="A1283" t="s">
        <v>1179</v>
      </c>
      <c r="B1283">
        <v>45522</v>
      </c>
      <c r="C1283">
        <v>40</v>
      </c>
      <c r="D1283">
        <v>2458.4</v>
      </c>
      <c r="E1283">
        <v>858</v>
      </c>
      <c r="F1283" s="2">
        <v>0.94871794871794868</v>
      </c>
      <c r="G1283" s="9">
        <v>814</v>
      </c>
      <c r="H1283" s="9">
        <v>44</v>
      </c>
      <c r="I1283" s="9">
        <v>4.9140049140049137E-2</v>
      </c>
      <c r="J1283" s="9">
        <v>2.1621621621621618</v>
      </c>
      <c r="K1283" s="9">
        <v>132.88648648648649</v>
      </c>
    </row>
    <row r="1284" spans="1:11" x14ac:dyDescent="0.35">
      <c r="A1284" t="s">
        <v>1169</v>
      </c>
      <c r="B1284">
        <v>45522</v>
      </c>
      <c r="C1284">
        <v>40</v>
      </c>
      <c r="D1284">
        <v>1420</v>
      </c>
      <c r="E1284">
        <v>990</v>
      </c>
      <c r="F1284" s="2">
        <v>0.91111111111111109</v>
      </c>
      <c r="G1284" s="9">
        <v>902</v>
      </c>
      <c r="H1284" s="9">
        <v>88</v>
      </c>
      <c r="I1284" s="9">
        <v>4.4345898004434593E-2</v>
      </c>
      <c r="J1284" s="9">
        <v>3.9024390243902438</v>
      </c>
      <c r="K1284" s="9">
        <v>138.53658536585371</v>
      </c>
    </row>
    <row r="1285" spans="1:11" x14ac:dyDescent="0.35">
      <c r="A1285" t="s">
        <v>1185</v>
      </c>
      <c r="B1285">
        <v>45522</v>
      </c>
      <c r="C1285">
        <v>40</v>
      </c>
      <c r="D1285">
        <v>5801.2</v>
      </c>
      <c r="E1285">
        <v>286</v>
      </c>
      <c r="F1285" s="2">
        <v>1</v>
      </c>
      <c r="G1285" s="9">
        <v>286</v>
      </c>
      <c r="H1285" s="9">
        <v>0</v>
      </c>
      <c r="I1285" s="9">
        <v>0.1398601398601399</v>
      </c>
      <c r="J1285" s="9">
        <v>0</v>
      </c>
      <c r="K1285" s="9">
        <v>0</v>
      </c>
    </row>
    <row r="1286" spans="1:11" x14ac:dyDescent="0.35">
      <c r="A1286" t="s">
        <v>1187</v>
      </c>
      <c r="B1286">
        <v>45522</v>
      </c>
      <c r="C1286">
        <v>20</v>
      </c>
      <c r="D1286">
        <v>1447.6</v>
      </c>
      <c r="E1286">
        <v>506</v>
      </c>
      <c r="F1286" s="2">
        <v>0.86956521739130432</v>
      </c>
      <c r="G1286" s="9">
        <v>440</v>
      </c>
      <c r="H1286" s="9">
        <v>66</v>
      </c>
      <c r="I1286" s="9">
        <v>4.5454545454545463E-2</v>
      </c>
      <c r="J1286" s="9">
        <v>3</v>
      </c>
      <c r="K1286" s="9">
        <v>217.14</v>
      </c>
    </row>
    <row r="1287" spans="1:11" x14ac:dyDescent="0.35">
      <c r="A1287" t="s">
        <v>1182</v>
      </c>
      <c r="B1287">
        <v>45522</v>
      </c>
      <c r="C1287">
        <v>20</v>
      </c>
      <c r="D1287">
        <v>1191.2</v>
      </c>
      <c r="E1287">
        <v>770</v>
      </c>
      <c r="F1287" s="2">
        <v>0.97142857142857142</v>
      </c>
      <c r="G1287" s="9">
        <v>748</v>
      </c>
      <c r="H1287" s="9">
        <v>22</v>
      </c>
      <c r="I1287" s="9">
        <v>2.6737967914438499E-2</v>
      </c>
      <c r="J1287" s="9">
        <v>0.58823529411764708</v>
      </c>
      <c r="K1287" s="9">
        <v>35.035294117647062</v>
      </c>
    </row>
    <row r="1288" spans="1:11" x14ac:dyDescent="0.35">
      <c r="A1288" t="s">
        <v>1143</v>
      </c>
      <c r="B1288">
        <v>45529</v>
      </c>
      <c r="C1288">
        <v>2760</v>
      </c>
      <c r="D1288">
        <v>65075</v>
      </c>
      <c r="E1288">
        <v>14828</v>
      </c>
      <c r="F1288" s="2">
        <v>0.95252225519287836</v>
      </c>
      <c r="G1288" s="9">
        <v>14124</v>
      </c>
      <c r="H1288" s="9">
        <v>704</v>
      </c>
      <c r="I1288" s="9">
        <v>0.19541206457094309</v>
      </c>
      <c r="J1288" s="9">
        <v>137.5700934579439</v>
      </c>
      <c r="K1288" s="9">
        <v>3243.6137071651092</v>
      </c>
    </row>
    <row r="1289" spans="1:11" x14ac:dyDescent="0.35">
      <c r="A1289" t="s">
        <v>1144</v>
      </c>
      <c r="B1289">
        <v>45529</v>
      </c>
      <c r="C1289">
        <v>1720</v>
      </c>
      <c r="D1289">
        <v>47300</v>
      </c>
      <c r="E1289">
        <v>16874</v>
      </c>
      <c r="F1289" s="2">
        <v>0.98435462842242505</v>
      </c>
      <c r="G1289" s="9">
        <v>16610</v>
      </c>
      <c r="H1289" s="9">
        <v>264</v>
      </c>
      <c r="I1289" s="9">
        <v>0.10355207706201081</v>
      </c>
      <c r="J1289" s="9">
        <v>27.337748344370858</v>
      </c>
      <c r="K1289" s="9">
        <v>751.78807947019857</v>
      </c>
    </row>
    <row r="1290" spans="1:11" x14ac:dyDescent="0.35">
      <c r="A1290" t="s">
        <v>1145</v>
      </c>
      <c r="B1290">
        <v>45529</v>
      </c>
      <c r="C1290">
        <v>1140</v>
      </c>
      <c r="D1290">
        <v>54150</v>
      </c>
      <c r="E1290">
        <v>4774</v>
      </c>
      <c r="F1290" s="2">
        <v>0.94009216589861755</v>
      </c>
      <c r="G1290" s="9">
        <v>4488</v>
      </c>
      <c r="H1290" s="9">
        <v>286</v>
      </c>
      <c r="I1290" s="9">
        <v>0.25401069518716579</v>
      </c>
      <c r="J1290" s="9">
        <v>72.64705882352942</v>
      </c>
      <c r="K1290" s="9">
        <v>3450.7352941176468</v>
      </c>
    </row>
    <row r="1291" spans="1:11" x14ac:dyDescent="0.35">
      <c r="A1291" t="s">
        <v>1151</v>
      </c>
      <c r="B1291">
        <v>45529</v>
      </c>
      <c r="C1291">
        <v>1260</v>
      </c>
      <c r="D1291">
        <v>30870</v>
      </c>
      <c r="E1291">
        <v>10714</v>
      </c>
      <c r="F1291" s="2">
        <v>0.94250513347022591</v>
      </c>
      <c r="G1291" s="9">
        <v>10098</v>
      </c>
      <c r="H1291" s="9">
        <v>616</v>
      </c>
      <c r="I1291" s="9">
        <v>0.12477718360071299</v>
      </c>
      <c r="J1291" s="9">
        <v>76.862745098039213</v>
      </c>
      <c r="K1291" s="9">
        <v>1883.1372549019609</v>
      </c>
    </row>
    <row r="1292" spans="1:11" x14ac:dyDescent="0.35">
      <c r="A1292" t="s">
        <v>1147</v>
      </c>
      <c r="B1292">
        <v>45529</v>
      </c>
      <c r="C1292">
        <v>960</v>
      </c>
      <c r="D1292">
        <v>16800</v>
      </c>
      <c r="E1292">
        <v>6468</v>
      </c>
      <c r="F1292" s="2">
        <v>0.98299319727891155</v>
      </c>
      <c r="G1292" s="9">
        <v>6358</v>
      </c>
      <c r="H1292" s="9">
        <v>110</v>
      </c>
      <c r="I1292" s="9">
        <v>0.15099087763447619</v>
      </c>
      <c r="J1292" s="9">
        <v>16.60899653979239</v>
      </c>
      <c r="K1292" s="9">
        <v>290.65743944636682</v>
      </c>
    </row>
    <row r="1293" spans="1:11" x14ac:dyDescent="0.35">
      <c r="A1293" t="s">
        <v>1191</v>
      </c>
      <c r="B1293">
        <v>45529</v>
      </c>
      <c r="C1293">
        <v>740</v>
      </c>
      <c r="D1293">
        <v>20350</v>
      </c>
      <c r="E1293">
        <v>5918</v>
      </c>
      <c r="F1293" s="2">
        <v>0.98141263940520451</v>
      </c>
      <c r="G1293" s="9">
        <v>5808</v>
      </c>
      <c r="H1293" s="9">
        <v>110</v>
      </c>
      <c r="I1293" s="9">
        <v>0.12741046831955921</v>
      </c>
      <c r="J1293" s="9">
        <v>14.015151515151519</v>
      </c>
      <c r="K1293" s="9">
        <v>385.41666666666669</v>
      </c>
    </row>
    <row r="1294" spans="1:11" x14ac:dyDescent="0.35">
      <c r="A1294" t="s">
        <v>1146</v>
      </c>
      <c r="B1294">
        <v>45529</v>
      </c>
      <c r="C1294">
        <v>560</v>
      </c>
      <c r="D1294">
        <v>19594.400000000001</v>
      </c>
      <c r="E1294">
        <v>5038</v>
      </c>
      <c r="F1294" s="2">
        <v>0.6026200873362445</v>
      </c>
      <c r="G1294" s="9">
        <v>3036</v>
      </c>
      <c r="H1294" s="9">
        <v>2002</v>
      </c>
      <c r="I1294" s="9">
        <v>0.1844532279314888</v>
      </c>
      <c r="J1294" s="9">
        <v>369.27536231884062</v>
      </c>
      <c r="K1294" s="9">
        <v>12920.944927536229</v>
      </c>
    </row>
    <row r="1295" spans="1:11" x14ac:dyDescent="0.35">
      <c r="A1295" t="s">
        <v>1193</v>
      </c>
      <c r="B1295">
        <v>45529</v>
      </c>
      <c r="C1295">
        <v>360</v>
      </c>
      <c r="D1295">
        <v>6300</v>
      </c>
      <c r="E1295">
        <v>1958</v>
      </c>
      <c r="F1295" s="2">
        <v>1</v>
      </c>
      <c r="G1295" s="9">
        <v>1958</v>
      </c>
      <c r="H1295" s="9">
        <v>0</v>
      </c>
      <c r="I1295" s="9">
        <v>0.18386108273748719</v>
      </c>
      <c r="J1295" s="9">
        <v>0</v>
      </c>
      <c r="K1295" s="9">
        <v>0</v>
      </c>
    </row>
    <row r="1296" spans="1:11" x14ac:dyDescent="0.35">
      <c r="A1296" t="s">
        <v>1150</v>
      </c>
      <c r="B1296">
        <v>45529</v>
      </c>
      <c r="C1296">
        <v>340</v>
      </c>
      <c r="D1296">
        <v>5950</v>
      </c>
      <c r="E1296">
        <v>2266</v>
      </c>
      <c r="F1296" s="2">
        <v>0.98058252427184467</v>
      </c>
      <c r="G1296" s="9">
        <v>2222</v>
      </c>
      <c r="H1296" s="9">
        <v>44</v>
      </c>
      <c r="I1296" s="9">
        <v>0.153015301530153</v>
      </c>
      <c r="J1296" s="9">
        <v>6.7326732673267333</v>
      </c>
      <c r="K1296" s="9">
        <v>117.8217821782178</v>
      </c>
    </row>
    <row r="1297" spans="1:11" x14ac:dyDescent="0.35">
      <c r="A1297" t="s">
        <v>1189</v>
      </c>
      <c r="B1297">
        <v>45529</v>
      </c>
      <c r="C1297">
        <v>300</v>
      </c>
      <c r="D1297">
        <v>9900</v>
      </c>
      <c r="E1297">
        <v>2816</v>
      </c>
      <c r="F1297" s="2">
        <v>0.953125</v>
      </c>
      <c r="G1297" s="9">
        <v>2684</v>
      </c>
      <c r="H1297" s="9">
        <v>132</v>
      </c>
      <c r="I1297" s="9">
        <v>0.1117734724292101</v>
      </c>
      <c r="J1297" s="9">
        <v>14.754098360655741</v>
      </c>
      <c r="K1297" s="9">
        <v>486.88524590163939</v>
      </c>
    </row>
    <row r="1298" spans="1:11" x14ac:dyDescent="0.35">
      <c r="A1298" t="s">
        <v>1192</v>
      </c>
      <c r="B1298">
        <v>45529</v>
      </c>
      <c r="C1298">
        <v>240</v>
      </c>
      <c r="D1298">
        <v>7920</v>
      </c>
      <c r="E1298">
        <v>4180</v>
      </c>
      <c r="F1298" s="2">
        <v>0.94736842105263153</v>
      </c>
      <c r="G1298" s="9">
        <v>3960</v>
      </c>
      <c r="H1298" s="9">
        <v>220</v>
      </c>
      <c r="I1298" s="9">
        <v>6.0606060606060608E-2</v>
      </c>
      <c r="J1298" s="9">
        <v>13.33333333333333</v>
      </c>
      <c r="K1298" s="9">
        <v>440</v>
      </c>
    </row>
    <row r="1299" spans="1:11" x14ac:dyDescent="0.35">
      <c r="A1299" t="s">
        <v>1153</v>
      </c>
      <c r="B1299">
        <v>45529</v>
      </c>
      <c r="C1299">
        <v>480</v>
      </c>
      <c r="D1299">
        <v>32539.200000000001</v>
      </c>
      <c r="E1299">
        <v>1078</v>
      </c>
      <c r="F1299" s="2">
        <v>0.83673469387755106</v>
      </c>
      <c r="G1299" s="9">
        <v>902</v>
      </c>
      <c r="H1299" s="9">
        <v>176</v>
      </c>
      <c r="I1299" s="9">
        <v>0.53215077605321504</v>
      </c>
      <c r="J1299" s="9">
        <v>93.658536585365852</v>
      </c>
      <c r="K1299" s="9">
        <v>6349.112195121952</v>
      </c>
    </row>
    <row r="1300" spans="1:11" x14ac:dyDescent="0.35">
      <c r="A1300" t="s">
        <v>1177</v>
      </c>
      <c r="B1300">
        <v>45529</v>
      </c>
      <c r="C1300">
        <v>220</v>
      </c>
      <c r="D1300">
        <v>7086.2</v>
      </c>
      <c r="E1300">
        <v>990</v>
      </c>
      <c r="F1300" s="2">
        <v>0.91111111111111109</v>
      </c>
      <c r="G1300" s="9">
        <v>902</v>
      </c>
      <c r="H1300" s="9">
        <v>88</v>
      </c>
      <c r="I1300" s="9">
        <v>0.24390243902439021</v>
      </c>
      <c r="J1300" s="9">
        <v>21.463414634146339</v>
      </c>
      <c r="K1300" s="9">
        <v>691.33658536585358</v>
      </c>
    </row>
    <row r="1301" spans="1:11" x14ac:dyDescent="0.35">
      <c r="A1301" t="s">
        <v>1172</v>
      </c>
      <c r="B1301">
        <v>45529</v>
      </c>
      <c r="C1301">
        <v>180</v>
      </c>
      <c r="D1301">
        <v>4271.3999999999996</v>
      </c>
      <c r="E1301">
        <v>2376</v>
      </c>
      <c r="F1301" s="2">
        <v>1</v>
      </c>
      <c r="G1301" s="9">
        <v>2376</v>
      </c>
      <c r="H1301" s="9">
        <v>0</v>
      </c>
      <c r="I1301" s="9">
        <v>7.575757575757576E-2</v>
      </c>
      <c r="J1301" s="9">
        <v>0</v>
      </c>
      <c r="K1301" s="9">
        <v>0</v>
      </c>
    </row>
    <row r="1302" spans="1:11" x14ac:dyDescent="0.35">
      <c r="A1302" t="s">
        <v>1157</v>
      </c>
      <c r="B1302">
        <v>45529</v>
      </c>
      <c r="C1302">
        <v>180</v>
      </c>
      <c r="D1302">
        <v>9898.2000000000007</v>
      </c>
      <c r="E1302">
        <v>1408</v>
      </c>
      <c r="F1302" s="2">
        <v>0.78125</v>
      </c>
      <c r="G1302" s="9">
        <v>1100</v>
      </c>
      <c r="H1302" s="9">
        <v>308</v>
      </c>
      <c r="I1302" s="9">
        <v>0.16363636363636361</v>
      </c>
      <c r="J1302" s="9">
        <v>50.4</v>
      </c>
      <c r="K1302" s="9">
        <v>2771.4960000000001</v>
      </c>
    </row>
    <row r="1303" spans="1:11" x14ac:dyDescent="0.35">
      <c r="A1303" t="s">
        <v>1183</v>
      </c>
      <c r="B1303">
        <v>45529</v>
      </c>
      <c r="C1303">
        <v>160</v>
      </c>
      <c r="D1303">
        <v>15225.6</v>
      </c>
      <c r="E1303">
        <v>990</v>
      </c>
      <c r="F1303" s="2">
        <v>1</v>
      </c>
      <c r="G1303" s="9">
        <v>990</v>
      </c>
      <c r="H1303" s="9">
        <v>0</v>
      </c>
      <c r="I1303" s="9">
        <v>0.1616161616161616</v>
      </c>
      <c r="J1303" s="9">
        <v>0</v>
      </c>
      <c r="K1303" s="9">
        <v>0</v>
      </c>
    </row>
    <row r="1304" spans="1:11" x14ac:dyDescent="0.35">
      <c r="A1304" t="s">
        <v>1156</v>
      </c>
      <c r="B1304">
        <v>45529</v>
      </c>
      <c r="C1304">
        <v>180</v>
      </c>
      <c r="D1304">
        <v>4410</v>
      </c>
      <c r="E1304">
        <v>1958</v>
      </c>
      <c r="F1304" s="2">
        <v>0.9662921348314607</v>
      </c>
      <c r="G1304" s="9">
        <v>1892</v>
      </c>
      <c r="H1304" s="9">
        <v>66</v>
      </c>
      <c r="I1304" s="9">
        <v>9.5137420718816063E-2</v>
      </c>
      <c r="J1304" s="9">
        <v>6.2790697674418601</v>
      </c>
      <c r="K1304" s="9">
        <v>153.83720930232559</v>
      </c>
    </row>
    <row r="1305" spans="1:11" x14ac:dyDescent="0.35">
      <c r="A1305" t="s">
        <v>1186</v>
      </c>
      <c r="B1305">
        <v>45529</v>
      </c>
      <c r="C1305">
        <v>180</v>
      </c>
      <c r="D1305">
        <v>22500</v>
      </c>
      <c r="E1305">
        <v>5874</v>
      </c>
      <c r="F1305" s="2">
        <v>0.8539325842696629</v>
      </c>
      <c r="G1305" s="9">
        <v>5016</v>
      </c>
      <c r="H1305" s="9">
        <v>858</v>
      </c>
      <c r="I1305" s="9">
        <v>3.5885167464114832E-2</v>
      </c>
      <c r="J1305" s="9">
        <v>30.789473684210531</v>
      </c>
      <c r="K1305" s="9">
        <v>3848.6842105263158</v>
      </c>
    </row>
    <row r="1306" spans="1:11" x14ac:dyDescent="0.35">
      <c r="A1306" t="s">
        <v>1173</v>
      </c>
      <c r="B1306">
        <v>45529</v>
      </c>
      <c r="C1306">
        <v>140</v>
      </c>
      <c r="D1306">
        <v>19775</v>
      </c>
      <c r="E1306">
        <v>2266</v>
      </c>
      <c r="F1306" s="2">
        <v>0.89320388349514568</v>
      </c>
      <c r="G1306" s="9">
        <v>2024</v>
      </c>
      <c r="H1306" s="9">
        <v>242</v>
      </c>
      <c r="I1306" s="9">
        <v>6.9169960474308304E-2</v>
      </c>
      <c r="J1306" s="9">
        <v>16.739130434782609</v>
      </c>
      <c r="K1306" s="9">
        <v>2364.402173913043</v>
      </c>
    </row>
    <row r="1307" spans="1:11" x14ac:dyDescent="0.35">
      <c r="A1307" t="s">
        <v>1190</v>
      </c>
      <c r="B1307">
        <v>45529</v>
      </c>
      <c r="C1307">
        <v>120</v>
      </c>
      <c r="D1307">
        <v>7627.2000000000007</v>
      </c>
      <c r="E1307">
        <v>1254</v>
      </c>
      <c r="F1307" s="2">
        <v>0.98245614035087714</v>
      </c>
      <c r="G1307" s="9">
        <v>1232</v>
      </c>
      <c r="H1307" s="9">
        <v>22</v>
      </c>
      <c r="I1307" s="9">
        <v>9.7402597402597407E-2</v>
      </c>
      <c r="J1307" s="9">
        <v>2.1428571428571428</v>
      </c>
      <c r="K1307" s="9">
        <v>136.19999999999999</v>
      </c>
    </row>
    <row r="1308" spans="1:11" x14ac:dyDescent="0.35">
      <c r="A1308" t="s">
        <v>1169</v>
      </c>
      <c r="B1308">
        <v>45529</v>
      </c>
      <c r="C1308">
        <v>120</v>
      </c>
      <c r="D1308">
        <v>4260</v>
      </c>
      <c r="E1308">
        <v>968</v>
      </c>
      <c r="F1308" s="2">
        <v>1</v>
      </c>
      <c r="G1308" s="9">
        <v>968</v>
      </c>
      <c r="H1308" s="9">
        <v>0</v>
      </c>
      <c r="I1308" s="9">
        <v>0.12396694214876031</v>
      </c>
      <c r="J1308" s="9">
        <v>0</v>
      </c>
      <c r="K1308" s="9">
        <v>0</v>
      </c>
    </row>
    <row r="1309" spans="1:11" x14ac:dyDescent="0.35">
      <c r="A1309" t="s">
        <v>1167</v>
      </c>
      <c r="B1309">
        <v>45529</v>
      </c>
      <c r="C1309">
        <v>100</v>
      </c>
      <c r="D1309">
        <v>6146</v>
      </c>
      <c r="E1309">
        <v>1496</v>
      </c>
      <c r="F1309" s="2">
        <v>0.8970588235294118</v>
      </c>
      <c r="G1309" s="9">
        <v>1342</v>
      </c>
      <c r="H1309" s="9">
        <v>154</v>
      </c>
      <c r="I1309" s="9">
        <v>7.4515648286140088E-2</v>
      </c>
      <c r="J1309" s="9">
        <v>11.47540983606557</v>
      </c>
      <c r="K1309" s="9">
        <v>705.27868852459017</v>
      </c>
    </row>
    <row r="1310" spans="1:11" x14ac:dyDescent="0.35">
      <c r="A1310" t="s">
        <v>1174</v>
      </c>
      <c r="B1310">
        <v>45529</v>
      </c>
      <c r="C1310">
        <v>100</v>
      </c>
      <c r="D1310">
        <v>11018</v>
      </c>
      <c r="E1310">
        <v>616</v>
      </c>
      <c r="F1310" s="2">
        <v>0.9285714285714286</v>
      </c>
      <c r="G1310" s="9">
        <v>572</v>
      </c>
      <c r="H1310" s="9">
        <v>44</v>
      </c>
      <c r="I1310" s="9">
        <v>0.17482517482517479</v>
      </c>
      <c r="J1310" s="9">
        <v>7.6923076923076916</v>
      </c>
      <c r="K1310" s="9">
        <v>847.53846153846155</v>
      </c>
    </row>
    <row r="1311" spans="1:11" x14ac:dyDescent="0.35">
      <c r="A1311" t="s">
        <v>1176</v>
      </c>
      <c r="B1311">
        <v>45529</v>
      </c>
      <c r="C1311">
        <v>60</v>
      </c>
      <c r="D1311">
        <v>3419.4</v>
      </c>
      <c r="E1311">
        <v>1012</v>
      </c>
      <c r="F1311" s="2">
        <v>0.89130434782608692</v>
      </c>
      <c r="G1311" s="9">
        <v>902</v>
      </c>
      <c r="H1311" s="9">
        <v>110</v>
      </c>
      <c r="I1311" s="9">
        <v>6.6518847006651879E-2</v>
      </c>
      <c r="J1311" s="9">
        <v>7.3170731707317067</v>
      </c>
      <c r="K1311" s="9">
        <v>417</v>
      </c>
    </row>
    <row r="1312" spans="1:11" x14ac:dyDescent="0.35">
      <c r="A1312" t="s">
        <v>1182</v>
      </c>
      <c r="B1312">
        <v>45529</v>
      </c>
      <c r="C1312">
        <v>60</v>
      </c>
      <c r="D1312">
        <v>3573.6</v>
      </c>
      <c r="E1312">
        <v>814</v>
      </c>
      <c r="F1312" s="2">
        <v>0.89189189189189189</v>
      </c>
      <c r="G1312" s="9">
        <v>726</v>
      </c>
      <c r="H1312" s="9">
        <v>88</v>
      </c>
      <c r="I1312" s="9">
        <v>8.2644628099173556E-2</v>
      </c>
      <c r="J1312" s="9">
        <v>7.2727272727272734</v>
      </c>
      <c r="K1312" s="9">
        <v>433.16363636363639</v>
      </c>
    </row>
    <row r="1313" spans="1:11" x14ac:dyDescent="0.35">
      <c r="A1313" t="s">
        <v>1164</v>
      </c>
      <c r="B1313">
        <v>45529</v>
      </c>
      <c r="C1313">
        <v>40</v>
      </c>
      <c r="D1313">
        <v>3806.4</v>
      </c>
      <c r="E1313">
        <v>2530</v>
      </c>
      <c r="F1313" s="2">
        <v>0.90434782608695652</v>
      </c>
      <c r="G1313" s="9">
        <v>2288</v>
      </c>
      <c r="H1313" s="9">
        <v>242</v>
      </c>
      <c r="I1313" s="9">
        <v>1.748251748251748E-2</v>
      </c>
      <c r="J1313" s="9">
        <v>4.2307692307692308</v>
      </c>
      <c r="K1313" s="9">
        <v>402.6</v>
      </c>
    </row>
    <row r="1314" spans="1:11" x14ac:dyDescent="0.35">
      <c r="A1314" t="s">
        <v>1188</v>
      </c>
      <c r="B1314">
        <v>45529</v>
      </c>
      <c r="C1314">
        <v>20</v>
      </c>
      <c r="D1314">
        <v>550</v>
      </c>
      <c r="E1314">
        <v>22</v>
      </c>
      <c r="F1314" s="2">
        <v>1</v>
      </c>
      <c r="G1314" s="9">
        <v>22</v>
      </c>
      <c r="H1314" s="9">
        <v>0</v>
      </c>
      <c r="I1314" s="9">
        <v>0.90909090909090906</v>
      </c>
      <c r="J1314" s="9">
        <v>0</v>
      </c>
      <c r="K1314" s="9">
        <v>0</v>
      </c>
    </row>
    <row r="1315" spans="1:11" x14ac:dyDescent="0.35">
      <c r="A1315" t="s">
        <v>1179</v>
      </c>
      <c r="B1315">
        <v>45529</v>
      </c>
      <c r="C1315">
        <v>20</v>
      </c>
      <c r="D1315">
        <v>1229.2</v>
      </c>
      <c r="E1315">
        <v>902</v>
      </c>
      <c r="F1315" s="2">
        <v>0.95121951219512191</v>
      </c>
      <c r="G1315" s="9">
        <v>858</v>
      </c>
      <c r="H1315" s="9">
        <v>44</v>
      </c>
      <c r="I1315" s="9">
        <v>2.3310023310023308E-2</v>
      </c>
      <c r="J1315" s="9">
        <v>1.025641025641026</v>
      </c>
      <c r="K1315" s="9">
        <v>63.035897435897454</v>
      </c>
    </row>
    <row r="1316" spans="1:11" x14ac:dyDescent="0.35">
      <c r="A1316" t="s">
        <v>1187</v>
      </c>
      <c r="B1316">
        <v>45529</v>
      </c>
      <c r="C1316">
        <v>20</v>
      </c>
      <c r="D1316">
        <v>1447.6</v>
      </c>
      <c r="E1316">
        <v>440</v>
      </c>
      <c r="F1316" s="2">
        <v>0.75</v>
      </c>
      <c r="G1316" s="9">
        <v>330</v>
      </c>
      <c r="H1316" s="9">
        <v>110</v>
      </c>
      <c r="I1316" s="9">
        <v>6.0606060606060608E-2</v>
      </c>
      <c r="J1316" s="9">
        <v>6.666666666666667</v>
      </c>
      <c r="K1316" s="9">
        <v>482.5333333333333</v>
      </c>
    </row>
    <row r="1317" spans="1:11" x14ac:dyDescent="0.35">
      <c r="A1317" t="s">
        <v>1180</v>
      </c>
      <c r="B1317">
        <v>45529</v>
      </c>
      <c r="C1317">
        <v>20</v>
      </c>
      <c r="D1317">
        <v>169.4</v>
      </c>
      <c r="E1317">
        <v>198</v>
      </c>
      <c r="F1317" s="2">
        <v>0.66666666666666663</v>
      </c>
      <c r="G1317" s="9">
        <v>132</v>
      </c>
      <c r="H1317" s="9">
        <v>66</v>
      </c>
      <c r="I1317" s="9">
        <v>0.15151515151515149</v>
      </c>
      <c r="J1317" s="9">
        <v>10</v>
      </c>
      <c r="K1317" s="9">
        <v>84.7</v>
      </c>
    </row>
    <row r="1318" spans="1:11" x14ac:dyDescent="0.35">
      <c r="A1318" t="s">
        <v>1166</v>
      </c>
      <c r="B1318">
        <v>45529</v>
      </c>
      <c r="C1318">
        <v>20</v>
      </c>
      <c r="D1318">
        <v>1355</v>
      </c>
      <c r="E1318">
        <v>22</v>
      </c>
      <c r="F1318" s="2">
        <v>1</v>
      </c>
      <c r="G1318" s="9">
        <v>22</v>
      </c>
      <c r="H1318" s="9">
        <v>0</v>
      </c>
      <c r="I1318" s="9">
        <v>0.90909090909090906</v>
      </c>
      <c r="J1318" s="9">
        <v>0</v>
      </c>
      <c r="K1318" s="9">
        <v>0</v>
      </c>
    </row>
    <row r="1319" spans="1:11" x14ac:dyDescent="0.35">
      <c r="A1319" t="s">
        <v>1185</v>
      </c>
      <c r="B1319">
        <v>45529</v>
      </c>
      <c r="C1319">
        <v>20</v>
      </c>
      <c r="D1319">
        <v>2900.6</v>
      </c>
      <c r="E1319">
        <v>242</v>
      </c>
      <c r="F1319" s="2">
        <v>1</v>
      </c>
      <c r="G1319" s="9">
        <v>242</v>
      </c>
      <c r="H1319" s="9">
        <v>0</v>
      </c>
      <c r="I1319" s="9">
        <v>8.2644628099173556E-2</v>
      </c>
      <c r="J1319" s="9">
        <v>0</v>
      </c>
      <c r="K1319" s="9">
        <v>0</v>
      </c>
    </row>
    <row r="1320" spans="1:11" x14ac:dyDescent="0.35">
      <c r="A1320" t="s">
        <v>1143</v>
      </c>
      <c r="B1320">
        <v>45536</v>
      </c>
      <c r="C1320">
        <v>2660</v>
      </c>
      <c r="D1320">
        <v>63175</v>
      </c>
      <c r="E1320">
        <v>13992</v>
      </c>
      <c r="F1320" s="2">
        <v>0.94811320754716977</v>
      </c>
      <c r="G1320" s="9">
        <v>13266</v>
      </c>
      <c r="H1320" s="9">
        <v>726</v>
      </c>
      <c r="I1320" s="9">
        <v>0.2005125885722901</v>
      </c>
      <c r="J1320" s="9">
        <v>145.5721393034826</v>
      </c>
      <c r="K1320" s="9">
        <v>3457.3383084577122</v>
      </c>
    </row>
    <row r="1321" spans="1:11" x14ac:dyDescent="0.35">
      <c r="A1321" t="s">
        <v>1145</v>
      </c>
      <c r="B1321">
        <v>45536</v>
      </c>
      <c r="C1321">
        <v>1740</v>
      </c>
      <c r="D1321">
        <v>82650</v>
      </c>
      <c r="E1321">
        <v>5324</v>
      </c>
      <c r="F1321" s="2">
        <v>0.92975206611570249</v>
      </c>
      <c r="G1321" s="9">
        <v>4950</v>
      </c>
      <c r="H1321" s="9">
        <v>374</v>
      </c>
      <c r="I1321" s="9">
        <v>0.3515151515151515</v>
      </c>
      <c r="J1321" s="9">
        <v>131.4666666666667</v>
      </c>
      <c r="K1321" s="9">
        <v>6244.666666666667</v>
      </c>
    </row>
    <row r="1322" spans="1:11" x14ac:dyDescent="0.35">
      <c r="A1322" t="s">
        <v>1144</v>
      </c>
      <c r="B1322">
        <v>45536</v>
      </c>
      <c r="C1322">
        <v>1580</v>
      </c>
      <c r="D1322">
        <v>43450</v>
      </c>
      <c r="E1322">
        <v>17204</v>
      </c>
      <c r="F1322" s="2">
        <v>0.98721227621483376</v>
      </c>
      <c r="G1322" s="9">
        <v>16984</v>
      </c>
      <c r="H1322" s="9">
        <v>220</v>
      </c>
      <c r="I1322" s="9">
        <v>9.3028732925105981E-2</v>
      </c>
      <c r="J1322" s="9">
        <v>20.466321243523311</v>
      </c>
      <c r="K1322" s="9">
        <v>562.82383419689108</v>
      </c>
    </row>
    <row r="1323" spans="1:11" x14ac:dyDescent="0.35">
      <c r="A1323" t="s">
        <v>1147</v>
      </c>
      <c r="B1323">
        <v>45536</v>
      </c>
      <c r="C1323">
        <v>1220</v>
      </c>
      <c r="D1323">
        <v>21350</v>
      </c>
      <c r="E1323">
        <v>6952</v>
      </c>
      <c r="F1323" s="2">
        <v>0.97468354430379744</v>
      </c>
      <c r="G1323" s="9">
        <v>6776</v>
      </c>
      <c r="H1323" s="9">
        <v>176</v>
      </c>
      <c r="I1323" s="9">
        <v>0.18004722550177099</v>
      </c>
      <c r="J1323" s="9">
        <v>31.688311688311689</v>
      </c>
      <c r="K1323" s="9">
        <v>554.5454545454545</v>
      </c>
    </row>
    <row r="1324" spans="1:11" x14ac:dyDescent="0.35">
      <c r="A1324" t="s">
        <v>1151</v>
      </c>
      <c r="B1324">
        <v>45536</v>
      </c>
      <c r="C1324">
        <v>1060</v>
      </c>
      <c r="D1324">
        <v>25970</v>
      </c>
      <c r="E1324">
        <v>10538</v>
      </c>
      <c r="F1324" s="2">
        <v>0.95407098121085598</v>
      </c>
      <c r="G1324" s="9">
        <v>10054</v>
      </c>
      <c r="H1324" s="9">
        <v>484</v>
      </c>
      <c r="I1324" s="9">
        <v>0.1054306743584643</v>
      </c>
      <c r="J1324" s="9">
        <v>51.028446389496708</v>
      </c>
      <c r="K1324" s="9">
        <v>1250.1969365426701</v>
      </c>
    </row>
    <row r="1325" spans="1:11" x14ac:dyDescent="0.35">
      <c r="A1325" t="s">
        <v>1191</v>
      </c>
      <c r="B1325">
        <v>45536</v>
      </c>
      <c r="C1325">
        <v>620</v>
      </c>
      <c r="D1325">
        <v>17050</v>
      </c>
      <c r="E1325">
        <v>5830</v>
      </c>
      <c r="F1325" s="2">
        <v>0.98867924528301887</v>
      </c>
      <c r="G1325" s="9">
        <v>5764</v>
      </c>
      <c r="H1325" s="9">
        <v>66</v>
      </c>
      <c r="I1325" s="9">
        <v>0.10756419153365721</v>
      </c>
      <c r="J1325" s="9">
        <v>7.0992366412213741</v>
      </c>
      <c r="K1325" s="9">
        <v>195.2290076335878</v>
      </c>
    </row>
    <row r="1326" spans="1:11" x14ac:dyDescent="0.35">
      <c r="A1326" t="s">
        <v>1192</v>
      </c>
      <c r="B1326">
        <v>45536</v>
      </c>
      <c r="C1326">
        <v>460</v>
      </c>
      <c r="D1326">
        <v>15180</v>
      </c>
      <c r="E1326">
        <v>4048</v>
      </c>
      <c r="F1326" s="2">
        <v>0.95108695652173914</v>
      </c>
      <c r="G1326" s="9">
        <v>3850</v>
      </c>
      <c r="H1326" s="9">
        <v>198</v>
      </c>
      <c r="I1326" s="9">
        <v>0.11948051948051951</v>
      </c>
      <c r="J1326" s="9">
        <v>23.657142857142858</v>
      </c>
      <c r="K1326" s="9">
        <v>780.68571428571431</v>
      </c>
    </row>
    <row r="1327" spans="1:11" x14ac:dyDescent="0.35">
      <c r="A1327" t="s">
        <v>1146</v>
      </c>
      <c r="B1327">
        <v>45536</v>
      </c>
      <c r="C1327">
        <v>420</v>
      </c>
      <c r="D1327">
        <v>14695.8</v>
      </c>
      <c r="E1327">
        <v>3938</v>
      </c>
      <c r="F1327" s="2">
        <v>0.47486033519553073</v>
      </c>
      <c r="G1327" s="9">
        <v>1870</v>
      </c>
      <c r="H1327" s="9">
        <v>2068</v>
      </c>
      <c r="I1327" s="9">
        <v>0.2245989304812834</v>
      </c>
      <c r="J1327" s="9">
        <v>464.47058823529409</v>
      </c>
      <c r="K1327" s="9">
        <v>16251.82588235294</v>
      </c>
    </row>
    <row r="1328" spans="1:11" x14ac:dyDescent="0.35">
      <c r="A1328" t="s">
        <v>1193</v>
      </c>
      <c r="B1328">
        <v>45536</v>
      </c>
      <c r="C1328">
        <v>320</v>
      </c>
      <c r="D1328">
        <v>5600</v>
      </c>
      <c r="E1328">
        <v>2134</v>
      </c>
      <c r="F1328" s="2">
        <v>0.97938144329896903</v>
      </c>
      <c r="G1328" s="9">
        <v>2090</v>
      </c>
      <c r="H1328" s="9">
        <v>44</v>
      </c>
      <c r="I1328" s="9">
        <v>0.15311004784688989</v>
      </c>
      <c r="J1328" s="9">
        <v>6.7368421052631584</v>
      </c>
      <c r="K1328" s="9">
        <v>117.8947368421053</v>
      </c>
    </row>
    <row r="1329" spans="1:11" x14ac:dyDescent="0.35">
      <c r="A1329" t="s">
        <v>1157</v>
      </c>
      <c r="B1329">
        <v>45536</v>
      </c>
      <c r="C1329">
        <v>340</v>
      </c>
      <c r="D1329">
        <v>18696.599999999999</v>
      </c>
      <c r="E1329">
        <v>1958</v>
      </c>
      <c r="F1329" s="2">
        <v>0.8202247191011236</v>
      </c>
      <c r="G1329" s="9">
        <v>1606</v>
      </c>
      <c r="H1329" s="9">
        <v>352</v>
      </c>
      <c r="I1329" s="9">
        <v>0.21170610211706101</v>
      </c>
      <c r="J1329" s="9">
        <v>74.520547945205479</v>
      </c>
      <c r="K1329" s="9">
        <v>4097.8849315068501</v>
      </c>
    </row>
    <row r="1330" spans="1:11" x14ac:dyDescent="0.35">
      <c r="A1330" t="s">
        <v>1156</v>
      </c>
      <c r="B1330">
        <v>45536</v>
      </c>
      <c r="C1330">
        <v>300</v>
      </c>
      <c r="D1330">
        <v>7350</v>
      </c>
      <c r="E1330">
        <v>2178</v>
      </c>
      <c r="F1330" s="2">
        <v>0.97979797979797978</v>
      </c>
      <c r="G1330" s="9">
        <v>2134</v>
      </c>
      <c r="H1330" s="9">
        <v>44</v>
      </c>
      <c r="I1330" s="9">
        <v>0.14058106841612</v>
      </c>
      <c r="J1330" s="9">
        <v>6.1855670103092786</v>
      </c>
      <c r="K1330" s="9">
        <v>151.54639175257731</v>
      </c>
    </row>
    <row r="1331" spans="1:11" x14ac:dyDescent="0.35">
      <c r="A1331" t="s">
        <v>1189</v>
      </c>
      <c r="B1331">
        <v>45536</v>
      </c>
      <c r="C1331">
        <v>280</v>
      </c>
      <c r="D1331">
        <v>9240</v>
      </c>
      <c r="E1331">
        <v>2200</v>
      </c>
      <c r="F1331" s="2">
        <v>0.96</v>
      </c>
      <c r="G1331" s="9">
        <v>2112</v>
      </c>
      <c r="H1331" s="9">
        <v>88</v>
      </c>
      <c r="I1331" s="9">
        <v>0.1325757575757576</v>
      </c>
      <c r="J1331" s="9">
        <v>11.66666666666667</v>
      </c>
      <c r="K1331" s="9">
        <v>385</v>
      </c>
    </row>
    <row r="1332" spans="1:11" x14ac:dyDescent="0.35">
      <c r="A1332" t="s">
        <v>1172</v>
      </c>
      <c r="B1332">
        <v>45536</v>
      </c>
      <c r="C1332">
        <v>320</v>
      </c>
      <c r="D1332">
        <v>7593.6</v>
      </c>
      <c r="E1332">
        <v>2794</v>
      </c>
      <c r="F1332" s="2">
        <v>1</v>
      </c>
      <c r="G1332" s="9">
        <v>2794</v>
      </c>
      <c r="H1332" s="9">
        <v>0</v>
      </c>
      <c r="I1332" s="9">
        <v>0.1145311381531854</v>
      </c>
      <c r="J1332" s="9">
        <v>0</v>
      </c>
      <c r="K1332" s="9">
        <v>0</v>
      </c>
    </row>
    <row r="1333" spans="1:11" x14ac:dyDescent="0.35">
      <c r="A1333" t="s">
        <v>1186</v>
      </c>
      <c r="B1333">
        <v>45536</v>
      </c>
      <c r="C1333">
        <v>260</v>
      </c>
      <c r="D1333">
        <v>32500</v>
      </c>
      <c r="E1333">
        <v>5632</v>
      </c>
      <c r="F1333" s="2">
        <v>0.87890625</v>
      </c>
      <c r="G1333" s="9">
        <v>4950</v>
      </c>
      <c r="H1333" s="9">
        <v>682</v>
      </c>
      <c r="I1333" s="9">
        <v>5.2525252525252517E-2</v>
      </c>
      <c r="J1333" s="9">
        <v>35.822222222222223</v>
      </c>
      <c r="K1333" s="9">
        <v>4477.7777777777783</v>
      </c>
    </row>
    <row r="1334" spans="1:11" x14ac:dyDescent="0.35">
      <c r="A1334" t="s">
        <v>1150</v>
      </c>
      <c r="B1334">
        <v>45536</v>
      </c>
      <c r="C1334">
        <v>220</v>
      </c>
      <c r="D1334">
        <v>3850</v>
      </c>
      <c r="E1334">
        <v>2376</v>
      </c>
      <c r="F1334" s="2">
        <v>0.98148148148148151</v>
      </c>
      <c r="G1334" s="9">
        <v>2332</v>
      </c>
      <c r="H1334" s="9">
        <v>44</v>
      </c>
      <c r="I1334" s="9">
        <v>9.4339622641509441E-2</v>
      </c>
      <c r="J1334" s="9">
        <v>4.1509433962264151</v>
      </c>
      <c r="K1334" s="9">
        <v>72.64150943396227</v>
      </c>
    </row>
    <row r="1335" spans="1:11" x14ac:dyDescent="0.35">
      <c r="A1335" t="s">
        <v>1177</v>
      </c>
      <c r="B1335">
        <v>45536</v>
      </c>
      <c r="C1335">
        <v>200</v>
      </c>
      <c r="D1335">
        <v>6442</v>
      </c>
      <c r="E1335">
        <v>1012</v>
      </c>
      <c r="F1335" s="2">
        <v>0.86956521739130432</v>
      </c>
      <c r="G1335" s="9">
        <v>880</v>
      </c>
      <c r="H1335" s="9">
        <v>132</v>
      </c>
      <c r="I1335" s="9">
        <v>0.22727272727272729</v>
      </c>
      <c r="J1335" s="9">
        <v>30</v>
      </c>
      <c r="K1335" s="9">
        <v>966.30000000000007</v>
      </c>
    </row>
    <row r="1336" spans="1:11" x14ac:dyDescent="0.35">
      <c r="A1336" t="s">
        <v>1164</v>
      </c>
      <c r="B1336">
        <v>45536</v>
      </c>
      <c r="C1336">
        <v>160</v>
      </c>
      <c r="D1336">
        <v>15225.6</v>
      </c>
      <c r="E1336">
        <v>2794</v>
      </c>
      <c r="F1336" s="2">
        <v>0.94488188976377951</v>
      </c>
      <c r="G1336" s="9">
        <v>2640</v>
      </c>
      <c r="H1336" s="9">
        <v>154</v>
      </c>
      <c r="I1336" s="9">
        <v>6.0606060606060608E-2</v>
      </c>
      <c r="J1336" s="9">
        <v>9.3333333333333339</v>
      </c>
      <c r="K1336" s="9">
        <v>888.16</v>
      </c>
    </row>
    <row r="1337" spans="1:11" x14ac:dyDescent="0.35">
      <c r="A1337" t="s">
        <v>1167</v>
      </c>
      <c r="B1337">
        <v>45536</v>
      </c>
      <c r="C1337">
        <v>140</v>
      </c>
      <c r="D1337">
        <v>8604.4000000000015</v>
      </c>
      <c r="E1337">
        <v>1562</v>
      </c>
      <c r="F1337" s="2">
        <v>0.971830985915493</v>
      </c>
      <c r="G1337" s="9">
        <v>1518</v>
      </c>
      <c r="H1337" s="9">
        <v>44</v>
      </c>
      <c r="I1337" s="9">
        <v>9.22266139657444E-2</v>
      </c>
      <c r="J1337" s="9">
        <v>4.0579710144927539</v>
      </c>
      <c r="K1337" s="9">
        <v>249.4028985507247</v>
      </c>
    </row>
    <row r="1338" spans="1:11" x14ac:dyDescent="0.35">
      <c r="A1338" t="s">
        <v>1153</v>
      </c>
      <c r="B1338">
        <v>45536</v>
      </c>
      <c r="C1338">
        <v>120</v>
      </c>
      <c r="D1338">
        <v>8134.8</v>
      </c>
      <c r="E1338">
        <v>440</v>
      </c>
      <c r="F1338" s="2">
        <v>1</v>
      </c>
      <c r="G1338" s="9">
        <v>440</v>
      </c>
      <c r="H1338" s="9">
        <v>0</v>
      </c>
      <c r="I1338" s="9">
        <v>0.27272727272727271</v>
      </c>
      <c r="J1338" s="9">
        <v>0</v>
      </c>
      <c r="K1338" s="9">
        <v>0</v>
      </c>
    </row>
    <row r="1339" spans="1:11" x14ac:dyDescent="0.35">
      <c r="A1339" t="s">
        <v>1169</v>
      </c>
      <c r="B1339">
        <v>45536</v>
      </c>
      <c r="C1339">
        <v>100</v>
      </c>
      <c r="D1339">
        <v>3550</v>
      </c>
      <c r="E1339">
        <v>836</v>
      </c>
      <c r="F1339" s="2">
        <v>1</v>
      </c>
      <c r="G1339" s="9">
        <v>836</v>
      </c>
      <c r="H1339" s="9">
        <v>0</v>
      </c>
      <c r="I1339" s="9">
        <v>0.1196172248803828</v>
      </c>
      <c r="J1339" s="9">
        <v>0</v>
      </c>
      <c r="K1339" s="9">
        <v>0</v>
      </c>
    </row>
    <row r="1340" spans="1:11" x14ac:dyDescent="0.35">
      <c r="A1340" t="s">
        <v>1173</v>
      </c>
      <c r="B1340">
        <v>45536</v>
      </c>
      <c r="C1340">
        <v>100</v>
      </c>
      <c r="D1340">
        <v>14125</v>
      </c>
      <c r="E1340">
        <v>2398</v>
      </c>
      <c r="F1340" s="2">
        <v>0.8165137614678899</v>
      </c>
      <c r="G1340" s="9">
        <v>1958</v>
      </c>
      <c r="H1340" s="9">
        <v>440</v>
      </c>
      <c r="I1340" s="9">
        <v>5.1072522982635343E-2</v>
      </c>
      <c r="J1340" s="9">
        <v>22.471910112359549</v>
      </c>
      <c r="K1340" s="9">
        <v>3174.1573033707868</v>
      </c>
    </row>
    <row r="1341" spans="1:11" x14ac:dyDescent="0.35">
      <c r="A1341" t="s">
        <v>1179</v>
      </c>
      <c r="B1341">
        <v>45536</v>
      </c>
      <c r="C1341">
        <v>60</v>
      </c>
      <c r="D1341">
        <v>3687.6</v>
      </c>
      <c r="E1341">
        <v>792</v>
      </c>
      <c r="F1341" s="2">
        <v>0.97222222222222221</v>
      </c>
      <c r="G1341" s="9">
        <v>770</v>
      </c>
      <c r="H1341" s="9">
        <v>22</v>
      </c>
      <c r="I1341" s="9">
        <v>7.792207792207792E-2</v>
      </c>
      <c r="J1341" s="9">
        <v>1.714285714285714</v>
      </c>
      <c r="K1341" s="9">
        <v>105.36</v>
      </c>
    </row>
    <row r="1342" spans="1:11" x14ac:dyDescent="0.35">
      <c r="A1342" t="s">
        <v>1174</v>
      </c>
      <c r="B1342">
        <v>45536</v>
      </c>
      <c r="C1342">
        <v>60</v>
      </c>
      <c r="D1342">
        <v>6610.8</v>
      </c>
      <c r="E1342">
        <v>748</v>
      </c>
      <c r="F1342" s="2">
        <v>0.97058823529411764</v>
      </c>
      <c r="G1342" s="9">
        <v>726</v>
      </c>
      <c r="H1342" s="9">
        <v>22</v>
      </c>
      <c r="I1342" s="9">
        <v>8.2644628099173556E-2</v>
      </c>
      <c r="J1342" s="9">
        <v>1.8181818181818179</v>
      </c>
      <c r="K1342" s="9">
        <v>200.3272727272728</v>
      </c>
    </row>
    <row r="1343" spans="1:11" x14ac:dyDescent="0.35">
      <c r="A1343" t="s">
        <v>1183</v>
      </c>
      <c r="B1343">
        <v>45536</v>
      </c>
      <c r="C1343">
        <v>60</v>
      </c>
      <c r="D1343">
        <v>5709.6</v>
      </c>
      <c r="E1343">
        <v>1034</v>
      </c>
      <c r="F1343" s="2">
        <v>0.97872340425531912</v>
      </c>
      <c r="G1343" s="9">
        <v>1012</v>
      </c>
      <c r="H1343" s="9">
        <v>22</v>
      </c>
      <c r="I1343" s="9">
        <v>5.9288537549407112E-2</v>
      </c>
      <c r="J1343" s="9">
        <v>1.304347826086957</v>
      </c>
      <c r="K1343" s="9">
        <v>124.1217391304348</v>
      </c>
    </row>
    <row r="1344" spans="1:11" x14ac:dyDescent="0.35">
      <c r="A1344" t="s">
        <v>1176</v>
      </c>
      <c r="B1344">
        <v>45536</v>
      </c>
      <c r="C1344">
        <v>60</v>
      </c>
      <c r="D1344">
        <v>3419.4</v>
      </c>
      <c r="E1344">
        <v>880</v>
      </c>
      <c r="F1344" s="2">
        <v>0.875</v>
      </c>
      <c r="G1344" s="9">
        <v>770</v>
      </c>
      <c r="H1344" s="9">
        <v>110</v>
      </c>
      <c r="I1344" s="9">
        <v>7.792207792207792E-2</v>
      </c>
      <c r="J1344" s="9">
        <v>8.5714285714285712</v>
      </c>
      <c r="K1344" s="9">
        <v>488.48571428571432</v>
      </c>
    </row>
    <row r="1345" spans="1:11" x14ac:dyDescent="0.35">
      <c r="A1345" t="s">
        <v>1190</v>
      </c>
      <c r="B1345">
        <v>45536</v>
      </c>
      <c r="C1345">
        <v>60</v>
      </c>
      <c r="D1345">
        <v>3813.6</v>
      </c>
      <c r="E1345">
        <v>836</v>
      </c>
      <c r="F1345" s="2">
        <v>1</v>
      </c>
      <c r="G1345" s="9">
        <v>836</v>
      </c>
      <c r="H1345" s="9">
        <v>0</v>
      </c>
      <c r="I1345" s="9">
        <v>7.1770334928229665E-2</v>
      </c>
      <c r="J1345" s="9">
        <v>0</v>
      </c>
      <c r="K1345" s="9">
        <v>0</v>
      </c>
    </row>
    <row r="1346" spans="1:11" x14ac:dyDescent="0.35">
      <c r="A1346" t="s">
        <v>1182</v>
      </c>
      <c r="B1346">
        <v>45536</v>
      </c>
      <c r="C1346">
        <v>60</v>
      </c>
      <c r="D1346">
        <v>3573.6</v>
      </c>
      <c r="E1346">
        <v>682</v>
      </c>
      <c r="F1346" s="2">
        <v>0.90322580645161288</v>
      </c>
      <c r="G1346" s="9">
        <v>616</v>
      </c>
      <c r="H1346" s="9">
        <v>66</v>
      </c>
      <c r="I1346" s="9">
        <v>9.7402597402597407E-2</v>
      </c>
      <c r="J1346" s="9">
        <v>6.4285714285714288</v>
      </c>
      <c r="K1346" s="9">
        <v>382.88571428571441</v>
      </c>
    </row>
    <row r="1347" spans="1:11" x14ac:dyDescent="0.35">
      <c r="A1347" t="s">
        <v>1185</v>
      </c>
      <c r="B1347">
        <v>45536</v>
      </c>
      <c r="C1347">
        <v>40</v>
      </c>
      <c r="D1347">
        <v>5801.2</v>
      </c>
      <c r="E1347">
        <v>176</v>
      </c>
      <c r="F1347" s="2">
        <v>1</v>
      </c>
      <c r="G1347" s="9">
        <v>176</v>
      </c>
      <c r="H1347" s="9">
        <v>0</v>
      </c>
      <c r="I1347" s="9">
        <v>0.22727272727272729</v>
      </c>
      <c r="J1347" s="9">
        <v>0</v>
      </c>
      <c r="K1347" s="9">
        <v>0</v>
      </c>
    </row>
    <row r="1348" spans="1:11" x14ac:dyDescent="0.35">
      <c r="A1348" t="s">
        <v>1143</v>
      </c>
      <c r="B1348">
        <v>45543</v>
      </c>
      <c r="C1348">
        <v>2040</v>
      </c>
      <c r="D1348">
        <v>48450</v>
      </c>
      <c r="E1348">
        <v>13222</v>
      </c>
      <c r="F1348" s="2">
        <v>0.95840266222961734</v>
      </c>
      <c r="G1348" s="9">
        <v>12672</v>
      </c>
      <c r="H1348" s="9">
        <v>550</v>
      </c>
      <c r="I1348" s="9">
        <v>0.16098484848484851</v>
      </c>
      <c r="J1348" s="9">
        <v>88.541666666666671</v>
      </c>
      <c r="K1348" s="9">
        <v>2102.864583333333</v>
      </c>
    </row>
    <row r="1349" spans="1:11" x14ac:dyDescent="0.35">
      <c r="A1349" t="s">
        <v>1145</v>
      </c>
      <c r="B1349">
        <v>45543</v>
      </c>
      <c r="C1349">
        <v>1540</v>
      </c>
      <c r="D1349">
        <v>73150</v>
      </c>
      <c r="E1349">
        <v>4466</v>
      </c>
      <c r="F1349" s="2">
        <v>0.88669950738916259</v>
      </c>
      <c r="G1349" s="9">
        <v>3960</v>
      </c>
      <c r="H1349" s="9">
        <v>506</v>
      </c>
      <c r="I1349" s="9">
        <v>0.3888888888888889</v>
      </c>
      <c r="J1349" s="9">
        <v>196.7777777777778</v>
      </c>
      <c r="K1349" s="9">
        <v>9346.9444444444434</v>
      </c>
    </row>
    <row r="1350" spans="1:11" x14ac:dyDescent="0.35">
      <c r="A1350" t="s">
        <v>1144</v>
      </c>
      <c r="B1350">
        <v>45543</v>
      </c>
      <c r="C1350">
        <v>1420</v>
      </c>
      <c r="D1350">
        <v>39050</v>
      </c>
      <c r="E1350">
        <v>15642</v>
      </c>
      <c r="F1350" s="2">
        <v>0.97890295358649793</v>
      </c>
      <c r="G1350" s="9">
        <v>15312</v>
      </c>
      <c r="H1350" s="9">
        <v>330</v>
      </c>
      <c r="I1350" s="9">
        <v>9.2737722048066878E-2</v>
      </c>
      <c r="J1350" s="9">
        <v>30.603448275862071</v>
      </c>
      <c r="K1350" s="9">
        <v>841.59482758620697</v>
      </c>
    </row>
    <row r="1351" spans="1:11" x14ac:dyDescent="0.35">
      <c r="A1351" t="s">
        <v>1147</v>
      </c>
      <c r="B1351">
        <v>45543</v>
      </c>
      <c r="C1351">
        <v>1080</v>
      </c>
      <c r="D1351">
        <v>19280</v>
      </c>
      <c r="E1351">
        <v>6292</v>
      </c>
      <c r="F1351" s="2">
        <v>0.98951048951048948</v>
      </c>
      <c r="G1351" s="9">
        <v>6226</v>
      </c>
      <c r="H1351" s="9">
        <v>66</v>
      </c>
      <c r="I1351" s="9">
        <v>0.17346610986186961</v>
      </c>
      <c r="J1351" s="9">
        <v>11.44876325088339</v>
      </c>
      <c r="K1351" s="9">
        <v>204.38162544169609</v>
      </c>
    </row>
    <row r="1352" spans="1:11" x14ac:dyDescent="0.35">
      <c r="A1352" t="s">
        <v>1151</v>
      </c>
      <c r="B1352">
        <v>45543</v>
      </c>
      <c r="C1352">
        <v>900</v>
      </c>
      <c r="D1352">
        <v>22050</v>
      </c>
      <c r="E1352">
        <v>10956</v>
      </c>
      <c r="F1352" s="2">
        <v>0.93975903614457834</v>
      </c>
      <c r="G1352" s="9">
        <v>10296</v>
      </c>
      <c r="H1352" s="9">
        <v>660</v>
      </c>
      <c r="I1352" s="9">
        <v>8.7412587412587409E-2</v>
      </c>
      <c r="J1352" s="9">
        <v>57.692307692307693</v>
      </c>
      <c r="K1352" s="9">
        <v>1413.4615384615381</v>
      </c>
    </row>
    <row r="1353" spans="1:11" x14ac:dyDescent="0.35">
      <c r="A1353" t="s">
        <v>1191</v>
      </c>
      <c r="B1353">
        <v>45543</v>
      </c>
      <c r="C1353">
        <v>840</v>
      </c>
      <c r="D1353">
        <v>23100</v>
      </c>
      <c r="E1353">
        <v>5566</v>
      </c>
      <c r="F1353" s="2">
        <v>0.97233201581027673</v>
      </c>
      <c r="G1353" s="9">
        <v>5412</v>
      </c>
      <c r="H1353" s="9">
        <v>154</v>
      </c>
      <c r="I1353" s="9">
        <v>0.15521064301552109</v>
      </c>
      <c r="J1353" s="9">
        <v>23.90243902439024</v>
      </c>
      <c r="K1353" s="9">
        <v>657.31707317073176</v>
      </c>
    </row>
    <row r="1354" spans="1:11" x14ac:dyDescent="0.35">
      <c r="A1354" t="s">
        <v>1146</v>
      </c>
      <c r="B1354">
        <v>45543</v>
      </c>
      <c r="C1354">
        <v>540</v>
      </c>
      <c r="D1354">
        <v>18894.599999999999</v>
      </c>
      <c r="E1354">
        <v>3916</v>
      </c>
      <c r="F1354" s="2">
        <v>0.65730337078651691</v>
      </c>
      <c r="G1354" s="9">
        <v>2574</v>
      </c>
      <c r="H1354" s="9">
        <v>1342</v>
      </c>
      <c r="I1354" s="9">
        <v>0.20979020979020979</v>
      </c>
      <c r="J1354" s="9">
        <v>281.53846153846149</v>
      </c>
      <c r="K1354" s="9">
        <v>9851.0307692307688</v>
      </c>
    </row>
    <row r="1355" spans="1:11" x14ac:dyDescent="0.35">
      <c r="A1355" t="s">
        <v>1193</v>
      </c>
      <c r="B1355">
        <v>45543</v>
      </c>
      <c r="C1355">
        <v>640</v>
      </c>
      <c r="D1355">
        <v>11680</v>
      </c>
      <c r="E1355">
        <v>2398</v>
      </c>
      <c r="F1355" s="2">
        <v>1</v>
      </c>
      <c r="G1355" s="9">
        <v>2398</v>
      </c>
      <c r="H1355" s="9">
        <v>0</v>
      </c>
      <c r="I1355" s="9">
        <v>0.26688907422852381</v>
      </c>
      <c r="J1355" s="9">
        <v>0</v>
      </c>
      <c r="K1355" s="9">
        <v>0</v>
      </c>
    </row>
    <row r="1356" spans="1:11" x14ac:dyDescent="0.35">
      <c r="A1356" t="s">
        <v>1192</v>
      </c>
      <c r="B1356">
        <v>45543</v>
      </c>
      <c r="C1356">
        <v>400</v>
      </c>
      <c r="D1356">
        <v>13200</v>
      </c>
      <c r="E1356">
        <v>4708</v>
      </c>
      <c r="F1356" s="2">
        <v>0.97663551401869164</v>
      </c>
      <c r="G1356" s="9">
        <v>4598</v>
      </c>
      <c r="H1356" s="9">
        <v>110</v>
      </c>
      <c r="I1356" s="9">
        <v>8.6994345367551115E-2</v>
      </c>
      <c r="J1356" s="9">
        <v>9.5693779904306222</v>
      </c>
      <c r="K1356" s="9">
        <v>315.78947368421052</v>
      </c>
    </row>
    <row r="1357" spans="1:11" x14ac:dyDescent="0.35">
      <c r="A1357" t="s">
        <v>1150</v>
      </c>
      <c r="B1357">
        <v>45543</v>
      </c>
      <c r="C1357">
        <v>440</v>
      </c>
      <c r="D1357">
        <v>7820</v>
      </c>
      <c r="E1357">
        <v>2046</v>
      </c>
      <c r="F1357" s="2">
        <v>1</v>
      </c>
      <c r="G1357" s="9">
        <v>2046</v>
      </c>
      <c r="H1357" s="9">
        <v>0</v>
      </c>
      <c r="I1357" s="9">
        <v>0.21505376344086019</v>
      </c>
      <c r="J1357" s="9">
        <v>0</v>
      </c>
      <c r="K1357" s="9">
        <v>0</v>
      </c>
    </row>
    <row r="1358" spans="1:11" x14ac:dyDescent="0.35">
      <c r="A1358" t="s">
        <v>1172</v>
      </c>
      <c r="B1358">
        <v>45543</v>
      </c>
      <c r="C1358">
        <v>360</v>
      </c>
      <c r="D1358">
        <v>8720.5999999999985</v>
      </c>
      <c r="E1358">
        <v>3476</v>
      </c>
      <c r="F1358" s="2">
        <v>0.99367088607594933</v>
      </c>
      <c r="G1358" s="9">
        <v>3454</v>
      </c>
      <c r="H1358" s="9">
        <v>22</v>
      </c>
      <c r="I1358" s="9">
        <v>0.10422698320787489</v>
      </c>
      <c r="J1358" s="9">
        <v>2.2929936305732479</v>
      </c>
      <c r="K1358" s="9">
        <v>55.545222929936301</v>
      </c>
    </row>
    <row r="1359" spans="1:11" x14ac:dyDescent="0.35">
      <c r="A1359" t="s">
        <v>1157</v>
      </c>
      <c r="B1359">
        <v>45543</v>
      </c>
      <c r="C1359">
        <v>320</v>
      </c>
      <c r="D1359">
        <v>17596.8</v>
      </c>
      <c r="E1359">
        <v>1804</v>
      </c>
      <c r="F1359" s="2">
        <v>0.84146341463414631</v>
      </c>
      <c r="G1359" s="9">
        <v>1518</v>
      </c>
      <c r="H1359" s="9">
        <v>286</v>
      </c>
      <c r="I1359" s="9">
        <v>0.2108036890645586</v>
      </c>
      <c r="J1359" s="9">
        <v>60.289855072463773</v>
      </c>
      <c r="K1359" s="9">
        <v>3315.339130434782</v>
      </c>
    </row>
    <row r="1360" spans="1:11" x14ac:dyDescent="0.35">
      <c r="A1360" t="s">
        <v>1186</v>
      </c>
      <c r="B1360">
        <v>45543</v>
      </c>
      <c r="C1360">
        <v>300</v>
      </c>
      <c r="D1360">
        <v>37500</v>
      </c>
      <c r="E1360">
        <v>5632</v>
      </c>
      <c r="F1360" s="2">
        <v>0.8671875</v>
      </c>
      <c r="G1360" s="9">
        <v>4884</v>
      </c>
      <c r="H1360" s="9">
        <v>748</v>
      </c>
      <c r="I1360" s="9">
        <v>6.1425061425061427E-2</v>
      </c>
      <c r="J1360" s="9">
        <v>45.945945945945937</v>
      </c>
      <c r="K1360" s="9">
        <v>5743.2432432432433</v>
      </c>
    </row>
    <row r="1361" spans="1:11" x14ac:dyDescent="0.35">
      <c r="A1361" t="s">
        <v>1189</v>
      </c>
      <c r="B1361">
        <v>45543</v>
      </c>
      <c r="C1361">
        <v>280</v>
      </c>
      <c r="D1361">
        <v>9240</v>
      </c>
      <c r="E1361">
        <v>2794</v>
      </c>
      <c r="F1361" s="2">
        <v>0.98425196850393704</v>
      </c>
      <c r="G1361" s="9">
        <v>2750</v>
      </c>
      <c r="H1361" s="9">
        <v>44</v>
      </c>
      <c r="I1361" s="9">
        <v>0.10181818181818179</v>
      </c>
      <c r="J1361" s="9">
        <v>4.4800000000000004</v>
      </c>
      <c r="K1361" s="9">
        <v>147.84</v>
      </c>
    </row>
    <row r="1362" spans="1:11" x14ac:dyDescent="0.35">
      <c r="A1362" t="s">
        <v>1156</v>
      </c>
      <c r="B1362">
        <v>45543</v>
      </c>
      <c r="C1362">
        <v>300</v>
      </c>
      <c r="D1362">
        <v>7390</v>
      </c>
      <c r="E1362">
        <v>2442</v>
      </c>
      <c r="F1362" s="2">
        <v>0.99099099099099097</v>
      </c>
      <c r="G1362" s="9">
        <v>2420</v>
      </c>
      <c r="H1362" s="9">
        <v>22</v>
      </c>
      <c r="I1362" s="9">
        <v>0.12396694214876031</v>
      </c>
      <c r="J1362" s="9">
        <v>2.727272727272728</v>
      </c>
      <c r="K1362" s="9">
        <v>67.181818181818187</v>
      </c>
    </row>
    <row r="1363" spans="1:11" x14ac:dyDescent="0.35">
      <c r="A1363" t="s">
        <v>1183</v>
      </c>
      <c r="B1363">
        <v>45543</v>
      </c>
      <c r="C1363">
        <v>220</v>
      </c>
      <c r="D1363">
        <v>20935.2</v>
      </c>
      <c r="E1363">
        <v>1122</v>
      </c>
      <c r="F1363" s="2">
        <v>0.96078431372549022</v>
      </c>
      <c r="G1363" s="9">
        <v>1078</v>
      </c>
      <c r="H1363" s="9">
        <v>44</v>
      </c>
      <c r="I1363" s="9">
        <v>0.2040816326530612</v>
      </c>
      <c r="J1363" s="9">
        <v>8.979591836734695</v>
      </c>
      <c r="K1363" s="9">
        <v>854.49795918367352</v>
      </c>
    </row>
    <row r="1364" spans="1:11" x14ac:dyDescent="0.35">
      <c r="A1364" t="s">
        <v>1167</v>
      </c>
      <c r="B1364">
        <v>45543</v>
      </c>
      <c r="C1364">
        <v>160</v>
      </c>
      <c r="D1364">
        <v>9833.6</v>
      </c>
      <c r="E1364">
        <v>1386</v>
      </c>
      <c r="F1364" s="2">
        <v>0.96825396825396826</v>
      </c>
      <c r="G1364" s="9">
        <v>1342</v>
      </c>
      <c r="H1364" s="9">
        <v>44</v>
      </c>
      <c r="I1364" s="9">
        <v>0.1192250372578241</v>
      </c>
      <c r="J1364" s="9">
        <v>5.2459016393442619</v>
      </c>
      <c r="K1364" s="9">
        <v>322.41311475409827</v>
      </c>
    </row>
    <row r="1365" spans="1:11" x14ac:dyDescent="0.35">
      <c r="A1365" t="s">
        <v>1182</v>
      </c>
      <c r="B1365">
        <v>45543</v>
      </c>
      <c r="C1365">
        <v>140</v>
      </c>
      <c r="D1365">
        <v>8338.4</v>
      </c>
      <c r="E1365">
        <v>594</v>
      </c>
      <c r="F1365" s="2">
        <v>0.88888888888888884</v>
      </c>
      <c r="G1365" s="9">
        <v>528</v>
      </c>
      <c r="H1365" s="9">
        <v>66</v>
      </c>
      <c r="I1365" s="9">
        <v>0.26515151515151508</v>
      </c>
      <c r="J1365" s="9">
        <v>17.5</v>
      </c>
      <c r="K1365" s="9">
        <v>1042.3</v>
      </c>
    </row>
    <row r="1366" spans="1:11" x14ac:dyDescent="0.35">
      <c r="A1366" t="s">
        <v>1177</v>
      </c>
      <c r="B1366">
        <v>45543</v>
      </c>
      <c r="C1366">
        <v>140</v>
      </c>
      <c r="D1366">
        <v>4509.3999999999996</v>
      </c>
      <c r="E1366">
        <v>1056</v>
      </c>
      <c r="F1366" s="2">
        <v>0.9375</v>
      </c>
      <c r="G1366" s="9">
        <v>990</v>
      </c>
      <c r="H1366" s="9">
        <v>66</v>
      </c>
      <c r="I1366" s="9">
        <v>0.14141414141414141</v>
      </c>
      <c r="J1366" s="9">
        <v>9.3333333333333321</v>
      </c>
      <c r="K1366" s="9">
        <v>300.62666666666661</v>
      </c>
    </row>
    <row r="1367" spans="1:11" x14ac:dyDescent="0.35">
      <c r="A1367" t="s">
        <v>1164</v>
      </c>
      <c r="B1367">
        <v>45543</v>
      </c>
      <c r="C1367">
        <v>180</v>
      </c>
      <c r="D1367">
        <v>17128.8</v>
      </c>
      <c r="E1367">
        <v>2948</v>
      </c>
      <c r="F1367" s="2">
        <v>0.95522388059701491</v>
      </c>
      <c r="G1367" s="9">
        <v>2816</v>
      </c>
      <c r="H1367" s="9">
        <v>132</v>
      </c>
      <c r="I1367" s="9">
        <v>6.3920454545454544E-2</v>
      </c>
      <c r="J1367" s="9">
        <v>8.4375</v>
      </c>
      <c r="K1367" s="9">
        <v>802.91250000000014</v>
      </c>
    </row>
    <row r="1368" spans="1:11" x14ac:dyDescent="0.35">
      <c r="A1368" t="s">
        <v>1190</v>
      </c>
      <c r="B1368">
        <v>45543</v>
      </c>
      <c r="C1368">
        <v>100</v>
      </c>
      <c r="D1368">
        <v>6356</v>
      </c>
      <c r="E1368">
        <v>1364</v>
      </c>
      <c r="F1368" s="2">
        <v>0.91935483870967738</v>
      </c>
      <c r="G1368" s="9">
        <v>1254</v>
      </c>
      <c r="H1368" s="9">
        <v>110</v>
      </c>
      <c r="I1368" s="9">
        <v>7.9744816586921854E-2</v>
      </c>
      <c r="J1368" s="9">
        <v>8.7719298245614041</v>
      </c>
      <c r="K1368" s="9">
        <v>557.54385964912285</v>
      </c>
    </row>
    <row r="1369" spans="1:11" x14ac:dyDescent="0.35">
      <c r="A1369" t="s">
        <v>1173</v>
      </c>
      <c r="B1369">
        <v>45543</v>
      </c>
      <c r="C1369">
        <v>100</v>
      </c>
      <c r="D1369">
        <v>14125</v>
      </c>
      <c r="E1369">
        <v>1980</v>
      </c>
      <c r="F1369" s="2">
        <v>0.76666666666666672</v>
      </c>
      <c r="G1369" s="9">
        <v>1518</v>
      </c>
      <c r="H1369" s="9">
        <v>462</v>
      </c>
      <c r="I1369" s="9">
        <v>6.5876152832674575E-2</v>
      </c>
      <c r="J1369" s="9">
        <v>30.434782608695649</v>
      </c>
      <c r="K1369" s="9">
        <v>4298.913043478261</v>
      </c>
    </row>
    <row r="1370" spans="1:11" x14ac:dyDescent="0.35">
      <c r="A1370" t="s">
        <v>1179</v>
      </c>
      <c r="B1370">
        <v>45543</v>
      </c>
      <c r="C1370">
        <v>80</v>
      </c>
      <c r="D1370">
        <v>4916.8</v>
      </c>
      <c r="E1370">
        <v>660</v>
      </c>
      <c r="F1370" s="2">
        <v>0.93333333333333335</v>
      </c>
      <c r="G1370" s="9">
        <v>616</v>
      </c>
      <c r="H1370" s="9">
        <v>44</v>
      </c>
      <c r="I1370" s="9">
        <v>0.12987012987012991</v>
      </c>
      <c r="J1370" s="9">
        <v>5.7142857142857144</v>
      </c>
      <c r="K1370" s="9">
        <v>351.19999999999987</v>
      </c>
    </row>
    <row r="1371" spans="1:11" x14ac:dyDescent="0.35">
      <c r="A1371" t="s">
        <v>1169</v>
      </c>
      <c r="B1371">
        <v>45543</v>
      </c>
      <c r="C1371">
        <v>60</v>
      </c>
      <c r="D1371">
        <v>2130</v>
      </c>
      <c r="E1371">
        <v>1342</v>
      </c>
      <c r="F1371" s="2">
        <v>1</v>
      </c>
      <c r="G1371" s="9">
        <v>1342</v>
      </c>
      <c r="H1371" s="9">
        <v>0</v>
      </c>
      <c r="I1371" s="9">
        <v>4.4709388971684062E-2</v>
      </c>
      <c r="J1371" s="9">
        <v>0</v>
      </c>
      <c r="K1371" s="9">
        <v>0</v>
      </c>
    </row>
    <row r="1372" spans="1:11" x14ac:dyDescent="0.35">
      <c r="A1372" t="s">
        <v>1176</v>
      </c>
      <c r="B1372">
        <v>45543</v>
      </c>
      <c r="C1372">
        <v>40</v>
      </c>
      <c r="D1372">
        <v>2279.6</v>
      </c>
      <c r="E1372">
        <v>748</v>
      </c>
      <c r="F1372" s="2">
        <v>0.82352941176470584</v>
      </c>
      <c r="G1372" s="9">
        <v>616</v>
      </c>
      <c r="H1372" s="9">
        <v>132</v>
      </c>
      <c r="I1372" s="9">
        <v>6.4935064935064929E-2</v>
      </c>
      <c r="J1372" s="9">
        <v>8.5714285714285712</v>
      </c>
      <c r="K1372" s="9">
        <v>488.48571428571421</v>
      </c>
    </row>
    <row r="1373" spans="1:11" x14ac:dyDescent="0.35">
      <c r="A1373" t="s">
        <v>1163</v>
      </c>
      <c r="B1373">
        <v>45543</v>
      </c>
      <c r="C1373">
        <v>20</v>
      </c>
      <c r="D1373">
        <v>1875</v>
      </c>
      <c r="E1373">
        <v>66</v>
      </c>
      <c r="F1373" s="2">
        <v>1</v>
      </c>
      <c r="G1373" s="9">
        <v>66</v>
      </c>
      <c r="H1373" s="9">
        <v>0</v>
      </c>
      <c r="I1373" s="9">
        <v>0.30303030303030298</v>
      </c>
      <c r="J1373" s="9">
        <v>0</v>
      </c>
      <c r="K1373" s="9">
        <v>0</v>
      </c>
    </row>
    <row r="1374" spans="1:11" x14ac:dyDescent="0.35">
      <c r="A1374" t="s">
        <v>1161</v>
      </c>
      <c r="B1374">
        <v>45543</v>
      </c>
      <c r="C1374">
        <v>20</v>
      </c>
      <c r="D1374">
        <v>339</v>
      </c>
      <c r="E1374">
        <v>88</v>
      </c>
      <c r="F1374" s="2">
        <v>1</v>
      </c>
      <c r="G1374" s="9">
        <v>88</v>
      </c>
      <c r="H1374" s="9">
        <v>0</v>
      </c>
      <c r="I1374" s="9">
        <v>0.22727272727272729</v>
      </c>
      <c r="J1374" s="9">
        <v>0</v>
      </c>
      <c r="K1374" s="9">
        <v>0</v>
      </c>
    </row>
    <row r="1375" spans="1:11" x14ac:dyDescent="0.35">
      <c r="A1375" t="s">
        <v>1174</v>
      </c>
      <c r="B1375">
        <v>45543</v>
      </c>
      <c r="C1375">
        <v>20</v>
      </c>
      <c r="D1375">
        <v>2203.6</v>
      </c>
      <c r="E1375">
        <v>792</v>
      </c>
      <c r="F1375" s="2">
        <v>1</v>
      </c>
      <c r="G1375" s="9">
        <v>792</v>
      </c>
      <c r="H1375" s="9">
        <v>0</v>
      </c>
      <c r="I1375" s="9">
        <v>2.5252525252525249E-2</v>
      </c>
      <c r="J1375" s="9">
        <v>0</v>
      </c>
      <c r="K1375" s="9">
        <v>0</v>
      </c>
    </row>
    <row r="1376" spans="1:11" x14ac:dyDescent="0.35">
      <c r="A1376" t="s">
        <v>1187</v>
      </c>
      <c r="B1376">
        <v>45543</v>
      </c>
      <c r="C1376">
        <v>20</v>
      </c>
      <c r="D1376">
        <v>1447.6</v>
      </c>
      <c r="E1376">
        <v>660</v>
      </c>
      <c r="F1376" s="2">
        <v>0.8666666666666667</v>
      </c>
      <c r="G1376" s="9">
        <v>572</v>
      </c>
      <c r="H1376" s="9">
        <v>88</v>
      </c>
      <c r="I1376" s="9">
        <v>3.4965034965034968E-2</v>
      </c>
      <c r="J1376" s="9">
        <v>3.0769230769230771</v>
      </c>
      <c r="K1376" s="9">
        <v>222.7076923076923</v>
      </c>
    </row>
    <row r="1377" spans="1:11" x14ac:dyDescent="0.35">
      <c r="A1377" t="s">
        <v>1185</v>
      </c>
      <c r="B1377">
        <v>45543</v>
      </c>
      <c r="C1377">
        <v>20</v>
      </c>
      <c r="D1377">
        <v>2900.6</v>
      </c>
      <c r="E1377">
        <v>176</v>
      </c>
      <c r="F1377" s="2">
        <v>0.875</v>
      </c>
      <c r="G1377" s="9">
        <v>154</v>
      </c>
      <c r="H1377" s="9">
        <v>22</v>
      </c>
      <c r="I1377" s="9">
        <v>0.12987012987012991</v>
      </c>
      <c r="J1377" s="9">
        <v>2.8571428571428572</v>
      </c>
      <c r="K1377" s="9">
        <v>414.37142857142851</v>
      </c>
    </row>
    <row r="1378" spans="1:11" x14ac:dyDescent="0.35">
      <c r="A1378" t="s">
        <v>1143</v>
      </c>
      <c r="B1378">
        <v>45550</v>
      </c>
      <c r="C1378">
        <v>2380</v>
      </c>
      <c r="D1378">
        <v>56525</v>
      </c>
      <c r="E1378">
        <v>12628</v>
      </c>
      <c r="F1378" s="2">
        <v>0.94076655052264813</v>
      </c>
      <c r="G1378" s="9">
        <v>11880</v>
      </c>
      <c r="H1378" s="9">
        <v>748</v>
      </c>
      <c r="I1378" s="9">
        <v>0.20033670033670031</v>
      </c>
      <c r="J1378" s="9">
        <v>149.85185185185179</v>
      </c>
      <c r="K1378" s="9">
        <v>3558.9814814814808</v>
      </c>
    </row>
    <row r="1379" spans="1:11" x14ac:dyDescent="0.35">
      <c r="A1379" t="s">
        <v>1144</v>
      </c>
      <c r="B1379">
        <v>45550</v>
      </c>
      <c r="C1379">
        <v>1520</v>
      </c>
      <c r="D1379">
        <v>41800</v>
      </c>
      <c r="E1379">
        <v>15026</v>
      </c>
      <c r="F1379" s="2">
        <v>0.97803806734992682</v>
      </c>
      <c r="G1379" s="9">
        <v>14696</v>
      </c>
      <c r="H1379" s="9">
        <v>330</v>
      </c>
      <c r="I1379" s="9">
        <v>0.1034295046271094</v>
      </c>
      <c r="J1379" s="9">
        <v>34.131736526946113</v>
      </c>
      <c r="K1379" s="9">
        <v>938.62275449101787</v>
      </c>
    </row>
    <row r="1380" spans="1:11" x14ac:dyDescent="0.35">
      <c r="A1380" t="s">
        <v>1145</v>
      </c>
      <c r="B1380">
        <v>45550</v>
      </c>
      <c r="C1380">
        <v>1300</v>
      </c>
      <c r="D1380">
        <v>61750</v>
      </c>
      <c r="E1380">
        <v>4620</v>
      </c>
      <c r="F1380" s="2">
        <v>0.94285714285714284</v>
      </c>
      <c r="G1380" s="9">
        <v>4356</v>
      </c>
      <c r="H1380" s="9">
        <v>264</v>
      </c>
      <c r="I1380" s="9">
        <v>0.29843893480257122</v>
      </c>
      <c r="J1380" s="9">
        <v>78.787878787878782</v>
      </c>
      <c r="K1380" s="9">
        <v>3742.424242424242</v>
      </c>
    </row>
    <row r="1381" spans="1:11" x14ac:dyDescent="0.35">
      <c r="A1381" t="s">
        <v>1146</v>
      </c>
      <c r="B1381">
        <v>45550</v>
      </c>
      <c r="C1381">
        <v>980</v>
      </c>
      <c r="D1381">
        <v>34290.199999999997</v>
      </c>
      <c r="E1381">
        <v>4906</v>
      </c>
      <c r="F1381" s="2">
        <v>0.68161434977578472</v>
      </c>
      <c r="G1381" s="9">
        <v>3344</v>
      </c>
      <c r="H1381" s="9">
        <v>1562</v>
      </c>
      <c r="I1381" s="9">
        <v>0.2930622009569378</v>
      </c>
      <c r="J1381" s="9">
        <v>457.76315789473682</v>
      </c>
      <c r="K1381" s="9">
        <v>16017.13289473684</v>
      </c>
    </row>
    <row r="1382" spans="1:11" x14ac:dyDescent="0.35">
      <c r="A1382" t="s">
        <v>1151</v>
      </c>
      <c r="B1382">
        <v>45550</v>
      </c>
      <c r="C1382">
        <v>1140</v>
      </c>
      <c r="D1382">
        <v>27930</v>
      </c>
      <c r="E1382">
        <v>13002</v>
      </c>
      <c r="F1382" s="2">
        <v>0.9069373942470389</v>
      </c>
      <c r="G1382" s="9">
        <v>11792</v>
      </c>
      <c r="H1382" s="9">
        <v>1210</v>
      </c>
      <c r="I1382" s="9">
        <v>9.6675712347354142E-2</v>
      </c>
      <c r="J1382" s="9">
        <v>116.9776119402985</v>
      </c>
      <c r="K1382" s="9">
        <v>2865.9514925373142</v>
      </c>
    </row>
    <row r="1383" spans="1:11" x14ac:dyDescent="0.35">
      <c r="A1383" t="s">
        <v>1191</v>
      </c>
      <c r="B1383">
        <v>45550</v>
      </c>
      <c r="C1383">
        <v>900</v>
      </c>
      <c r="D1383">
        <v>24750</v>
      </c>
      <c r="E1383">
        <v>5808</v>
      </c>
      <c r="F1383" s="2">
        <v>0.98106060606060608</v>
      </c>
      <c r="G1383" s="9">
        <v>5698</v>
      </c>
      <c r="H1383" s="9">
        <v>110</v>
      </c>
      <c r="I1383" s="9">
        <v>0.15795015795015799</v>
      </c>
      <c r="J1383" s="9">
        <v>17.374517374517371</v>
      </c>
      <c r="K1383" s="9">
        <v>477.79922779922782</v>
      </c>
    </row>
    <row r="1384" spans="1:11" x14ac:dyDescent="0.35">
      <c r="A1384" t="s">
        <v>1147</v>
      </c>
      <c r="B1384">
        <v>45550</v>
      </c>
      <c r="C1384">
        <v>940</v>
      </c>
      <c r="D1384">
        <v>17390</v>
      </c>
      <c r="E1384">
        <v>6732</v>
      </c>
      <c r="F1384" s="2">
        <v>0.97385620915032678</v>
      </c>
      <c r="G1384" s="9">
        <v>6556</v>
      </c>
      <c r="H1384" s="9">
        <v>176</v>
      </c>
      <c r="I1384" s="9">
        <v>0.14338010982306279</v>
      </c>
      <c r="J1384" s="9">
        <v>25.234899328859061</v>
      </c>
      <c r="K1384" s="9">
        <v>466.84563758389271</v>
      </c>
    </row>
    <row r="1385" spans="1:11" x14ac:dyDescent="0.35">
      <c r="A1385" t="s">
        <v>1156</v>
      </c>
      <c r="B1385">
        <v>45550</v>
      </c>
      <c r="C1385">
        <v>500</v>
      </c>
      <c r="D1385">
        <v>12500</v>
      </c>
      <c r="E1385">
        <v>2464</v>
      </c>
      <c r="F1385" s="2">
        <v>0.9732142857142857</v>
      </c>
      <c r="G1385" s="9">
        <v>2398</v>
      </c>
      <c r="H1385" s="9">
        <v>66</v>
      </c>
      <c r="I1385" s="9">
        <v>0.2085070892410342</v>
      </c>
      <c r="J1385" s="9">
        <v>13.761467889908261</v>
      </c>
      <c r="K1385" s="9">
        <v>344.0366972477064</v>
      </c>
    </row>
    <row r="1386" spans="1:11" x14ac:dyDescent="0.35">
      <c r="A1386" t="s">
        <v>1192</v>
      </c>
      <c r="B1386">
        <v>45550</v>
      </c>
      <c r="C1386">
        <v>420</v>
      </c>
      <c r="D1386">
        <v>13860</v>
      </c>
      <c r="E1386">
        <v>5434</v>
      </c>
      <c r="F1386" s="2">
        <v>0.90283400809716596</v>
      </c>
      <c r="G1386" s="9">
        <v>4906</v>
      </c>
      <c r="H1386" s="9">
        <v>528</v>
      </c>
      <c r="I1386" s="9">
        <v>8.5609457806767222E-2</v>
      </c>
      <c r="J1386" s="9">
        <v>45.201793721973097</v>
      </c>
      <c r="K1386" s="9">
        <v>1491.6591928251121</v>
      </c>
    </row>
    <row r="1387" spans="1:11" x14ac:dyDescent="0.35">
      <c r="A1387" t="s">
        <v>1172</v>
      </c>
      <c r="B1387">
        <v>45550</v>
      </c>
      <c r="C1387">
        <v>420</v>
      </c>
      <c r="D1387">
        <v>10000</v>
      </c>
      <c r="E1387">
        <v>2750</v>
      </c>
      <c r="F1387" s="2">
        <v>0.96799999999999997</v>
      </c>
      <c r="G1387" s="9">
        <v>2662</v>
      </c>
      <c r="H1387" s="9">
        <v>88</v>
      </c>
      <c r="I1387" s="9">
        <v>0.1577761081893313</v>
      </c>
      <c r="J1387" s="9">
        <v>13.884297520661161</v>
      </c>
      <c r="K1387" s="9">
        <v>330.57851239669418</v>
      </c>
    </row>
    <row r="1388" spans="1:11" x14ac:dyDescent="0.35">
      <c r="A1388" t="s">
        <v>1189</v>
      </c>
      <c r="B1388">
        <v>45550</v>
      </c>
      <c r="C1388">
        <v>460</v>
      </c>
      <c r="D1388">
        <v>15180</v>
      </c>
      <c r="E1388">
        <v>2970</v>
      </c>
      <c r="F1388" s="2">
        <v>0.97037037037037033</v>
      </c>
      <c r="G1388" s="9">
        <v>2882</v>
      </c>
      <c r="H1388" s="9">
        <v>88</v>
      </c>
      <c r="I1388" s="9">
        <v>0.15961138098542679</v>
      </c>
      <c r="J1388" s="9">
        <v>14.045801526717559</v>
      </c>
      <c r="K1388" s="9">
        <v>463.51145038167942</v>
      </c>
    </row>
    <row r="1389" spans="1:11" x14ac:dyDescent="0.35">
      <c r="A1389" t="s">
        <v>1193</v>
      </c>
      <c r="B1389">
        <v>45550</v>
      </c>
      <c r="C1389">
        <v>340</v>
      </c>
      <c r="D1389">
        <v>6630</v>
      </c>
      <c r="E1389">
        <v>1716</v>
      </c>
      <c r="F1389" s="2">
        <v>1</v>
      </c>
      <c r="G1389" s="9">
        <v>1716</v>
      </c>
      <c r="H1389" s="9">
        <v>0</v>
      </c>
      <c r="I1389" s="9">
        <v>0.19813519813519809</v>
      </c>
      <c r="J1389" s="9">
        <v>0</v>
      </c>
      <c r="K1389" s="9">
        <v>0</v>
      </c>
    </row>
    <row r="1390" spans="1:11" x14ac:dyDescent="0.35">
      <c r="A1390" t="s">
        <v>1164</v>
      </c>
      <c r="B1390">
        <v>45550</v>
      </c>
      <c r="C1390">
        <v>340</v>
      </c>
      <c r="D1390">
        <v>32354.400000000001</v>
      </c>
      <c r="E1390">
        <v>2970</v>
      </c>
      <c r="F1390" s="2">
        <v>0.91851851851851851</v>
      </c>
      <c r="G1390" s="9">
        <v>2728</v>
      </c>
      <c r="H1390" s="9">
        <v>242</v>
      </c>
      <c r="I1390" s="9">
        <v>0.124633431085044</v>
      </c>
      <c r="J1390" s="9">
        <v>30.161290322580641</v>
      </c>
      <c r="K1390" s="9">
        <v>2870.148387096775</v>
      </c>
    </row>
    <row r="1391" spans="1:11" x14ac:dyDescent="0.35">
      <c r="A1391" t="s">
        <v>1150</v>
      </c>
      <c r="B1391">
        <v>45550</v>
      </c>
      <c r="C1391">
        <v>260</v>
      </c>
      <c r="D1391">
        <v>4810</v>
      </c>
      <c r="E1391">
        <v>2266</v>
      </c>
      <c r="F1391" s="2">
        <v>1</v>
      </c>
      <c r="G1391" s="9">
        <v>2266</v>
      </c>
      <c r="H1391" s="9">
        <v>0</v>
      </c>
      <c r="I1391" s="9">
        <v>0.1147396293027361</v>
      </c>
      <c r="J1391" s="9">
        <v>0</v>
      </c>
      <c r="K1391" s="9">
        <v>0</v>
      </c>
    </row>
    <row r="1392" spans="1:11" x14ac:dyDescent="0.35">
      <c r="A1392" t="s">
        <v>1157</v>
      </c>
      <c r="B1392">
        <v>45550</v>
      </c>
      <c r="C1392">
        <v>220</v>
      </c>
      <c r="D1392">
        <v>12097.8</v>
      </c>
      <c r="E1392">
        <v>2068</v>
      </c>
      <c r="F1392" s="2">
        <v>0.86170212765957444</v>
      </c>
      <c r="G1392" s="9">
        <v>1782</v>
      </c>
      <c r="H1392" s="9">
        <v>286</v>
      </c>
      <c r="I1392" s="9">
        <v>0.1234567901234568</v>
      </c>
      <c r="J1392" s="9">
        <v>35.308641975308639</v>
      </c>
      <c r="K1392" s="9">
        <v>1941.622222222222</v>
      </c>
    </row>
    <row r="1393" spans="1:11" x14ac:dyDescent="0.35">
      <c r="A1393" t="s">
        <v>1186</v>
      </c>
      <c r="B1393">
        <v>45550</v>
      </c>
      <c r="C1393">
        <v>200</v>
      </c>
      <c r="D1393">
        <v>25000</v>
      </c>
      <c r="E1393">
        <v>4378</v>
      </c>
      <c r="F1393" s="2">
        <v>0.84422110552763818</v>
      </c>
      <c r="G1393" s="9">
        <v>3696</v>
      </c>
      <c r="H1393" s="9">
        <v>682</v>
      </c>
      <c r="I1393" s="9">
        <v>5.4112554112554112E-2</v>
      </c>
      <c r="J1393" s="9">
        <v>36.904761904761912</v>
      </c>
      <c r="K1393" s="9">
        <v>4613.0952380952394</v>
      </c>
    </row>
    <row r="1394" spans="1:11" x14ac:dyDescent="0.35">
      <c r="A1394" t="s">
        <v>1183</v>
      </c>
      <c r="B1394">
        <v>45550</v>
      </c>
      <c r="C1394">
        <v>200</v>
      </c>
      <c r="D1394">
        <v>19032</v>
      </c>
      <c r="E1394">
        <v>1100</v>
      </c>
      <c r="F1394" s="2">
        <v>0.98</v>
      </c>
      <c r="G1394" s="9">
        <v>1078</v>
      </c>
      <c r="H1394" s="9">
        <v>22</v>
      </c>
      <c r="I1394" s="9">
        <v>0.1855287569573284</v>
      </c>
      <c r="J1394" s="9">
        <v>4.0816326530612246</v>
      </c>
      <c r="K1394" s="9">
        <v>388.40816326530609</v>
      </c>
    </row>
    <row r="1395" spans="1:11" x14ac:dyDescent="0.35">
      <c r="A1395" t="s">
        <v>1173</v>
      </c>
      <c r="B1395">
        <v>45550</v>
      </c>
      <c r="C1395">
        <v>280</v>
      </c>
      <c r="D1395">
        <v>39550</v>
      </c>
      <c r="E1395">
        <v>1936</v>
      </c>
      <c r="F1395" s="2">
        <v>0.82954545454545459</v>
      </c>
      <c r="G1395" s="9">
        <v>1606</v>
      </c>
      <c r="H1395" s="9">
        <v>330</v>
      </c>
      <c r="I1395" s="9">
        <v>0.17434620174346199</v>
      </c>
      <c r="J1395" s="9">
        <v>57.534246575342458</v>
      </c>
      <c r="K1395" s="9">
        <v>8126.7123287671229</v>
      </c>
    </row>
    <row r="1396" spans="1:11" x14ac:dyDescent="0.35">
      <c r="A1396" t="s">
        <v>1182</v>
      </c>
      <c r="B1396">
        <v>45550</v>
      </c>
      <c r="C1396">
        <v>120</v>
      </c>
      <c r="D1396">
        <v>7147.2000000000007</v>
      </c>
      <c r="E1396">
        <v>462</v>
      </c>
      <c r="F1396" s="2">
        <v>0.8571428571428571</v>
      </c>
      <c r="G1396" s="9">
        <v>396</v>
      </c>
      <c r="H1396" s="9">
        <v>66</v>
      </c>
      <c r="I1396" s="9">
        <v>0.30303030303030298</v>
      </c>
      <c r="J1396" s="9">
        <v>20</v>
      </c>
      <c r="K1396" s="9">
        <v>1191.2</v>
      </c>
    </row>
    <row r="1397" spans="1:11" x14ac:dyDescent="0.35">
      <c r="A1397" t="s">
        <v>1177</v>
      </c>
      <c r="B1397">
        <v>45550</v>
      </c>
      <c r="C1397">
        <v>120</v>
      </c>
      <c r="D1397">
        <v>3865.2</v>
      </c>
      <c r="E1397">
        <v>418</v>
      </c>
      <c r="F1397" s="2">
        <v>0.94736842105263153</v>
      </c>
      <c r="G1397" s="9">
        <v>396</v>
      </c>
      <c r="H1397" s="9">
        <v>22</v>
      </c>
      <c r="I1397" s="9">
        <v>0.30303030303030298</v>
      </c>
      <c r="J1397" s="9">
        <v>6.666666666666667</v>
      </c>
      <c r="K1397" s="9">
        <v>214.73333333333329</v>
      </c>
    </row>
    <row r="1398" spans="1:11" x14ac:dyDescent="0.35">
      <c r="A1398" t="s">
        <v>1174</v>
      </c>
      <c r="B1398">
        <v>45550</v>
      </c>
      <c r="C1398">
        <v>100</v>
      </c>
      <c r="D1398">
        <v>11018</v>
      </c>
      <c r="E1398">
        <v>1056</v>
      </c>
      <c r="F1398" s="2">
        <v>0.97916666666666663</v>
      </c>
      <c r="G1398" s="9">
        <v>1034</v>
      </c>
      <c r="H1398" s="9">
        <v>22</v>
      </c>
      <c r="I1398" s="9">
        <v>9.6711798839458407E-2</v>
      </c>
      <c r="J1398" s="9">
        <v>2.1276595744680851</v>
      </c>
      <c r="K1398" s="9">
        <v>234.42553191489361</v>
      </c>
    </row>
    <row r="1399" spans="1:11" x14ac:dyDescent="0.35">
      <c r="A1399" t="s">
        <v>1190</v>
      </c>
      <c r="B1399">
        <v>45550</v>
      </c>
      <c r="C1399">
        <v>100</v>
      </c>
      <c r="D1399">
        <v>6356</v>
      </c>
      <c r="E1399">
        <v>1034</v>
      </c>
      <c r="F1399" s="2">
        <v>0.91489361702127658</v>
      </c>
      <c r="G1399" s="9">
        <v>946</v>
      </c>
      <c r="H1399" s="9">
        <v>88</v>
      </c>
      <c r="I1399" s="9">
        <v>0.105708245243129</v>
      </c>
      <c r="J1399" s="9">
        <v>9.3023255813953494</v>
      </c>
      <c r="K1399" s="9">
        <v>591.25581395348843</v>
      </c>
    </row>
    <row r="1400" spans="1:11" x14ac:dyDescent="0.35">
      <c r="A1400" t="s">
        <v>1167</v>
      </c>
      <c r="B1400">
        <v>45550</v>
      </c>
      <c r="C1400">
        <v>80</v>
      </c>
      <c r="D1400">
        <v>4916.8</v>
      </c>
      <c r="E1400">
        <v>1408</v>
      </c>
      <c r="F1400" s="2">
        <v>0.9375</v>
      </c>
      <c r="G1400" s="9">
        <v>1320</v>
      </c>
      <c r="H1400" s="9">
        <v>88</v>
      </c>
      <c r="I1400" s="9">
        <v>6.0606060606060608E-2</v>
      </c>
      <c r="J1400" s="9">
        <v>5.3333333333333339</v>
      </c>
      <c r="K1400" s="9">
        <v>327.78666666666669</v>
      </c>
    </row>
    <row r="1401" spans="1:11" x14ac:dyDescent="0.35">
      <c r="A1401" t="s">
        <v>1176</v>
      </c>
      <c r="B1401">
        <v>45550</v>
      </c>
      <c r="C1401">
        <v>80</v>
      </c>
      <c r="D1401">
        <v>4559.2</v>
      </c>
      <c r="E1401">
        <v>704</v>
      </c>
      <c r="F1401" s="2">
        <v>0.875</v>
      </c>
      <c r="G1401" s="9">
        <v>616</v>
      </c>
      <c r="H1401" s="9">
        <v>88</v>
      </c>
      <c r="I1401" s="9">
        <v>0.12987012987012991</v>
      </c>
      <c r="J1401" s="9">
        <v>11.428571428571431</v>
      </c>
      <c r="K1401" s="9">
        <v>651.31428571428557</v>
      </c>
    </row>
    <row r="1402" spans="1:11" x14ac:dyDescent="0.35">
      <c r="A1402" t="s">
        <v>1187</v>
      </c>
      <c r="B1402">
        <v>45550</v>
      </c>
      <c r="C1402">
        <v>40</v>
      </c>
      <c r="D1402">
        <v>2798</v>
      </c>
      <c r="E1402">
        <v>660</v>
      </c>
      <c r="F1402" s="2">
        <v>0.8</v>
      </c>
      <c r="G1402" s="9">
        <v>528</v>
      </c>
      <c r="H1402" s="9">
        <v>132</v>
      </c>
      <c r="I1402" s="9">
        <v>7.575757575757576E-2</v>
      </c>
      <c r="J1402" s="9">
        <v>10</v>
      </c>
      <c r="K1402" s="9">
        <v>699.5</v>
      </c>
    </row>
    <row r="1403" spans="1:11" x14ac:dyDescent="0.35">
      <c r="A1403" t="s">
        <v>1180</v>
      </c>
      <c r="B1403">
        <v>45550</v>
      </c>
      <c r="C1403">
        <v>40</v>
      </c>
      <c r="D1403">
        <v>338.8</v>
      </c>
      <c r="E1403">
        <v>264</v>
      </c>
      <c r="F1403" s="2">
        <v>0.58333333333333337</v>
      </c>
      <c r="G1403" s="9">
        <v>154</v>
      </c>
      <c r="H1403" s="9">
        <v>110</v>
      </c>
      <c r="I1403" s="9">
        <v>0.25974025974025972</v>
      </c>
      <c r="J1403" s="9">
        <v>28.571428571428569</v>
      </c>
      <c r="K1403" s="9">
        <v>242</v>
      </c>
    </row>
    <row r="1404" spans="1:11" x14ac:dyDescent="0.35">
      <c r="A1404" t="s">
        <v>1169</v>
      </c>
      <c r="B1404">
        <v>45550</v>
      </c>
      <c r="C1404">
        <v>40</v>
      </c>
      <c r="D1404">
        <v>1420</v>
      </c>
      <c r="E1404">
        <v>836</v>
      </c>
      <c r="F1404" s="2">
        <v>0.94736842105263153</v>
      </c>
      <c r="G1404" s="9">
        <v>792</v>
      </c>
      <c r="H1404" s="9">
        <v>44</v>
      </c>
      <c r="I1404" s="9">
        <v>5.0505050505050497E-2</v>
      </c>
      <c r="J1404" s="9">
        <v>2.2222222222222219</v>
      </c>
      <c r="K1404" s="9">
        <v>78.888888888888886</v>
      </c>
    </row>
    <row r="1405" spans="1:11" x14ac:dyDescent="0.35">
      <c r="A1405" t="s">
        <v>1188</v>
      </c>
      <c r="B1405">
        <v>45550</v>
      </c>
      <c r="C1405">
        <v>20</v>
      </c>
      <c r="D1405">
        <v>550</v>
      </c>
      <c r="E1405">
        <v>814</v>
      </c>
      <c r="F1405" s="2">
        <v>0.97297297297297303</v>
      </c>
      <c r="G1405" s="9">
        <v>792</v>
      </c>
      <c r="H1405" s="9">
        <v>22</v>
      </c>
      <c r="I1405" s="9">
        <v>2.5252525252525249E-2</v>
      </c>
      <c r="J1405" s="9">
        <v>0.55555555555555558</v>
      </c>
      <c r="K1405" s="9">
        <v>15.27777777777778</v>
      </c>
    </row>
    <row r="1406" spans="1:11" x14ac:dyDescent="0.35">
      <c r="A1406" t="s">
        <v>1179</v>
      </c>
      <c r="B1406">
        <v>45550</v>
      </c>
      <c r="C1406">
        <v>20</v>
      </c>
      <c r="D1406">
        <v>1229.2</v>
      </c>
      <c r="E1406">
        <v>638</v>
      </c>
      <c r="F1406" s="2">
        <v>0.89655172413793105</v>
      </c>
      <c r="G1406" s="9">
        <v>572</v>
      </c>
      <c r="H1406" s="9">
        <v>66</v>
      </c>
      <c r="I1406" s="9">
        <v>3.4965034965034968E-2</v>
      </c>
      <c r="J1406" s="9">
        <v>2.3076923076923079</v>
      </c>
      <c r="K1406" s="9">
        <v>141.83076923076919</v>
      </c>
    </row>
    <row r="1407" spans="1:11" x14ac:dyDescent="0.35">
      <c r="A1407" t="s">
        <v>1143</v>
      </c>
      <c r="B1407">
        <v>45557</v>
      </c>
      <c r="C1407">
        <v>2680</v>
      </c>
      <c r="D1407">
        <v>63650</v>
      </c>
      <c r="E1407">
        <v>14190</v>
      </c>
      <c r="F1407" s="2">
        <v>0.95348837209302328</v>
      </c>
      <c r="G1407" s="9">
        <v>13530</v>
      </c>
      <c r="H1407" s="9">
        <v>660</v>
      </c>
      <c r="I1407" s="9">
        <v>0.19807834441980779</v>
      </c>
      <c r="J1407" s="9">
        <v>130.73170731707319</v>
      </c>
      <c r="K1407" s="9">
        <v>3104.8780487804879</v>
      </c>
    </row>
    <row r="1408" spans="1:11" x14ac:dyDescent="0.35">
      <c r="A1408" t="s">
        <v>1145</v>
      </c>
      <c r="B1408">
        <v>45557</v>
      </c>
      <c r="C1408">
        <v>1680</v>
      </c>
      <c r="D1408">
        <v>79800</v>
      </c>
      <c r="E1408">
        <v>5126</v>
      </c>
      <c r="F1408" s="2">
        <v>0.94420600858369097</v>
      </c>
      <c r="G1408" s="9">
        <v>4840</v>
      </c>
      <c r="H1408" s="9">
        <v>286</v>
      </c>
      <c r="I1408" s="9">
        <v>0.34710743801652888</v>
      </c>
      <c r="J1408" s="9">
        <v>99.27272727272728</v>
      </c>
      <c r="K1408" s="9">
        <v>4715.454545454546</v>
      </c>
    </row>
    <row r="1409" spans="1:11" x14ac:dyDescent="0.35">
      <c r="A1409" t="s">
        <v>1144</v>
      </c>
      <c r="B1409">
        <v>45557</v>
      </c>
      <c r="C1409">
        <v>1380</v>
      </c>
      <c r="D1409">
        <v>37950</v>
      </c>
      <c r="E1409">
        <v>14586</v>
      </c>
      <c r="F1409" s="2">
        <v>0.98944193061840124</v>
      </c>
      <c r="G1409" s="9">
        <v>14432</v>
      </c>
      <c r="H1409" s="9">
        <v>154</v>
      </c>
      <c r="I1409" s="9">
        <v>9.562084257206209E-2</v>
      </c>
      <c r="J1409" s="9">
        <v>14.72560975609756</v>
      </c>
      <c r="K1409" s="9">
        <v>404.95426829268303</v>
      </c>
    </row>
    <row r="1410" spans="1:11" x14ac:dyDescent="0.35">
      <c r="A1410" t="s">
        <v>1191</v>
      </c>
      <c r="B1410">
        <v>45557</v>
      </c>
      <c r="C1410">
        <v>1040</v>
      </c>
      <c r="D1410">
        <v>28600</v>
      </c>
      <c r="E1410">
        <v>5698</v>
      </c>
      <c r="F1410" s="2">
        <v>0.97297297297297303</v>
      </c>
      <c r="G1410" s="9">
        <v>5544</v>
      </c>
      <c r="H1410" s="9">
        <v>154</v>
      </c>
      <c r="I1410" s="9">
        <v>0.18759018759018761</v>
      </c>
      <c r="J1410" s="9">
        <v>28.888888888888889</v>
      </c>
      <c r="K1410" s="9">
        <v>794.44444444444446</v>
      </c>
    </row>
    <row r="1411" spans="1:11" x14ac:dyDescent="0.35">
      <c r="A1411" t="s">
        <v>1147</v>
      </c>
      <c r="B1411">
        <v>45557</v>
      </c>
      <c r="C1411">
        <v>1080</v>
      </c>
      <c r="D1411">
        <v>19980</v>
      </c>
      <c r="E1411">
        <v>6710</v>
      </c>
      <c r="F1411" s="2">
        <v>0.9770491803278688</v>
      </c>
      <c r="G1411" s="9">
        <v>6556</v>
      </c>
      <c r="H1411" s="9">
        <v>154</v>
      </c>
      <c r="I1411" s="9">
        <v>0.16473459426479559</v>
      </c>
      <c r="J1411" s="9">
        <v>25.369127516778519</v>
      </c>
      <c r="K1411" s="9">
        <v>469.32885906040269</v>
      </c>
    </row>
    <row r="1412" spans="1:11" x14ac:dyDescent="0.35">
      <c r="A1412" t="s">
        <v>1151</v>
      </c>
      <c r="B1412">
        <v>45557</v>
      </c>
      <c r="C1412">
        <v>860</v>
      </c>
      <c r="D1412">
        <v>21070</v>
      </c>
      <c r="E1412">
        <v>10450</v>
      </c>
      <c r="F1412" s="2">
        <v>0.85894736842105268</v>
      </c>
      <c r="G1412" s="9">
        <v>8976</v>
      </c>
      <c r="H1412" s="9">
        <v>1474</v>
      </c>
      <c r="I1412" s="9">
        <v>9.5811051693404634E-2</v>
      </c>
      <c r="J1412" s="9">
        <v>141.2254901960784</v>
      </c>
      <c r="K1412" s="9">
        <v>3460.0245098039209</v>
      </c>
    </row>
    <row r="1413" spans="1:11" x14ac:dyDescent="0.35">
      <c r="A1413" t="s">
        <v>1192</v>
      </c>
      <c r="B1413">
        <v>45557</v>
      </c>
      <c r="C1413">
        <v>440</v>
      </c>
      <c r="D1413">
        <v>14520</v>
      </c>
      <c r="E1413">
        <v>4510</v>
      </c>
      <c r="F1413" s="2">
        <v>0.92682926829268297</v>
      </c>
      <c r="G1413" s="9">
        <v>4180</v>
      </c>
      <c r="H1413" s="9">
        <v>330</v>
      </c>
      <c r="I1413" s="9">
        <v>0.10526315789473679</v>
      </c>
      <c r="J1413" s="9">
        <v>34.736842105263158</v>
      </c>
      <c r="K1413" s="9">
        <v>1146.3157894736839</v>
      </c>
    </row>
    <row r="1414" spans="1:11" x14ac:dyDescent="0.35">
      <c r="A1414" t="s">
        <v>1150</v>
      </c>
      <c r="B1414">
        <v>45557</v>
      </c>
      <c r="C1414">
        <v>440</v>
      </c>
      <c r="D1414">
        <v>8140</v>
      </c>
      <c r="E1414">
        <v>2574</v>
      </c>
      <c r="F1414" s="2">
        <v>0.98290598290598286</v>
      </c>
      <c r="G1414" s="9">
        <v>2530</v>
      </c>
      <c r="H1414" s="9">
        <v>44</v>
      </c>
      <c r="I1414" s="9">
        <v>0.17391304347826089</v>
      </c>
      <c r="J1414" s="9">
        <v>7.6521739130434776</v>
      </c>
      <c r="K1414" s="9">
        <v>141.56521739130429</v>
      </c>
    </row>
    <row r="1415" spans="1:11" x14ac:dyDescent="0.35">
      <c r="A1415" t="s">
        <v>1146</v>
      </c>
      <c r="B1415">
        <v>45557</v>
      </c>
      <c r="C1415">
        <v>420</v>
      </c>
      <c r="D1415">
        <v>14695.8</v>
      </c>
      <c r="E1415">
        <v>4928</v>
      </c>
      <c r="F1415" s="2">
        <v>0.5758928571428571</v>
      </c>
      <c r="G1415" s="9">
        <v>2838</v>
      </c>
      <c r="H1415" s="9">
        <v>2090</v>
      </c>
      <c r="I1415" s="9">
        <v>0.14799154334038059</v>
      </c>
      <c r="J1415" s="9">
        <v>309.30232558139551</v>
      </c>
      <c r="K1415" s="9">
        <v>10822.488372093019</v>
      </c>
    </row>
    <row r="1416" spans="1:11" x14ac:dyDescent="0.35">
      <c r="A1416" t="s">
        <v>1156</v>
      </c>
      <c r="B1416">
        <v>45557</v>
      </c>
      <c r="C1416">
        <v>480</v>
      </c>
      <c r="D1416">
        <v>12000</v>
      </c>
      <c r="E1416">
        <v>2926</v>
      </c>
      <c r="F1416" s="2">
        <v>0.97744360902255634</v>
      </c>
      <c r="G1416" s="9">
        <v>2860</v>
      </c>
      <c r="H1416" s="9">
        <v>66</v>
      </c>
      <c r="I1416" s="9">
        <v>0.16783216783216781</v>
      </c>
      <c r="J1416" s="9">
        <v>11.07692307692308</v>
      </c>
      <c r="K1416" s="9">
        <v>276.92307692307691</v>
      </c>
    </row>
    <row r="1417" spans="1:11" x14ac:dyDescent="0.35">
      <c r="A1417" t="s">
        <v>1172</v>
      </c>
      <c r="B1417">
        <v>45557</v>
      </c>
      <c r="C1417">
        <v>440</v>
      </c>
      <c r="D1417">
        <v>11000</v>
      </c>
      <c r="E1417">
        <v>3410</v>
      </c>
      <c r="F1417" s="2">
        <v>0.98709677419354835</v>
      </c>
      <c r="G1417" s="9">
        <v>3366</v>
      </c>
      <c r="H1417" s="9">
        <v>44</v>
      </c>
      <c r="I1417" s="9">
        <v>0.13071895424836599</v>
      </c>
      <c r="J1417" s="9">
        <v>5.7516339869281046</v>
      </c>
      <c r="K1417" s="9">
        <v>143.79084967320259</v>
      </c>
    </row>
    <row r="1418" spans="1:11" x14ac:dyDescent="0.35">
      <c r="A1418" t="s">
        <v>1173</v>
      </c>
      <c r="B1418">
        <v>45557</v>
      </c>
      <c r="C1418">
        <v>280</v>
      </c>
      <c r="D1418">
        <v>39550</v>
      </c>
      <c r="E1418">
        <v>2046</v>
      </c>
      <c r="F1418" s="2">
        <v>0.91397849462365588</v>
      </c>
      <c r="G1418" s="9">
        <v>1870</v>
      </c>
      <c r="H1418" s="9">
        <v>176</v>
      </c>
      <c r="I1418" s="9">
        <v>0.1497326203208556</v>
      </c>
      <c r="J1418" s="9">
        <v>26.352941176470591</v>
      </c>
      <c r="K1418" s="9">
        <v>3722.3529411764698</v>
      </c>
    </row>
    <row r="1419" spans="1:11" x14ac:dyDescent="0.35">
      <c r="A1419" t="s">
        <v>1164</v>
      </c>
      <c r="B1419">
        <v>45557</v>
      </c>
      <c r="C1419">
        <v>400</v>
      </c>
      <c r="D1419">
        <v>38064</v>
      </c>
      <c r="E1419">
        <v>3652</v>
      </c>
      <c r="F1419" s="2">
        <v>0.90963855421686746</v>
      </c>
      <c r="G1419" s="9">
        <v>3322</v>
      </c>
      <c r="H1419" s="9">
        <v>330</v>
      </c>
      <c r="I1419" s="9">
        <v>0.12040939193257071</v>
      </c>
      <c r="J1419" s="9">
        <v>39.735099337748338</v>
      </c>
      <c r="K1419" s="9">
        <v>3781.1920529801318</v>
      </c>
    </row>
    <row r="1420" spans="1:11" x14ac:dyDescent="0.35">
      <c r="A1420" t="s">
        <v>1193</v>
      </c>
      <c r="B1420">
        <v>45557</v>
      </c>
      <c r="C1420">
        <v>340</v>
      </c>
      <c r="D1420">
        <v>6630</v>
      </c>
      <c r="E1420">
        <v>2464</v>
      </c>
      <c r="F1420" s="2">
        <v>0.9821428571428571</v>
      </c>
      <c r="G1420" s="9">
        <v>2420</v>
      </c>
      <c r="H1420" s="9">
        <v>44</v>
      </c>
      <c r="I1420" s="9">
        <v>0.14049586776859499</v>
      </c>
      <c r="J1420" s="9">
        <v>6.1818181818181817</v>
      </c>
      <c r="K1420" s="9">
        <v>120.5454545454545</v>
      </c>
    </row>
    <row r="1421" spans="1:11" x14ac:dyDescent="0.35">
      <c r="A1421" t="s">
        <v>1186</v>
      </c>
      <c r="B1421">
        <v>45557</v>
      </c>
      <c r="C1421">
        <v>260</v>
      </c>
      <c r="D1421">
        <v>32500</v>
      </c>
      <c r="E1421">
        <v>5170</v>
      </c>
      <c r="F1421" s="2">
        <v>0.81702127659574464</v>
      </c>
      <c r="G1421" s="9">
        <v>4224</v>
      </c>
      <c r="H1421" s="9">
        <v>946</v>
      </c>
      <c r="I1421" s="9">
        <v>6.1553030303030297E-2</v>
      </c>
      <c r="J1421" s="9">
        <v>58.229166666666657</v>
      </c>
      <c r="K1421" s="9">
        <v>7278.645833333333</v>
      </c>
    </row>
    <row r="1422" spans="1:11" x14ac:dyDescent="0.35">
      <c r="A1422" t="s">
        <v>1157</v>
      </c>
      <c r="B1422">
        <v>45557</v>
      </c>
      <c r="C1422">
        <v>200</v>
      </c>
      <c r="D1422">
        <v>10998</v>
      </c>
      <c r="E1422">
        <v>1100</v>
      </c>
      <c r="F1422" s="2">
        <v>0.84</v>
      </c>
      <c r="G1422" s="9">
        <v>924</v>
      </c>
      <c r="H1422" s="9">
        <v>176</v>
      </c>
      <c r="I1422" s="9">
        <v>0.21645021645021639</v>
      </c>
      <c r="J1422" s="9">
        <v>38.095238095238088</v>
      </c>
      <c r="K1422" s="9">
        <v>2094.8571428571431</v>
      </c>
    </row>
    <row r="1423" spans="1:11" x14ac:dyDescent="0.35">
      <c r="A1423" t="s">
        <v>1153</v>
      </c>
      <c r="B1423">
        <v>45557</v>
      </c>
      <c r="C1423">
        <v>260</v>
      </c>
      <c r="D1423">
        <v>17625.400000000001</v>
      </c>
      <c r="E1423">
        <v>176</v>
      </c>
      <c r="F1423" s="2">
        <v>1</v>
      </c>
      <c r="G1423" s="9">
        <v>176</v>
      </c>
      <c r="H1423" s="9">
        <v>0</v>
      </c>
      <c r="I1423" s="9">
        <v>1.4772727272727271</v>
      </c>
      <c r="J1423" s="9">
        <v>0</v>
      </c>
      <c r="K1423" s="9">
        <v>0</v>
      </c>
    </row>
    <row r="1424" spans="1:11" x14ac:dyDescent="0.35">
      <c r="A1424" t="s">
        <v>1189</v>
      </c>
      <c r="B1424">
        <v>45557</v>
      </c>
      <c r="C1424">
        <v>160</v>
      </c>
      <c r="D1424">
        <v>5280</v>
      </c>
      <c r="E1424">
        <v>2728</v>
      </c>
      <c r="F1424" s="2">
        <v>0.9838709677419355</v>
      </c>
      <c r="G1424" s="9">
        <v>2684</v>
      </c>
      <c r="H1424" s="9">
        <v>44</v>
      </c>
      <c r="I1424" s="9">
        <v>5.9612518628912071E-2</v>
      </c>
      <c r="J1424" s="9">
        <v>2.622950819672131</v>
      </c>
      <c r="K1424" s="9">
        <v>86.557377049180317</v>
      </c>
    </row>
    <row r="1425" spans="1:11" x14ac:dyDescent="0.35">
      <c r="A1425" t="s">
        <v>1155</v>
      </c>
      <c r="B1425">
        <v>45557</v>
      </c>
      <c r="C1425">
        <v>120</v>
      </c>
      <c r="D1425">
        <v>2220</v>
      </c>
      <c r="E1425">
        <v>1078</v>
      </c>
      <c r="F1425" s="2">
        <v>0.97959183673469385</v>
      </c>
      <c r="G1425" s="9">
        <v>1056</v>
      </c>
      <c r="H1425" s="9">
        <v>22</v>
      </c>
      <c r="I1425" s="9">
        <v>0.1136363636363636</v>
      </c>
      <c r="J1425" s="9">
        <v>2.5</v>
      </c>
      <c r="K1425" s="9">
        <v>46.25</v>
      </c>
    </row>
    <row r="1426" spans="1:11" x14ac:dyDescent="0.35">
      <c r="A1426" t="s">
        <v>1167</v>
      </c>
      <c r="B1426">
        <v>45557</v>
      </c>
      <c r="C1426">
        <v>100</v>
      </c>
      <c r="D1426">
        <v>6146</v>
      </c>
      <c r="E1426">
        <v>1056</v>
      </c>
      <c r="F1426" s="2">
        <v>0.91666666666666663</v>
      </c>
      <c r="G1426" s="9">
        <v>968</v>
      </c>
      <c r="H1426" s="9">
        <v>88</v>
      </c>
      <c r="I1426" s="9">
        <v>0.1033057851239669</v>
      </c>
      <c r="J1426" s="9">
        <v>9.0909090909090917</v>
      </c>
      <c r="K1426" s="9">
        <v>558.72727272727275</v>
      </c>
    </row>
    <row r="1427" spans="1:11" x14ac:dyDescent="0.35">
      <c r="A1427" t="s">
        <v>1179</v>
      </c>
      <c r="B1427">
        <v>45557</v>
      </c>
      <c r="C1427">
        <v>60</v>
      </c>
      <c r="D1427">
        <v>3687.6</v>
      </c>
      <c r="E1427">
        <v>704</v>
      </c>
      <c r="F1427" s="2">
        <v>0.8125</v>
      </c>
      <c r="G1427" s="9">
        <v>572</v>
      </c>
      <c r="H1427" s="9">
        <v>132</v>
      </c>
      <c r="I1427" s="9">
        <v>0.1048951048951049</v>
      </c>
      <c r="J1427" s="9">
        <v>13.84615384615385</v>
      </c>
      <c r="K1427" s="9">
        <v>850.98461538461538</v>
      </c>
    </row>
    <row r="1428" spans="1:11" x14ac:dyDescent="0.35">
      <c r="A1428" t="s">
        <v>1190</v>
      </c>
      <c r="B1428">
        <v>45557</v>
      </c>
      <c r="C1428">
        <v>60</v>
      </c>
      <c r="D1428">
        <v>3813.6</v>
      </c>
      <c r="E1428">
        <v>1562</v>
      </c>
      <c r="F1428" s="2">
        <v>0.95774647887323938</v>
      </c>
      <c r="G1428" s="9">
        <v>1496</v>
      </c>
      <c r="H1428" s="9">
        <v>66</v>
      </c>
      <c r="I1428" s="9">
        <v>4.0106951871657748E-2</v>
      </c>
      <c r="J1428" s="9">
        <v>2.6470588235294121</v>
      </c>
      <c r="K1428" s="9">
        <v>168.24705882352939</v>
      </c>
    </row>
    <row r="1429" spans="1:11" x14ac:dyDescent="0.35">
      <c r="A1429" t="s">
        <v>1180</v>
      </c>
      <c r="B1429">
        <v>45557</v>
      </c>
      <c r="C1429">
        <v>40</v>
      </c>
      <c r="D1429">
        <v>338.8</v>
      </c>
      <c r="E1429">
        <v>242</v>
      </c>
      <c r="F1429" s="2">
        <v>0.54545454545454541</v>
      </c>
      <c r="G1429" s="9">
        <v>132</v>
      </c>
      <c r="H1429" s="9">
        <v>110</v>
      </c>
      <c r="I1429" s="9">
        <v>0.30303030303030298</v>
      </c>
      <c r="J1429" s="9">
        <v>33.333333333333343</v>
      </c>
      <c r="K1429" s="9">
        <v>282.33333333333343</v>
      </c>
    </row>
    <row r="1430" spans="1:11" x14ac:dyDescent="0.35">
      <c r="A1430" t="s">
        <v>1185</v>
      </c>
      <c r="B1430">
        <v>45557</v>
      </c>
      <c r="C1430">
        <v>40</v>
      </c>
      <c r="D1430">
        <v>5801.2</v>
      </c>
      <c r="E1430">
        <v>616</v>
      </c>
      <c r="F1430" s="2">
        <v>0.9642857142857143</v>
      </c>
      <c r="G1430" s="9">
        <v>594</v>
      </c>
      <c r="H1430" s="9">
        <v>22</v>
      </c>
      <c r="I1430" s="9">
        <v>6.7340067340067339E-2</v>
      </c>
      <c r="J1430" s="9">
        <v>1.481481481481481</v>
      </c>
      <c r="K1430" s="9">
        <v>214.85925925925929</v>
      </c>
    </row>
    <row r="1431" spans="1:11" x14ac:dyDescent="0.35">
      <c r="A1431" t="s">
        <v>1174</v>
      </c>
      <c r="B1431">
        <v>45557</v>
      </c>
      <c r="C1431">
        <v>20</v>
      </c>
      <c r="D1431">
        <v>2203.6</v>
      </c>
      <c r="E1431">
        <v>1166</v>
      </c>
      <c r="F1431" s="2">
        <v>0.90566037735849059</v>
      </c>
      <c r="G1431" s="9">
        <v>1056</v>
      </c>
      <c r="H1431" s="9">
        <v>110</v>
      </c>
      <c r="I1431" s="9">
        <v>1.893939393939394E-2</v>
      </c>
      <c r="J1431" s="9">
        <v>2.083333333333333</v>
      </c>
      <c r="K1431" s="9">
        <v>229.54166666666671</v>
      </c>
    </row>
    <row r="1432" spans="1:11" x14ac:dyDescent="0.35">
      <c r="A1432" t="s">
        <v>1176</v>
      </c>
      <c r="B1432">
        <v>45557</v>
      </c>
      <c r="C1432">
        <v>20</v>
      </c>
      <c r="D1432">
        <v>1139.8</v>
      </c>
      <c r="E1432">
        <v>594</v>
      </c>
      <c r="F1432" s="2">
        <v>0.85185185185185186</v>
      </c>
      <c r="G1432" s="9">
        <v>506</v>
      </c>
      <c r="H1432" s="9">
        <v>88</v>
      </c>
      <c r="I1432" s="9">
        <v>3.9525691699604737E-2</v>
      </c>
      <c r="J1432" s="9">
        <v>3.4782608695652169</v>
      </c>
      <c r="K1432" s="9">
        <v>198.2260869565217</v>
      </c>
    </row>
    <row r="1433" spans="1:11" x14ac:dyDescent="0.35">
      <c r="A1433" t="s">
        <v>1182</v>
      </c>
      <c r="B1433">
        <v>45557</v>
      </c>
      <c r="C1433">
        <v>20</v>
      </c>
      <c r="D1433">
        <v>1191.2</v>
      </c>
      <c r="E1433">
        <v>528</v>
      </c>
      <c r="F1433" s="2">
        <v>0.83333333333333337</v>
      </c>
      <c r="G1433" s="9">
        <v>440</v>
      </c>
      <c r="H1433" s="9">
        <v>88</v>
      </c>
      <c r="I1433" s="9">
        <v>4.5454545454545463E-2</v>
      </c>
      <c r="J1433" s="9">
        <v>4</v>
      </c>
      <c r="K1433" s="9">
        <v>238.24</v>
      </c>
    </row>
    <row r="1434" spans="1:11" x14ac:dyDescent="0.35">
      <c r="A1434" t="s">
        <v>1177</v>
      </c>
      <c r="B1434">
        <v>45557</v>
      </c>
      <c r="C1434">
        <v>20</v>
      </c>
      <c r="D1434">
        <v>644.20000000000005</v>
      </c>
      <c r="E1434">
        <v>44</v>
      </c>
      <c r="F1434" s="2">
        <v>1</v>
      </c>
      <c r="G1434" s="9">
        <v>44</v>
      </c>
      <c r="H1434" s="9">
        <v>0</v>
      </c>
      <c r="I1434" s="9">
        <v>0.45454545454545447</v>
      </c>
      <c r="J1434" s="9">
        <v>0</v>
      </c>
      <c r="K1434" s="9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CC7D-AE89-4313-A2EB-A2C7483178CA}">
  <dimension ref="A1:M589"/>
  <sheetViews>
    <sheetView workbookViewId="0">
      <selection activeCell="K14" sqref="K14"/>
    </sheetView>
  </sheetViews>
  <sheetFormatPr defaultRowHeight="14.5" x14ac:dyDescent="0.35"/>
  <cols>
    <col min="2" max="2" width="17.81640625" bestFit="1" customWidth="1"/>
    <col min="3" max="3" width="9.81640625" customWidth="1"/>
  </cols>
  <sheetData>
    <row r="1" spans="1:13" s="14" customFormat="1" ht="34" customHeight="1" x14ac:dyDescent="0.35">
      <c r="A1" s="12" t="s">
        <v>1142</v>
      </c>
      <c r="B1" s="12" t="s">
        <v>3</v>
      </c>
      <c r="C1" s="15" t="s">
        <v>1194</v>
      </c>
    </row>
    <row r="2" spans="1:13" x14ac:dyDescent="0.35">
      <c r="A2" t="s">
        <v>1143</v>
      </c>
      <c r="B2" s="10">
        <v>45564</v>
      </c>
      <c r="C2">
        <v>66412.951581655099</v>
      </c>
    </row>
    <row r="3" spans="1:13" x14ac:dyDescent="0.35">
      <c r="A3" t="s">
        <v>1143</v>
      </c>
      <c r="B3" s="10">
        <v>45571</v>
      </c>
      <c r="C3">
        <v>66227.468183329664</v>
      </c>
    </row>
    <row r="4" spans="1:13" x14ac:dyDescent="0.35">
      <c r="A4" t="s">
        <v>1143</v>
      </c>
      <c r="B4" s="10">
        <v>45578</v>
      </c>
      <c r="C4">
        <v>64114.997297443057</v>
      </c>
    </row>
    <row r="5" spans="1:13" x14ac:dyDescent="0.35">
      <c r="A5" t="s">
        <v>1143</v>
      </c>
      <c r="B5" s="10">
        <v>45585</v>
      </c>
      <c r="C5">
        <v>61953.294537722562</v>
      </c>
    </row>
    <row r="6" spans="1:13" x14ac:dyDescent="0.35">
      <c r="A6" t="s">
        <v>1143</v>
      </c>
      <c r="B6" s="10">
        <v>45592</v>
      </c>
      <c r="C6">
        <v>60500.417281335038</v>
      </c>
    </row>
    <row r="7" spans="1:13" x14ac:dyDescent="0.35">
      <c r="A7" t="s">
        <v>1143</v>
      </c>
      <c r="B7" s="10">
        <v>45599</v>
      </c>
      <c r="C7">
        <v>60086.354333235708</v>
      </c>
    </row>
    <row r="8" spans="1:13" x14ac:dyDescent="0.35">
      <c r="A8" t="s">
        <v>1143</v>
      </c>
      <c r="B8" s="10">
        <v>45606</v>
      </c>
      <c r="C8">
        <v>60379.880398551468</v>
      </c>
    </row>
    <row r="9" spans="1:13" ht="14.5" customHeight="1" x14ac:dyDescent="0.35">
      <c r="A9" t="s">
        <v>1143</v>
      </c>
      <c r="B9" s="10">
        <v>45613</v>
      </c>
      <c r="C9">
        <v>60977.919595732586</v>
      </c>
      <c r="E9" s="20" t="s">
        <v>1204</v>
      </c>
      <c r="F9" s="20"/>
      <c r="G9" s="20"/>
      <c r="H9" s="20"/>
      <c r="I9" s="20"/>
      <c r="J9" s="20"/>
      <c r="K9" s="20"/>
      <c r="L9" s="20"/>
      <c r="M9" s="20"/>
    </row>
    <row r="10" spans="1:13" x14ac:dyDescent="0.35">
      <c r="A10" t="s">
        <v>1143</v>
      </c>
      <c r="B10" s="10">
        <v>45620</v>
      </c>
      <c r="C10">
        <v>61497.843170766377</v>
      </c>
      <c r="E10" s="20"/>
      <c r="F10" s="20"/>
      <c r="G10" s="20"/>
      <c r="H10" s="20"/>
      <c r="I10" s="20"/>
      <c r="J10" s="20"/>
      <c r="K10" s="20"/>
      <c r="L10" s="20"/>
      <c r="M10" s="20"/>
    </row>
    <row r="11" spans="1:13" x14ac:dyDescent="0.35">
      <c r="A11" t="s">
        <v>1143</v>
      </c>
      <c r="B11" s="10">
        <v>45627</v>
      </c>
      <c r="C11">
        <v>61776.513196020423</v>
      </c>
      <c r="E11" s="20"/>
      <c r="F11" s="20"/>
      <c r="G11" s="20"/>
      <c r="H11" s="20"/>
      <c r="I11" s="20"/>
      <c r="J11" s="20"/>
      <c r="K11" s="20"/>
      <c r="L11" s="20"/>
      <c r="M11" s="20"/>
    </row>
    <row r="12" spans="1:13" x14ac:dyDescent="0.35">
      <c r="A12" t="s">
        <v>1143</v>
      </c>
      <c r="B12" s="10">
        <v>45634</v>
      </c>
      <c r="C12">
        <v>61805.258976080848</v>
      </c>
      <c r="E12" s="20"/>
      <c r="F12" s="20"/>
      <c r="G12" s="20"/>
      <c r="H12" s="20"/>
      <c r="I12" s="20"/>
      <c r="J12" s="20"/>
      <c r="K12" s="20"/>
      <c r="L12" s="20"/>
      <c r="M12" s="20"/>
    </row>
    <row r="13" spans="1:13" x14ac:dyDescent="0.35">
      <c r="A13" t="s">
        <v>1143</v>
      </c>
      <c r="B13" s="10">
        <v>45641</v>
      </c>
      <c r="C13">
        <v>61684.883233266628</v>
      </c>
      <c r="E13" s="20" t="s">
        <v>1195</v>
      </c>
      <c r="F13" s="20"/>
      <c r="G13" s="20"/>
      <c r="H13" s="20"/>
      <c r="I13" s="20"/>
      <c r="J13" s="20"/>
    </row>
    <row r="14" spans="1:13" x14ac:dyDescent="0.35">
      <c r="A14" t="s">
        <v>1144</v>
      </c>
      <c r="B14" s="10">
        <v>45564</v>
      </c>
      <c r="C14">
        <v>34673.280882787301</v>
      </c>
      <c r="E14" s="20"/>
      <c r="F14" s="20"/>
      <c r="G14" s="20"/>
      <c r="H14" s="20"/>
      <c r="I14" s="20"/>
      <c r="J14" s="20"/>
    </row>
    <row r="15" spans="1:13" x14ac:dyDescent="0.35">
      <c r="A15" t="s">
        <v>1144</v>
      </c>
      <c r="B15" s="10">
        <v>45571</v>
      </c>
      <c r="C15">
        <v>32789.961746529232</v>
      </c>
      <c r="E15" s="20"/>
      <c r="F15" s="20"/>
      <c r="G15" s="20"/>
      <c r="H15" s="20"/>
      <c r="I15" s="20"/>
      <c r="J15" s="20"/>
    </row>
    <row r="16" spans="1:13" x14ac:dyDescent="0.35">
      <c r="A16" t="s">
        <v>1144</v>
      </c>
      <c r="B16" s="10">
        <v>45578</v>
      </c>
      <c r="C16">
        <v>32286.588107793319</v>
      </c>
      <c r="E16" s="21"/>
      <c r="F16" s="21"/>
      <c r="G16" s="21"/>
      <c r="H16" s="21"/>
      <c r="I16" s="21"/>
      <c r="J16" s="21"/>
    </row>
    <row r="17" spans="1:10" x14ac:dyDescent="0.35">
      <c r="A17" t="s">
        <v>1144</v>
      </c>
      <c r="B17" s="10">
        <v>45585</v>
      </c>
      <c r="C17">
        <v>32053.299707124279</v>
      </c>
      <c r="E17" s="21"/>
      <c r="F17" s="21"/>
      <c r="G17" s="21"/>
      <c r="H17" s="21"/>
      <c r="I17" s="21"/>
      <c r="J17" s="21"/>
    </row>
    <row r="18" spans="1:10" x14ac:dyDescent="0.35">
      <c r="A18" t="s">
        <v>1144</v>
      </c>
      <c r="B18" s="10">
        <v>45592</v>
      </c>
      <c r="C18">
        <v>31945.182249834721</v>
      </c>
      <c r="E18" s="21"/>
      <c r="F18" s="21"/>
      <c r="G18" s="21"/>
      <c r="H18" s="21"/>
      <c r="I18" s="21"/>
      <c r="J18" s="21"/>
    </row>
    <row r="19" spans="1:10" x14ac:dyDescent="0.35">
      <c r="A19" t="s">
        <v>1144</v>
      </c>
      <c r="B19" s="10">
        <v>45599</v>
      </c>
      <c r="C19">
        <v>31895.0752383535</v>
      </c>
    </row>
    <row r="20" spans="1:10" x14ac:dyDescent="0.35">
      <c r="A20" t="s">
        <v>1144</v>
      </c>
      <c r="B20" s="10">
        <v>45606</v>
      </c>
      <c r="C20">
        <v>31871.853155051489</v>
      </c>
    </row>
    <row r="21" spans="1:10" x14ac:dyDescent="0.35">
      <c r="A21" t="s">
        <v>1144</v>
      </c>
      <c r="B21" s="10">
        <v>45613</v>
      </c>
      <c r="C21">
        <v>31861.090885721431</v>
      </c>
    </row>
    <row r="22" spans="1:10" x14ac:dyDescent="0.35">
      <c r="A22" t="s">
        <v>1144</v>
      </c>
      <c r="B22" s="10">
        <v>45620</v>
      </c>
      <c r="C22">
        <v>31856.10311439935</v>
      </c>
    </row>
    <row r="23" spans="1:10" x14ac:dyDescent="0.35">
      <c r="A23" t="s">
        <v>1144</v>
      </c>
      <c r="B23" s="10">
        <v>45627</v>
      </c>
      <c r="C23">
        <v>31853.791532891919</v>
      </c>
    </row>
    <row r="24" spans="1:10" x14ac:dyDescent="0.35">
      <c r="A24" t="s">
        <v>1144</v>
      </c>
      <c r="B24" s="10">
        <v>45634</v>
      </c>
      <c r="C24">
        <v>31852.720230957551</v>
      </c>
    </row>
    <row r="25" spans="1:10" x14ac:dyDescent="0.35">
      <c r="A25" t="s">
        <v>1144</v>
      </c>
      <c r="B25" s="10">
        <v>45641</v>
      </c>
      <c r="C25">
        <v>31852.223736314871</v>
      </c>
    </row>
    <row r="26" spans="1:10" x14ac:dyDescent="0.35">
      <c r="A26" t="s">
        <v>1145</v>
      </c>
      <c r="B26" s="10">
        <v>45564</v>
      </c>
      <c r="C26">
        <v>72732.621079928475</v>
      </c>
    </row>
    <row r="27" spans="1:10" x14ac:dyDescent="0.35">
      <c r="A27" t="s">
        <v>1145</v>
      </c>
      <c r="B27" s="10">
        <v>45571</v>
      </c>
      <c r="C27">
        <v>58047.152997310681</v>
      </c>
    </row>
    <row r="28" spans="1:10" x14ac:dyDescent="0.35">
      <c r="A28" t="s">
        <v>1145</v>
      </c>
      <c r="B28" s="10">
        <v>45578</v>
      </c>
      <c r="C28">
        <v>67521.686250169703</v>
      </c>
    </row>
    <row r="29" spans="1:10" x14ac:dyDescent="0.35">
      <c r="A29" t="s">
        <v>1145</v>
      </c>
      <c r="B29" s="10">
        <v>45585</v>
      </c>
      <c r="C29">
        <v>66973.662791563853</v>
      </c>
    </row>
    <row r="30" spans="1:10" x14ac:dyDescent="0.35">
      <c r="A30" t="s">
        <v>1145</v>
      </c>
      <c r="B30" s="10">
        <v>45592</v>
      </c>
      <c r="C30">
        <v>55382.500112536043</v>
      </c>
    </row>
    <row r="31" spans="1:10" x14ac:dyDescent="0.35">
      <c r="A31" t="s">
        <v>1145</v>
      </c>
      <c r="B31" s="10">
        <v>45599</v>
      </c>
      <c r="C31">
        <v>67086.313558203401</v>
      </c>
    </row>
    <row r="32" spans="1:10" x14ac:dyDescent="0.35">
      <c r="A32" t="s">
        <v>1145</v>
      </c>
      <c r="B32" s="10">
        <v>45606</v>
      </c>
      <c r="C32">
        <v>63857.386424221942</v>
      </c>
    </row>
    <row r="33" spans="1:3" x14ac:dyDescent="0.35">
      <c r="A33" t="s">
        <v>1145</v>
      </c>
      <c r="B33" s="10">
        <v>45613</v>
      </c>
      <c r="C33">
        <v>56191.81480272155</v>
      </c>
    </row>
    <row r="34" spans="1:3" x14ac:dyDescent="0.35">
      <c r="A34" t="s">
        <v>1145</v>
      </c>
      <c r="B34" s="10">
        <v>45620</v>
      </c>
      <c r="C34">
        <v>67173.887062481139</v>
      </c>
    </row>
    <row r="35" spans="1:3" x14ac:dyDescent="0.35">
      <c r="A35" t="s">
        <v>1145</v>
      </c>
      <c r="B35" s="10">
        <v>45627</v>
      </c>
      <c r="C35">
        <v>62024.742383796307</v>
      </c>
    </row>
    <row r="36" spans="1:3" x14ac:dyDescent="0.35">
      <c r="A36" t="s">
        <v>1145</v>
      </c>
      <c r="B36" s="10">
        <v>45634</v>
      </c>
      <c r="C36">
        <v>57514.856695600938</v>
      </c>
    </row>
    <row r="37" spans="1:3" x14ac:dyDescent="0.35">
      <c r="A37" t="s">
        <v>1145</v>
      </c>
      <c r="B37" s="10">
        <v>45641</v>
      </c>
      <c r="C37">
        <v>67075.316058248354</v>
      </c>
    </row>
    <row r="38" spans="1:3" x14ac:dyDescent="0.35">
      <c r="A38" t="s">
        <v>1146</v>
      </c>
      <c r="B38" s="10">
        <v>45564</v>
      </c>
      <c r="C38">
        <v>19183.354726163408</v>
      </c>
    </row>
    <row r="39" spans="1:3" x14ac:dyDescent="0.35">
      <c r="A39" t="s">
        <v>1146</v>
      </c>
      <c r="B39" s="10">
        <v>45571</v>
      </c>
      <c r="C39">
        <v>22864.586225684019</v>
      </c>
    </row>
    <row r="40" spans="1:3" x14ac:dyDescent="0.35">
      <c r="A40" t="s">
        <v>1146</v>
      </c>
      <c r="B40" s="10">
        <v>45578</v>
      </c>
      <c r="C40">
        <v>19858.753177079099</v>
      </c>
    </row>
    <row r="41" spans="1:3" x14ac:dyDescent="0.35">
      <c r="A41" t="s">
        <v>1146</v>
      </c>
      <c r="B41" s="10">
        <v>45585</v>
      </c>
      <c r="C41">
        <v>20160.46519669002</v>
      </c>
    </row>
    <row r="42" spans="1:3" x14ac:dyDescent="0.35">
      <c r="A42" t="s">
        <v>1146</v>
      </c>
      <c r="B42" s="10">
        <v>45592</v>
      </c>
      <c r="C42">
        <v>20902.775889889861</v>
      </c>
    </row>
    <row r="43" spans="1:3" x14ac:dyDescent="0.35">
      <c r="A43" t="s">
        <v>1146</v>
      </c>
      <c r="B43" s="10">
        <v>45599</v>
      </c>
      <c r="C43">
        <v>20473.42727437547</v>
      </c>
    </row>
    <row r="44" spans="1:3" x14ac:dyDescent="0.35">
      <c r="A44" t="s">
        <v>1146</v>
      </c>
      <c r="B44" s="10">
        <v>45606</v>
      </c>
      <c r="C44">
        <v>20453.079609424822</v>
      </c>
    </row>
    <row r="45" spans="1:3" x14ac:dyDescent="0.35">
      <c r="A45" t="s">
        <v>1146</v>
      </c>
      <c r="B45" s="10">
        <v>45613</v>
      </c>
      <c r="C45">
        <v>20588.248689557589</v>
      </c>
    </row>
    <row r="46" spans="1:3" x14ac:dyDescent="0.35">
      <c r="A46" t="s">
        <v>1146</v>
      </c>
      <c r="B46" s="10">
        <v>45620</v>
      </c>
      <c r="C46">
        <v>20532.13104282038</v>
      </c>
    </row>
    <row r="47" spans="1:3" x14ac:dyDescent="0.35">
      <c r="A47" t="s">
        <v>1146</v>
      </c>
      <c r="B47" s="10">
        <v>45627</v>
      </c>
      <c r="C47">
        <v>20518.292555375021</v>
      </c>
    </row>
    <row r="48" spans="1:3" x14ac:dyDescent="0.35">
      <c r="A48" t="s">
        <v>1146</v>
      </c>
      <c r="B48" s="10">
        <v>45634</v>
      </c>
      <c r="C48">
        <v>20541.094008147331</v>
      </c>
    </row>
    <row r="49" spans="1:3" x14ac:dyDescent="0.35">
      <c r="A49" t="s">
        <v>1146</v>
      </c>
      <c r="B49" s="10">
        <v>45641</v>
      </c>
      <c r="C49">
        <v>20534.67718960562</v>
      </c>
    </row>
    <row r="50" spans="1:3" x14ac:dyDescent="0.35">
      <c r="A50" t="s">
        <v>1147</v>
      </c>
      <c r="B50" s="10">
        <v>45564</v>
      </c>
      <c r="C50">
        <v>19155.194975047289</v>
      </c>
    </row>
    <row r="51" spans="1:3" x14ac:dyDescent="0.35">
      <c r="A51" t="s">
        <v>1147</v>
      </c>
      <c r="B51" s="10">
        <v>45571</v>
      </c>
      <c r="C51">
        <v>18025.416023537138</v>
      </c>
    </row>
    <row r="52" spans="1:3" x14ac:dyDescent="0.35">
      <c r="A52" t="s">
        <v>1147</v>
      </c>
      <c r="B52" s="10">
        <v>45578</v>
      </c>
      <c r="C52">
        <v>17072.96644737415</v>
      </c>
    </row>
    <row r="53" spans="1:3" x14ac:dyDescent="0.35">
      <c r="A53" t="s">
        <v>1147</v>
      </c>
      <c r="B53" s="10">
        <v>45585</v>
      </c>
      <c r="C53">
        <v>16270.01274220867</v>
      </c>
    </row>
    <row r="54" spans="1:3" x14ac:dyDescent="0.35">
      <c r="A54" t="s">
        <v>1147</v>
      </c>
      <c r="B54" s="10">
        <v>45592</v>
      </c>
      <c r="C54">
        <v>15593.090132576839</v>
      </c>
    </row>
    <row r="55" spans="1:3" x14ac:dyDescent="0.35">
      <c r="A55" t="s">
        <v>1147</v>
      </c>
      <c r="B55" s="10">
        <v>45599</v>
      </c>
      <c r="C55">
        <v>15022.416859033219</v>
      </c>
    </row>
    <row r="56" spans="1:3" x14ac:dyDescent="0.35">
      <c r="A56" t="s">
        <v>1147</v>
      </c>
      <c r="B56" s="10">
        <v>45606</v>
      </c>
      <c r="C56">
        <v>14541.31609433264</v>
      </c>
    </row>
    <row r="57" spans="1:3" x14ac:dyDescent="0.35">
      <c r="A57" t="s">
        <v>1147</v>
      </c>
      <c r="B57" s="10">
        <v>45613</v>
      </c>
      <c r="C57">
        <v>14135.728595275181</v>
      </c>
    </row>
    <row r="58" spans="1:3" x14ac:dyDescent="0.35">
      <c r="A58" t="s">
        <v>1147</v>
      </c>
      <c r="B58" s="10">
        <v>45620</v>
      </c>
      <c r="C58">
        <v>13793.801848403211</v>
      </c>
    </row>
    <row r="59" spans="1:3" x14ac:dyDescent="0.35">
      <c r="A59" t="s">
        <v>1147</v>
      </c>
      <c r="B59" s="10">
        <v>45627</v>
      </c>
      <c r="C59">
        <v>13505.543703124729</v>
      </c>
    </row>
    <row r="60" spans="1:3" x14ac:dyDescent="0.35">
      <c r="A60" t="s">
        <v>1147</v>
      </c>
      <c r="B60" s="10">
        <v>45634</v>
      </c>
      <c r="C60">
        <v>13262.530370358139</v>
      </c>
    </row>
    <row r="61" spans="1:3" x14ac:dyDescent="0.35">
      <c r="A61" t="s">
        <v>1147</v>
      </c>
      <c r="B61" s="10">
        <v>45641</v>
      </c>
      <c r="C61">
        <v>13057.660253521481</v>
      </c>
    </row>
    <row r="62" spans="1:3" x14ac:dyDescent="0.35">
      <c r="A62" t="s">
        <v>1148</v>
      </c>
      <c r="B62" s="10">
        <v>45522</v>
      </c>
      <c r="C62">
        <v>-5919.7115277182966</v>
      </c>
    </row>
    <row r="63" spans="1:3" x14ac:dyDescent="0.35">
      <c r="A63" t="s">
        <v>1148</v>
      </c>
      <c r="B63" s="10">
        <v>45529</v>
      </c>
      <c r="C63">
        <v>-12996.19347521391</v>
      </c>
    </row>
    <row r="64" spans="1:3" x14ac:dyDescent="0.35">
      <c r="A64" t="s">
        <v>1148</v>
      </c>
      <c r="B64" s="10">
        <v>45536</v>
      </c>
      <c r="C64">
        <v>-14387.784371428779</v>
      </c>
    </row>
    <row r="65" spans="1:3" x14ac:dyDescent="0.35">
      <c r="A65" t="s">
        <v>1148</v>
      </c>
      <c r="B65" s="10">
        <v>45543</v>
      </c>
      <c r="C65">
        <v>-15491.004222123091</v>
      </c>
    </row>
    <row r="66" spans="1:3" x14ac:dyDescent="0.35">
      <c r="A66" t="s">
        <v>1148</v>
      </c>
      <c r="B66" s="10">
        <v>45550</v>
      </c>
      <c r="C66">
        <v>-12687.513068339111</v>
      </c>
    </row>
    <row r="67" spans="1:3" x14ac:dyDescent="0.35">
      <c r="A67" t="s">
        <v>1148</v>
      </c>
      <c r="B67" s="10">
        <v>45557</v>
      </c>
      <c r="C67">
        <v>-9128.9870838117458</v>
      </c>
    </row>
    <row r="68" spans="1:3" x14ac:dyDescent="0.35">
      <c r="A68" t="s">
        <v>1148</v>
      </c>
      <c r="B68" s="10">
        <v>45564</v>
      </c>
      <c r="C68">
        <v>-3790.9886178489651</v>
      </c>
    </row>
    <row r="69" spans="1:3" x14ac:dyDescent="0.35">
      <c r="A69" t="s">
        <v>1148</v>
      </c>
      <c r="B69" s="10">
        <v>45571</v>
      </c>
      <c r="C69">
        <v>1515.958494475351</v>
      </c>
    </row>
    <row r="70" spans="1:3" x14ac:dyDescent="0.35">
      <c r="A70" t="s">
        <v>1148</v>
      </c>
      <c r="B70" s="10">
        <v>45578</v>
      </c>
      <c r="C70">
        <v>7035.7930367709114</v>
      </c>
    </row>
    <row r="71" spans="1:3" x14ac:dyDescent="0.35">
      <c r="A71" t="s">
        <v>1148</v>
      </c>
      <c r="B71" s="10">
        <v>45585</v>
      </c>
      <c r="C71">
        <v>11751.094624202169</v>
      </c>
    </row>
    <row r="72" spans="1:3" x14ac:dyDescent="0.35">
      <c r="A72" t="s">
        <v>1148</v>
      </c>
      <c r="B72" s="10">
        <v>45592</v>
      </c>
      <c r="C72">
        <v>15693.486702284419</v>
      </c>
    </row>
    <row r="73" spans="1:3" x14ac:dyDescent="0.35">
      <c r="A73" t="s">
        <v>1148</v>
      </c>
      <c r="B73" s="10">
        <v>45599</v>
      </c>
      <c r="C73">
        <v>18407.136229645221</v>
      </c>
    </row>
    <row r="74" spans="1:3" x14ac:dyDescent="0.35">
      <c r="A74" t="s">
        <v>1149</v>
      </c>
      <c r="B74" s="10">
        <v>45501</v>
      </c>
      <c r="C74">
        <v>3984.0619332640131</v>
      </c>
    </row>
    <row r="75" spans="1:3" x14ac:dyDescent="0.35">
      <c r="A75" t="s">
        <v>1149</v>
      </c>
      <c r="B75" s="10">
        <v>45508</v>
      </c>
      <c r="C75">
        <v>5615.4283136123522</v>
      </c>
    </row>
    <row r="76" spans="1:3" x14ac:dyDescent="0.35">
      <c r="A76" t="s">
        <v>1149</v>
      </c>
      <c r="B76" s="10">
        <v>45515</v>
      </c>
      <c r="C76">
        <v>7080.6056639282961</v>
      </c>
    </row>
    <row r="77" spans="1:3" x14ac:dyDescent="0.35">
      <c r="A77" t="s">
        <v>1149</v>
      </c>
      <c r="B77" s="10">
        <v>45522</v>
      </c>
      <c r="C77">
        <v>8396.5238376376637</v>
      </c>
    </row>
    <row r="78" spans="1:3" x14ac:dyDescent="0.35">
      <c r="A78" t="s">
        <v>1149</v>
      </c>
      <c r="B78" s="10">
        <v>45529</v>
      </c>
      <c r="C78">
        <v>9578.3880259730868</v>
      </c>
    </row>
    <row r="79" spans="1:3" x14ac:dyDescent="0.35">
      <c r="A79" t="s">
        <v>1149</v>
      </c>
      <c r="B79" s="10">
        <v>45536</v>
      </c>
      <c r="C79">
        <v>10639.854451147819</v>
      </c>
    </row>
    <row r="80" spans="1:3" x14ac:dyDescent="0.35">
      <c r="A80" t="s">
        <v>1149</v>
      </c>
      <c r="B80" s="10">
        <v>45543</v>
      </c>
      <c r="C80">
        <v>11593.188161478891</v>
      </c>
    </row>
    <row r="81" spans="1:3" x14ac:dyDescent="0.35">
      <c r="A81" t="s">
        <v>1149</v>
      </c>
      <c r="B81" s="10">
        <v>45550</v>
      </c>
      <c r="C81">
        <v>12449.404751753051</v>
      </c>
    </row>
    <row r="82" spans="1:3" x14ac:dyDescent="0.35">
      <c r="A82" t="s">
        <v>1149</v>
      </c>
      <c r="B82" s="10">
        <v>45557</v>
      </c>
      <c r="C82">
        <v>13218.397646388141</v>
      </c>
    </row>
    <row r="83" spans="1:3" x14ac:dyDescent="0.35">
      <c r="A83" t="s">
        <v>1149</v>
      </c>
      <c r="B83" s="10">
        <v>45564</v>
      </c>
      <c r="C83">
        <v>13909.052416123341</v>
      </c>
    </row>
    <row r="84" spans="1:3" x14ac:dyDescent="0.35">
      <c r="A84" t="s">
        <v>1149</v>
      </c>
      <c r="B84" s="10">
        <v>45571</v>
      </c>
      <c r="C84">
        <v>14529.34944914643</v>
      </c>
    </row>
    <row r="85" spans="1:3" x14ac:dyDescent="0.35">
      <c r="A85" t="s">
        <v>1149</v>
      </c>
      <c r="B85" s="10">
        <v>45578</v>
      </c>
      <c r="C85">
        <v>15086.45616300401</v>
      </c>
    </row>
    <row r="86" spans="1:3" x14ac:dyDescent="0.35">
      <c r="A86" t="s">
        <v>1150</v>
      </c>
      <c r="B86" s="10">
        <v>45564</v>
      </c>
      <c r="C86">
        <v>8140</v>
      </c>
    </row>
    <row r="87" spans="1:3" x14ac:dyDescent="0.35">
      <c r="A87" t="s">
        <v>1150</v>
      </c>
      <c r="B87" s="10">
        <v>45571</v>
      </c>
      <c r="C87">
        <v>8140</v>
      </c>
    </row>
    <row r="88" spans="1:3" x14ac:dyDescent="0.35">
      <c r="A88" t="s">
        <v>1150</v>
      </c>
      <c r="B88" s="10">
        <v>45578</v>
      </c>
      <c r="C88">
        <v>8140</v>
      </c>
    </row>
    <row r="89" spans="1:3" x14ac:dyDescent="0.35">
      <c r="A89" t="s">
        <v>1150</v>
      </c>
      <c r="B89" s="10">
        <v>45585</v>
      </c>
      <c r="C89">
        <v>8140</v>
      </c>
    </row>
    <row r="90" spans="1:3" x14ac:dyDescent="0.35">
      <c r="A90" t="s">
        <v>1150</v>
      </c>
      <c r="B90" s="10">
        <v>45592</v>
      </c>
      <c r="C90">
        <v>8140</v>
      </c>
    </row>
    <row r="91" spans="1:3" x14ac:dyDescent="0.35">
      <c r="A91" t="s">
        <v>1150</v>
      </c>
      <c r="B91" s="10">
        <v>45599</v>
      </c>
      <c r="C91">
        <v>8140</v>
      </c>
    </row>
    <row r="92" spans="1:3" x14ac:dyDescent="0.35">
      <c r="A92" t="s">
        <v>1150</v>
      </c>
      <c r="B92" s="10">
        <v>45606</v>
      </c>
      <c r="C92">
        <v>8140</v>
      </c>
    </row>
    <row r="93" spans="1:3" x14ac:dyDescent="0.35">
      <c r="A93" t="s">
        <v>1150</v>
      </c>
      <c r="B93" s="10">
        <v>45613</v>
      </c>
      <c r="C93">
        <v>8140</v>
      </c>
    </row>
    <row r="94" spans="1:3" x14ac:dyDescent="0.35">
      <c r="A94" t="s">
        <v>1150</v>
      </c>
      <c r="B94" s="10">
        <v>45620</v>
      </c>
      <c r="C94">
        <v>8140</v>
      </c>
    </row>
    <row r="95" spans="1:3" x14ac:dyDescent="0.35">
      <c r="A95" t="s">
        <v>1150</v>
      </c>
      <c r="B95" s="10">
        <v>45627</v>
      </c>
      <c r="C95">
        <v>8140</v>
      </c>
    </row>
    <row r="96" spans="1:3" x14ac:dyDescent="0.35">
      <c r="A96" t="s">
        <v>1150</v>
      </c>
      <c r="B96" s="10">
        <v>45634</v>
      </c>
      <c r="C96">
        <v>8140</v>
      </c>
    </row>
    <row r="97" spans="1:3" x14ac:dyDescent="0.35">
      <c r="A97" t="s">
        <v>1150</v>
      </c>
      <c r="B97" s="10">
        <v>45641</v>
      </c>
      <c r="C97">
        <v>8140</v>
      </c>
    </row>
    <row r="98" spans="1:3" x14ac:dyDescent="0.35">
      <c r="A98" t="s">
        <v>1151</v>
      </c>
      <c r="B98" s="10">
        <v>45564</v>
      </c>
      <c r="C98">
        <v>21154.530887188688</v>
      </c>
    </row>
    <row r="99" spans="1:3" x14ac:dyDescent="0.35">
      <c r="A99" t="s">
        <v>1151</v>
      </c>
      <c r="B99" s="10">
        <v>45571</v>
      </c>
      <c r="C99">
        <v>19592.46445812043</v>
      </c>
    </row>
    <row r="100" spans="1:3" x14ac:dyDescent="0.35">
      <c r="A100" t="s">
        <v>1151</v>
      </c>
      <c r="B100" s="10">
        <v>45578</v>
      </c>
      <c r="C100">
        <v>18227.420131350431</v>
      </c>
    </row>
    <row r="101" spans="1:3" x14ac:dyDescent="0.35">
      <c r="A101" t="s">
        <v>1151</v>
      </c>
      <c r="B101" s="10">
        <v>45585</v>
      </c>
      <c r="C101">
        <v>19609.73579066504</v>
      </c>
    </row>
    <row r="102" spans="1:3" x14ac:dyDescent="0.35">
      <c r="A102" t="s">
        <v>1151</v>
      </c>
      <c r="B102" s="10">
        <v>45592</v>
      </c>
      <c r="C102">
        <v>18393.730991201279</v>
      </c>
    </row>
    <row r="103" spans="1:3" x14ac:dyDescent="0.35">
      <c r="A103" t="s">
        <v>1151</v>
      </c>
      <c r="B103" s="10">
        <v>45599</v>
      </c>
      <c r="C103">
        <v>18851.797818084218</v>
      </c>
    </row>
    <row r="104" spans="1:3" x14ac:dyDescent="0.35">
      <c r="A104" t="s">
        <v>1151</v>
      </c>
      <c r="B104" s="10">
        <v>45606</v>
      </c>
      <c r="C104">
        <v>18424.960282796081</v>
      </c>
    </row>
    <row r="105" spans="1:3" x14ac:dyDescent="0.35">
      <c r="A105" t="s">
        <v>1151</v>
      </c>
      <c r="B105" s="10">
        <v>45613</v>
      </c>
      <c r="C105">
        <v>18092.344045240221</v>
      </c>
    </row>
    <row r="106" spans="1:3" x14ac:dyDescent="0.35">
      <c r="A106" t="s">
        <v>1151</v>
      </c>
      <c r="B106" s="10">
        <v>45620</v>
      </c>
      <c r="C106">
        <v>18302.978671433899</v>
      </c>
    </row>
    <row r="107" spans="1:3" x14ac:dyDescent="0.35">
      <c r="A107" t="s">
        <v>1151</v>
      </c>
      <c r="B107" s="10">
        <v>45627</v>
      </c>
      <c r="C107">
        <v>18001.8611662902</v>
      </c>
    </row>
    <row r="108" spans="1:3" x14ac:dyDescent="0.35">
      <c r="A108" t="s">
        <v>1151</v>
      </c>
      <c r="B108" s="10">
        <v>45634</v>
      </c>
      <c r="C108">
        <v>18167.018256322772</v>
      </c>
    </row>
    <row r="109" spans="1:3" x14ac:dyDescent="0.35">
      <c r="A109" t="s">
        <v>1151</v>
      </c>
      <c r="B109" s="10">
        <v>45641</v>
      </c>
      <c r="C109">
        <v>18075.774673764419</v>
      </c>
    </row>
    <row r="110" spans="1:3" x14ac:dyDescent="0.35">
      <c r="A110" t="s">
        <v>1152</v>
      </c>
      <c r="B110" s="10">
        <v>45522</v>
      </c>
      <c r="C110">
        <v>2287.170528884652</v>
      </c>
    </row>
    <row r="111" spans="1:3" x14ac:dyDescent="0.35">
      <c r="A111" t="s">
        <v>1152</v>
      </c>
      <c r="B111" s="10">
        <v>45529</v>
      </c>
      <c r="C111">
        <v>5363.476279187923</v>
      </c>
    </row>
    <row r="112" spans="1:3" x14ac:dyDescent="0.35">
      <c r="A112" t="s">
        <v>1152</v>
      </c>
      <c r="B112" s="10">
        <v>45536</v>
      </c>
      <c r="C112">
        <v>5990.4861664440787</v>
      </c>
    </row>
    <row r="113" spans="1:3" x14ac:dyDescent="0.35">
      <c r="A113" t="s">
        <v>1152</v>
      </c>
      <c r="B113" s="10">
        <v>45543</v>
      </c>
      <c r="C113">
        <v>6339.5878654791777</v>
      </c>
    </row>
    <row r="114" spans="1:3" x14ac:dyDescent="0.35">
      <c r="A114" t="s">
        <v>1152</v>
      </c>
      <c r="B114" s="10">
        <v>45550</v>
      </c>
      <c r="C114">
        <v>6533.9580002190214</v>
      </c>
    </row>
    <row r="115" spans="1:3" x14ac:dyDescent="0.35">
      <c r="A115" t="s">
        <v>1152</v>
      </c>
      <c r="B115" s="10">
        <v>45557</v>
      </c>
      <c r="C115">
        <v>6642.1778954048832</v>
      </c>
    </row>
    <row r="116" spans="1:3" x14ac:dyDescent="0.35">
      <c r="A116" t="s">
        <v>1152</v>
      </c>
      <c r="B116" s="10">
        <v>45564</v>
      </c>
      <c r="C116">
        <v>6702.4317287919639</v>
      </c>
    </row>
    <row r="117" spans="1:3" x14ac:dyDescent="0.35">
      <c r="A117" t="s">
        <v>1152</v>
      </c>
      <c r="B117" s="10">
        <v>45571</v>
      </c>
      <c r="C117">
        <v>6735.97939053755</v>
      </c>
    </row>
    <row r="118" spans="1:3" x14ac:dyDescent="0.35">
      <c r="A118" t="s">
        <v>1152</v>
      </c>
      <c r="B118" s="10">
        <v>45578</v>
      </c>
      <c r="C118">
        <v>6754.6577972932864</v>
      </c>
    </row>
    <row r="119" spans="1:3" x14ac:dyDescent="0.35">
      <c r="A119" t="s">
        <v>1152</v>
      </c>
      <c r="B119" s="10">
        <v>45585</v>
      </c>
      <c r="C119">
        <v>6765.0574156505527</v>
      </c>
    </row>
    <row r="120" spans="1:3" x14ac:dyDescent="0.35">
      <c r="A120" t="s">
        <v>1152</v>
      </c>
      <c r="B120" s="10">
        <v>45592</v>
      </c>
      <c r="C120">
        <v>6770.8476344519268</v>
      </c>
    </row>
    <row r="121" spans="1:3" x14ac:dyDescent="0.35">
      <c r="A121" t="s">
        <v>1152</v>
      </c>
      <c r="B121" s="10">
        <v>45599</v>
      </c>
      <c r="C121">
        <v>6774.0714675404133</v>
      </c>
    </row>
    <row r="122" spans="1:3" x14ac:dyDescent="0.35">
      <c r="A122" t="s">
        <v>1153</v>
      </c>
      <c r="B122" s="10">
        <v>45564</v>
      </c>
      <c r="C122">
        <v>18953.25043207873</v>
      </c>
    </row>
    <row r="123" spans="1:3" x14ac:dyDescent="0.35">
      <c r="A123" t="s">
        <v>1153</v>
      </c>
      <c r="B123" s="10">
        <v>45571</v>
      </c>
      <c r="C123">
        <v>18953.25043207873</v>
      </c>
    </row>
    <row r="124" spans="1:3" x14ac:dyDescent="0.35">
      <c r="A124" t="s">
        <v>1153</v>
      </c>
      <c r="B124" s="10">
        <v>45578</v>
      </c>
      <c r="C124">
        <v>18953.25043207873</v>
      </c>
    </row>
    <row r="125" spans="1:3" x14ac:dyDescent="0.35">
      <c r="A125" t="s">
        <v>1153</v>
      </c>
      <c r="B125" s="10">
        <v>45585</v>
      </c>
      <c r="C125">
        <v>18953.25043207873</v>
      </c>
    </row>
    <row r="126" spans="1:3" x14ac:dyDescent="0.35">
      <c r="A126" t="s">
        <v>1153</v>
      </c>
      <c r="B126" s="10">
        <v>45592</v>
      </c>
      <c r="C126">
        <v>18953.25043207873</v>
      </c>
    </row>
    <row r="127" spans="1:3" x14ac:dyDescent="0.35">
      <c r="A127" t="s">
        <v>1153</v>
      </c>
      <c r="B127" s="10">
        <v>45599</v>
      </c>
      <c r="C127">
        <v>18953.25043207873</v>
      </c>
    </row>
    <row r="128" spans="1:3" x14ac:dyDescent="0.35">
      <c r="A128" t="s">
        <v>1153</v>
      </c>
      <c r="B128" s="10">
        <v>45606</v>
      </c>
      <c r="C128">
        <v>18953.25043207873</v>
      </c>
    </row>
    <row r="129" spans="1:3" x14ac:dyDescent="0.35">
      <c r="A129" t="s">
        <v>1153</v>
      </c>
      <c r="B129" s="10">
        <v>45613</v>
      </c>
      <c r="C129">
        <v>18953.25043207873</v>
      </c>
    </row>
    <row r="130" spans="1:3" x14ac:dyDescent="0.35">
      <c r="A130" t="s">
        <v>1153</v>
      </c>
      <c r="B130" s="10">
        <v>45620</v>
      </c>
      <c r="C130">
        <v>18953.25043207873</v>
      </c>
    </row>
    <row r="131" spans="1:3" x14ac:dyDescent="0.35">
      <c r="A131" t="s">
        <v>1153</v>
      </c>
      <c r="B131" s="10">
        <v>45627</v>
      </c>
      <c r="C131">
        <v>18953.25043207873</v>
      </c>
    </row>
    <row r="132" spans="1:3" x14ac:dyDescent="0.35">
      <c r="A132" t="s">
        <v>1153</v>
      </c>
      <c r="B132" s="10">
        <v>45634</v>
      </c>
      <c r="C132">
        <v>18953.25043207873</v>
      </c>
    </row>
    <row r="133" spans="1:3" x14ac:dyDescent="0.35">
      <c r="A133" t="s">
        <v>1153</v>
      </c>
      <c r="B133" s="10">
        <v>45641</v>
      </c>
      <c r="C133">
        <v>18953.25043207873</v>
      </c>
    </row>
    <row r="134" spans="1:3" x14ac:dyDescent="0.35">
      <c r="A134" t="s">
        <v>1154</v>
      </c>
      <c r="B134" s="10">
        <v>45522</v>
      </c>
      <c r="C134">
        <v>12302.7936701534</v>
      </c>
    </row>
    <row r="135" spans="1:3" x14ac:dyDescent="0.35">
      <c r="A135" t="s">
        <v>1154</v>
      </c>
      <c r="B135" s="10">
        <v>45529</v>
      </c>
      <c r="C135">
        <v>13322.899020471201</v>
      </c>
    </row>
    <row r="136" spans="1:3" x14ac:dyDescent="0.35">
      <c r="A136" t="s">
        <v>1154</v>
      </c>
      <c r="B136" s="10">
        <v>45536</v>
      </c>
      <c r="C136">
        <v>7673.0294645451086</v>
      </c>
    </row>
    <row r="137" spans="1:3" x14ac:dyDescent="0.35">
      <c r="A137" t="s">
        <v>1154</v>
      </c>
      <c r="B137" s="10">
        <v>45543</v>
      </c>
      <c r="C137">
        <v>9059.0418278788802</v>
      </c>
    </row>
    <row r="138" spans="1:3" x14ac:dyDescent="0.35">
      <c r="A138" t="s">
        <v>1154</v>
      </c>
      <c r="B138" s="10">
        <v>45550</v>
      </c>
      <c r="C138">
        <v>11170.905966921069</v>
      </c>
    </row>
    <row r="139" spans="1:3" x14ac:dyDescent="0.35">
      <c r="A139" t="s">
        <v>1154</v>
      </c>
      <c r="B139" s="10">
        <v>45557</v>
      </c>
      <c r="C139">
        <v>9850.314643815711</v>
      </c>
    </row>
    <row r="140" spans="1:3" x14ac:dyDescent="0.35">
      <c r="A140" t="s">
        <v>1154</v>
      </c>
      <c r="B140" s="10">
        <v>45564</v>
      </c>
      <c r="C140">
        <v>9323.5888424750483</v>
      </c>
    </row>
    <row r="141" spans="1:3" x14ac:dyDescent="0.35">
      <c r="A141" t="s">
        <v>1154</v>
      </c>
      <c r="B141" s="10">
        <v>45571</v>
      </c>
      <c r="C141">
        <v>10095.648360728959</v>
      </c>
    </row>
    <row r="142" spans="1:3" x14ac:dyDescent="0.35">
      <c r="A142" t="s">
        <v>1154</v>
      </c>
      <c r="B142" s="10">
        <v>45578</v>
      </c>
      <c r="C142">
        <v>10082.12632900622</v>
      </c>
    </row>
    <row r="143" spans="1:3" x14ac:dyDescent="0.35">
      <c r="A143" t="s">
        <v>1154</v>
      </c>
      <c r="B143" s="10">
        <v>45585</v>
      </c>
      <c r="C143">
        <v>9735.972498140367</v>
      </c>
    </row>
    <row r="144" spans="1:3" x14ac:dyDescent="0.35">
      <c r="A144" t="s">
        <v>1154</v>
      </c>
      <c r="B144" s="10">
        <v>45592</v>
      </c>
      <c r="C144">
        <v>9855.4108316055099</v>
      </c>
    </row>
    <row r="145" spans="1:3" x14ac:dyDescent="0.35">
      <c r="A145" t="s">
        <v>1154</v>
      </c>
      <c r="B145" s="10">
        <v>45599</v>
      </c>
      <c r="C145">
        <v>9973.5007831577022</v>
      </c>
    </row>
    <row r="146" spans="1:3" x14ac:dyDescent="0.35">
      <c r="A146" t="s">
        <v>1155</v>
      </c>
      <c r="B146" s="10">
        <v>45564</v>
      </c>
      <c r="C146">
        <v>1945.326411856797</v>
      </c>
    </row>
    <row r="147" spans="1:3" x14ac:dyDescent="0.35">
      <c r="A147" t="s">
        <v>1155</v>
      </c>
      <c r="B147" s="10">
        <v>45571</v>
      </c>
      <c r="C147">
        <v>1945.326411856797</v>
      </c>
    </row>
    <row r="148" spans="1:3" x14ac:dyDescent="0.35">
      <c r="A148" t="s">
        <v>1155</v>
      </c>
      <c r="B148" s="10">
        <v>45578</v>
      </c>
      <c r="C148">
        <v>1945.326411856797</v>
      </c>
    </row>
    <row r="149" spans="1:3" x14ac:dyDescent="0.35">
      <c r="A149" t="s">
        <v>1155</v>
      </c>
      <c r="B149" s="10">
        <v>45585</v>
      </c>
      <c r="C149">
        <v>1945.326411856797</v>
      </c>
    </row>
    <row r="150" spans="1:3" x14ac:dyDescent="0.35">
      <c r="A150" t="s">
        <v>1155</v>
      </c>
      <c r="B150" s="10">
        <v>45592</v>
      </c>
      <c r="C150">
        <v>1945.326411856797</v>
      </c>
    </row>
    <row r="151" spans="1:3" x14ac:dyDescent="0.35">
      <c r="A151" t="s">
        <v>1155</v>
      </c>
      <c r="B151" s="10">
        <v>45599</v>
      </c>
      <c r="C151">
        <v>1945.326411856797</v>
      </c>
    </row>
    <row r="152" spans="1:3" x14ac:dyDescent="0.35">
      <c r="A152" t="s">
        <v>1155</v>
      </c>
      <c r="B152" s="10">
        <v>45606</v>
      </c>
      <c r="C152">
        <v>1945.326411856797</v>
      </c>
    </row>
    <row r="153" spans="1:3" x14ac:dyDescent="0.35">
      <c r="A153" t="s">
        <v>1155</v>
      </c>
      <c r="B153" s="10">
        <v>45613</v>
      </c>
      <c r="C153">
        <v>1945.326411856797</v>
      </c>
    </row>
    <row r="154" spans="1:3" x14ac:dyDescent="0.35">
      <c r="A154" t="s">
        <v>1155</v>
      </c>
      <c r="B154" s="10">
        <v>45620</v>
      </c>
      <c r="C154">
        <v>1945.326411856797</v>
      </c>
    </row>
    <row r="155" spans="1:3" x14ac:dyDescent="0.35">
      <c r="A155" t="s">
        <v>1155</v>
      </c>
      <c r="B155" s="10">
        <v>45627</v>
      </c>
      <c r="C155">
        <v>1945.326411856797</v>
      </c>
    </row>
    <row r="156" spans="1:3" x14ac:dyDescent="0.35">
      <c r="A156" t="s">
        <v>1155</v>
      </c>
      <c r="B156" s="10">
        <v>45634</v>
      </c>
      <c r="C156">
        <v>1945.326411856797</v>
      </c>
    </row>
    <row r="157" spans="1:3" x14ac:dyDescent="0.35">
      <c r="A157" t="s">
        <v>1155</v>
      </c>
      <c r="B157" s="10">
        <v>45641</v>
      </c>
      <c r="C157">
        <v>1945.326411856797</v>
      </c>
    </row>
    <row r="158" spans="1:3" x14ac:dyDescent="0.35">
      <c r="A158" t="s">
        <v>1156</v>
      </c>
      <c r="B158" s="10">
        <v>45564</v>
      </c>
      <c r="C158">
        <v>12009.337698385831</v>
      </c>
    </row>
    <row r="159" spans="1:3" x14ac:dyDescent="0.35">
      <c r="A159" t="s">
        <v>1156</v>
      </c>
      <c r="B159" s="10">
        <v>45571</v>
      </c>
      <c r="C159">
        <v>12009.337698385831</v>
      </c>
    </row>
    <row r="160" spans="1:3" x14ac:dyDescent="0.35">
      <c r="A160" t="s">
        <v>1156</v>
      </c>
      <c r="B160" s="10">
        <v>45578</v>
      </c>
      <c r="C160">
        <v>12009.337698385831</v>
      </c>
    </row>
    <row r="161" spans="1:3" x14ac:dyDescent="0.35">
      <c r="A161" t="s">
        <v>1156</v>
      </c>
      <c r="B161" s="10">
        <v>45585</v>
      </c>
      <c r="C161">
        <v>12009.337698385831</v>
      </c>
    </row>
    <row r="162" spans="1:3" x14ac:dyDescent="0.35">
      <c r="A162" t="s">
        <v>1156</v>
      </c>
      <c r="B162" s="10">
        <v>45592</v>
      </c>
      <c r="C162">
        <v>12009.337698385831</v>
      </c>
    </row>
    <row r="163" spans="1:3" x14ac:dyDescent="0.35">
      <c r="A163" t="s">
        <v>1156</v>
      </c>
      <c r="B163" s="10">
        <v>45599</v>
      </c>
      <c r="C163">
        <v>12009.337698385831</v>
      </c>
    </row>
    <row r="164" spans="1:3" x14ac:dyDescent="0.35">
      <c r="A164" t="s">
        <v>1156</v>
      </c>
      <c r="B164" s="10">
        <v>45606</v>
      </c>
      <c r="C164">
        <v>12009.337698385831</v>
      </c>
    </row>
    <row r="165" spans="1:3" x14ac:dyDescent="0.35">
      <c r="A165" t="s">
        <v>1156</v>
      </c>
      <c r="B165" s="10">
        <v>45613</v>
      </c>
      <c r="C165">
        <v>12009.337698385831</v>
      </c>
    </row>
    <row r="166" spans="1:3" x14ac:dyDescent="0.35">
      <c r="A166" t="s">
        <v>1156</v>
      </c>
      <c r="B166" s="10">
        <v>45620</v>
      </c>
      <c r="C166">
        <v>12009.337698385831</v>
      </c>
    </row>
    <row r="167" spans="1:3" x14ac:dyDescent="0.35">
      <c r="A167" t="s">
        <v>1156</v>
      </c>
      <c r="B167" s="10">
        <v>45627</v>
      </c>
      <c r="C167">
        <v>12009.337698385831</v>
      </c>
    </row>
    <row r="168" spans="1:3" x14ac:dyDescent="0.35">
      <c r="A168" t="s">
        <v>1156</v>
      </c>
      <c r="B168" s="10">
        <v>45634</v>
      </c>
      <c r="C168">
        <v>12009.337698385831</v>
      </c>
    </row>
    <row r="169" spans="1:3" x14ac:dyDescent="0.35">
      <c r="A169" t="s">
        <v>1156</v>
      </c>
      <c r="B169" s="10">
        <v>45641</v>
      </c>
      <c r="C169">
        <v>12009.337698385831</v>
      </c>
    </row>
    <row r="170" spans="1:3" x14ac:dyDescent="0.35">
      <c r="A170" t="s">
        <v>1157</v>
      </c>
      <c r="B170" s="10">
        <v>45564</v>
      </c>
      <c r="C170">
        <v>14787.92914480535</v>
      </c>
    </row>
    <row r="171" spans="1:3" x14ac:dyDescent="0.35">
      <c r="A171" t="s">
        <v>1157</v>
      </c>
      <c r="B171" s="10">
        <v>45571</v>
      </c>
      <c r="C171">
        <v>14787.92914480535</v>
      </c>
    </row>
    <row r="172" spans="1:3" x14ac:dyDescent="0.35">
      <c r="A172" t="s">
        <v>1157</v>
      </c>
      <c r="B172" s="10">
        <v>45578</v>
      </c>
      <c r="C172">
        <v>14787.92914480535</v>
      </c>
    </row>
    <row r="173" spans="1:3" x14ac:dyDescent="0.35">
      <c r="A173" t="s">
        <v>1157</v>
      </c>
      <c r="B173" s="10">
        <v>45585</v>
      </c>
      <c r="C173">
        <v>14787.92914480535</v>
      </c>
    </row>
    <row r="174" spans="1:3" x14ac:dyDescent="0.35">
      <c r="A174" t="s">
        <v>1157</v>
      </c>
      <c r="B174" s="10">
        <v>45592</v>
      </c>
      <c r="C174">
        <v>14787.92914480535</v>
      </c>
    </row>
    <row r="175" spans="1:3" x14ac:dyDescent="0.35">
      <c r="A175" t="s">
        <v>1157</v>
      </c>
      <c r="B175" s="10">
        <v>45599</v>
      </c>
      <c r="C175">
        <v>14787.92914480535</v>
      </c>
    </row>
    <row r="176" spans="1:3" x14ac:dyDescent="0.35">
      <c r="A176" t="s">
        <v>1157</v>
      </c>
      <c r="B176" s="10">
        <v>45606</v>
      </c>
      <c r="C176">
        <v>14787.92914480535</v>
      </c>
    </row>
    <row r="177" spans="1:3" x14ac:dyDescent="0.35">
      <c r="A177" t="s">
        <v>1157</v>
      </c>
      <c r="B177" s="10">
        <v>45613</v>
      </c>
      <c r="C177">
        <v>14787.92914480535</v>
      </c>
    </row>
    <row r="178" spans="1:3" x14ac:dyDescent="0.35">
      <c r="A178" t="s">
        <v>1157</v>
      </c>
      <c r="B178" s="10">
        <v>45620</v>
      </c>
      <c r="C178">
        <v>14787.92914480535</v>
      </c>
    </row>
    <row r="179" spans="1:3" x14ac:dyDescent="0.35">
      <c r="A179" t="s">
        <v>1157</v>
      </c>
      <c r="B179" s="10">
        <v>45627</v>
      </c>
      <c r="C179">
        <v>14787.92914480535</v>
      </c>
    </row>
    <row r="180" spans="1:3" x14ac:dyDescent="0.35">
      <c r="A180" t="s">
        <v>1157</v>
      </c>
      <c r="B180" s="10">
        <v>45634</v>
      </c>
      <c r="C180">
        <v>14787.92914480535</v>
      </c>
    </row>
    <row r="181" spans="1:3" x14ac:dyDescent="0.35">
      <c r="A181" t="s">
        <v>1157</v>
      </c>
      <c r="B181" s="10">
        <v>45641</v>
      </c>
      <c r="C181">
        <v>14787.92914480535</v>
      </c>
    </row>
    <row r="182" spans="1:3" x14ac:dyDescent="0.35">
      <c r="A182" t="s">
        <v>1158</v>
      </c>
      <c r="B182" s="10">
        <v>45480</v>
      </c>
      <c r="C182">
        <v>3240.0972645637898</v>
      </c>
    </row>
    <row r="183" spans="1:3" x14ac:dyDescent="0.35">
      <c r="A183" t="s">
        <v>1158</v>
      </c>
      <c r="B183" s="10">
        <v>45487</v>
      </c>
      <c r="C183">
        <v>1608.8336944730979</v>
      </c>
    </row>
    <row r="184" spans="1:3" x14ac:dyDescent="0.35">
      <c r="A184" t="s">
        <v>1158</v>
      </c>
      <c r="B184" s="10">
        <v>45494</v>
      </c>
      <c r="C184">
        <v>280.54666490231102</v>
      </c>
    </row>
    <row r="185" spans="1:3" x14ac:dyDescent="0.35">
      <c r="A185" t="s">
        <v>1158</v>
      </c>
      <c r="B185" s="10">
        <v>45501</v>
      </c>
      <c r="C185">
        <v>-599.36775715424301</v>
      </c>
    </row>
    <row r="186" spans="1:3" x14ac:dyDescent="0.35">
      <c r="A186" t="s">
        <v>1158</v>
      </c>
      <c r="B186" s="10">
        <v>45508</v>
      </c>
      <c r="C186">
        <v>-1278.622403716987</v>
      </c>
    </row>
    <row r="187" spans="1:3" x14ac:dyDescent="0.35">
      <c r="A187" t="s">
        <v>1158</v>
      </c>
      <c r="B187" s="10">
        <v>45515</v>
      </c>
      <c r="C187">
        <v>-1746.38024501678</v>
      </c>
    </row>
    <row r="188" spans="1:3" x14ac:dyDescent="0.35">
      <c r="A188" t="s">
        <v>1158</v>
      </c>
      <c r="B188" s="10">
        <v>45522</v>
      </c>
      <c r="C188">
        <v>-2097.019521444985</v>
      </c>
    </row>
    <row r="189" spans="1:3" x14ac:dyDescent="0.35">
      <c r="A189" t="s">
        <v>1158</v>
      </c>
      <c r="B189" s="10">
        <v>45529</v>
      </c>
      <c r="C189">
        <v>-2343.7480239209021</v>
      </c>
    </row>
    <row r="190" spans="1:3" x14ac:dyDescent="0.35">
      <c r="A190" t="s">
        <v>1158</v>
      </c>
      <c r="B190" s="10">
        <v>45536</v>
      </c>
      <c r="C190">
        <v>-2525.7244466530142</v>
      </c>
    </row>
    <row r="191" spans="1:3" x14ac:dyDescent="0.35">
      <c r="A191" t="s">
        <v>1158</v>
      </c>
      <c r="B191" s="10">
        <v>45543</v>
      </c>
      <c r="C191">
        <v>-2655.317137668997</v>
      </c>
    </row>
    <row r="192" spans="1:3" x14ac:dyDescent="0.35">
      <c r="A192" t="s">
        <v>1158</v>
      </c>
      <c r="B192" s="10">
        <v>45550</v>
      </c>
      <c r="C192">
        <v>-2750.0452418670789</v>
      </c>
    </row>
    <row r="193" spans="1:3" x14ac:dyDescent="0.35">
      <c r="A193" t="s">
        <v>1158</v>
      </c>
      <c r="B193" s="10">
        <v>45557</v>
      </c>
      <c r="C193">
        <v>-2817.955383538389</v>
      </c>
    </row>
    <row r="194" spans="1:3" x14ac:dyDescent="0.35">
      <c r="A194" t="s">
        <v>1159</v>
      </c>
      <c r="B194" s="10">
        <v>45473</v>
      </c>
      <c r="C194">
        <v>16419.429441990342</v>
      </c>
    </row>
    <row r="195" spans="1:3" x14ac:dyDescent="0.35">
      <c r="A195" t="s">
        <v>1159</v>
      </c>
      <c r="B195" s="10">
        <v>45480</v>
      </c>
      <c r="C195">
        <v>15847.48517284994</v>
      </c>
    </row>
    <row r="196" spans="1:3" x14ac:dyDescent="0.35">
      <c r="A196" t="s">
        <v>1159</v>
      </c>
      <c r="B196" s="10">
        <v>45487</v>
      </c>
      <c r="C196">
        <v>15489.578691549999</v>
      </c>
    </row>
    <row r="197" spans="1:3" x14ac:dyDescent="0.35">
      <c r="A197" t="s">
        <v>1159</v>
      </c>
      <c r="B197" s="10">
        <v>45494</v>
      </c>
      <c r="C197">
        <v>15323.868343504741</v>
      </c>
    </row>
    <row r="198" spans="1:3" x14ac:dyDescent="0.35">
      <c r="A198" t="s">
        <v>1159</v>
      </c>
      <c r="B198" s="10">
        <v>45501</v>
      </c>
      <c r="C198">
        <v>15213.627901928219</v>
      </c>
    </row>
    <row r="199" spans="1:3" x14ac:dyDescent="0.35">
      <c r="A199" t="s">
        <v>1159</v>
      </c>
      <c r="B199" s="10">
        <v>45508</v>
      </c>
      <c r="C199">
        <v>15166.35136660782</v>
      </c>
    </row>
    <row r="200" spans="1:3" x14ac:dyDescent="0.35">
      <c r="A200" t="s">
        <v>1159</v>
      </c>
      <c r="B200" s="10">
        <v>45515</v>
      </c>
      <c r="C200">
        <v>15131.972836710191</v>
      </c>
    </row>
    <row r="201" spans="1:3" x14ac:dyDescent="0.35">
      <c r="A201" t="s">
        <v>1159</v>
      </c>
      <c r="B201" s="10">
        <v>45522</v>
      </c>
      <c r="C201">
        <v>15118.813827163391</v>
      </c>
    </row>
    <row r="202" spans="1:3" x14ac:dyDescent="0.35">
      <c r="A202" t="s">
        <v>1159</v>
      </c>
      <c r="B202" s="10">
        <v>45529</v>
      </c>
      <c r="C202">
        <v>15107.91492646145</v>
      </c>
    </row>
    <row r="203" spans="1:3" x14ac:dyDescent="0.35">
      <c r="A203" t="s">
        <v>1159</v>
      </c>
      <c r="B203" s="10">
        <v>45536</v>
      </c>
      <c r="C203">
        <v>15104.401613340429</v>
      </c>
    </row>
    <row r="204" spans="1:3" x14ac:dyDescent="0.35">
      <c r="A204" t="s">
        <v>1159</v>
      </c>
      <c r="B204" s="10">
        <v>45543</v>
      </c>
      <c r="C204">
        <v>15100.87241675095</v>
      </c>
    </row>
    <row r="205" spans="1:3" x14ac:dyDescent="0.35">
      <c r="A205" t="s">
        <v>1159</v>
      </c>
      <c r="B205" s="10">
        <v>45550</v>
      </c>
      <c r="C205">
        <v>15100.00396239333</v>
      </c>
    </row>
    <row r="206" spans="1:3" x14ac:dyDescent="0.35">
      <c r="A206" t="s">
        <v>1160</v>
      </c>
      <c r="B206" s="10">
        <v>45466</v>
      </c>
      <c r="C206">
        <v>1567.5678566171509</v>
      </c>
    </row>
    <row r="207" spans="1:3" x14ac:dyDescent="0.35">
      <c r="A207" t="s">
        <v>1160</v>
      </c>
      <c r="B207" s="10">
        <v>45473</v>
      </c>
      <c r="C207">
        <v>1079.7135121818801</v>
      </c>
    </row>
    <row r="208" spans="1:3" x14ac:dyDescent="0.35">
      <c r="A208" t="s">
        <v>1160</v>
      </c>
      <c r="B208" s="10">
        <v>45480</v>
      </c>
      <c r="C208">
        <v>1023.030114505935</v>
      </c>
    </row>
    <row r="209" spans="1:3" x14ac:dyDescent="0.35">
      <c r="A209" t="s">
        <v>1160</v>
      </c>
      <c r="B209" s="10">
        <v>45487</v>
      </c>
      <c r="C209">
        <v>1109.60848452956</v>
      </c>
    </row>
    <row r="210" spans="1:3" x14ac:dyDescent="0.35">
      <c r="A210" t="s">
        <v>1160</v>
      </c>
      <c r="B210" s="10">
        <v>45494</v>
      </c>
      <c r="C210">
        <v>1039.620988274165</v>
      </c>
    </row>
    <row r="211" spans="1:3" x14ac:dyDescent="0.35">
      <c r="A211" t="s">
        <v>1160</v>
      </c>
      <c r="B211" s="10">
        <v>45501</v>
      </c>
      <c r="C211">
        <v>1250.9966400582609</v>
      </c>
    </row>
    <row r="212" spans="1:3" x14ac:dyDescent="0.35">
      <c r="A212" t="s">
        <v>1160</v>
      </c>
      <c r="B212" s="10">
        <v>45508</v>
      </c>
      <c r="C212">
        <v>1265.920345744822</v>
      </c>
    </row>
    <row r="213" spans="1:3" x14ac:dyDescent="0.35">
      <c r="A213" t="s">
        <v>1160</v>
      </c>
      <c r="B213" s="10">
        <v>45515</v>
      </c>
      <c r="C213">
        <v>1078.422327323578</v>
      </c>
    </row>
    <row r="214" spans="1:3" x14ac:dyDescent="0.35">
      <c r="A214" t="s">
        <v>1160</v>
      </c>
      <c r="B214" s="10">
        <v>45522</v>
      </c>
      <c r="C214">
        <v>1097.327918710987</v>
      </c>
    </row>
    <row r="215" spans="1:3" x14ac:dyDescent="0.35">
      <c r="A215" t="s">
        <v>1160</v>
      </c>
      <c r="B215" s="10">
        <v>45529</v>
      </c>
      <c r="C215">
        <v>1151.858705579798</v>
      </c>
    </row>
    <row r="216" spans="1:3" x14ac:dyDescent="0.35">
      <c r="A216" t="s">
        <v>1160</v>
      </c>
      <c r="B216" s="10">
        <v>45536</v>
      </c>
      <c r="C216">
        <v>1127.865351745947</v>
      </c>
    </row>
    <row r="217" spans="1:3" x14ac:dyDescent="0.35">
      <c r="A217" t="s">
        <v>1160</v>
      </c>
      <c r="B217" s="10">
        <v>45543</v>
      </c>
      <c r="C217">
        <v>1187.396869595824</v>
      </c>
    </row>
    <row r="218" spans="1:3" x14ac:dyDescent="0.35">
      <c r="A218" t="s">
        <v>1161</v>
      </c>
      <c r="B218" s="10">
        <v>45550</v>
      </c>
      <c r="C218">
        <v>1118.9799874520299</v>
      </c>
    </row>
    <row r="219" spans="1:3" x14ac:dyDescent="0.35">
      <c r="A219" t="s">
        <v>1161</v>
      </c>
      <c r="B219" s="10">
        <v>45557</v>
      </c>
      <c r="C219">
        <v>1579.84717929317</v>
      </c>
    </row>
    <row r="220" spans="1:3" x14ac:dyDescent="0.35">
      <c r="A220" t="s">
        <v>1161</v>
      </c>
      <c r="B220" s="10">
        <v>45564</v>
      </c>
      <c r="C220">
        <v>1918.6808577172669</v>
      </c>
    </row>
    <row r="221" spans="1:3" x14ac:dyDescent="0.35">
      <c r="A221" t="s">
        <v>1161</v>
      </c>
      <c r="B221" s="10">
        <v>45571</v>
      </c>
      <c r="C221">
        <v>2093.8819081131719</v>
      </c>
    </row>
    <row r="222" spans="1:3" x14ac:dyDescent="0.35">
      <c r="A222" t="s">
        <v>1161</v>
      </c>
      <c r="B222" s="10">
        <v>45578</v>
      </c>
      <c r="C222">
        <v>2196.1357349509431</v>
      </c>
    </row>
    <row r="223" spans="1:3" x14ac:dyDescent="0.35">
      <c r="A223" t="s">
        <v>1161</v>
      </c>
      <c r="B223" s="10">
        <v>45585</v>
      </c>
      <c r="C223">
        <v>2244.736262321253</v>
      </c>
    </row>
    <row r="224" spans="1:3" x14ac:dyDescent="0.35">
      <c r="A224" t="s">
        <v>1161</v>
      </c>
      <c r="B224" s="10">
        <v>45592</v>
      </c>
      <c r="C224">
        <v>2269.7017129452661</v>
      </c>
    </row>
    <row r="225" spans="1:3" x14ac:dyDescent="0.35">
      <c r="A225" t="s">
        <v>1161</v>
      </c>
      <c r="B225" s="10">
        <v>45599</v>
      </c>
      <c r="C225">
        <v>2280.587928106122</v>
      </c>
    </row>
    <row r="226" spans="1:3" x14ac:dyDescent="0.35">
      <c r="A226" t="s">
        <v>1161</v>
      </c>
      <c r="B226" s="10">
        <v>45606</v>
      </c>
      <c r="C226">
        <v>2285.5832160457999</v>
      </c>
    </row>
    <row r="227" spans="1:3" x14ac:dyDescent="0.35">
      <c r="A227" t="s">
        <v>1161</v>
      </c>
      <c r="B227" s="10">
        <v>45613</v>
      </c>
      <c r="C227">
        <v>2287.503558923253</v>
      </c>
    </row>
    <row r="228" spans="1:3" x14ac:dyDescent="0.35">
      <c r="A228" t="s">
        <v>1161</v>
      </c>
      <c r="B228" s="10">
        <v>45620</v>
      </c>
      <c r="C228">
        <v>2288.2514740386209</v>
      </c>
    </row>
    <row r="229" spans="1:3" x14ac:dyDescent="0.35">
      <c r="A229" t="s">
        <v>1161</v>
      </c>
      <c r="B229" s="10">
        <v>45627</v>
      </c>
      <c r="C229">
        <v>2288.461136721909</v>
      </c>
    </row>
    <row r="230" spans="1:3" x14ac:dyDescent="0.35">
      <c r="A230" t="s">
        <v>1162</v>
      </c>
      <c r="B230" s="10">
        <v>45480</v>
      </c>
      <c r="C230">
        <v>308.55656762278483</v>
      </c>
    </row>
    <row r="231" spans="1:3" x14ac:dyDescent="0.35">
      <c r="A231" t="s">
        <v>1162</v>
      </c>
      <c r="B231" s="10">
        <v>45487</v>
      </c>
      <c r="C231">
        <v>318.76006865601028</v>
      </c>
    </row>
    <row r="232" spans="1:3" x14ac:dyDescent="0.35">
      <c r="A232" t="s">
        <v>1162</v>
      </c>
      <c r="B232" s="10">
        <v>45494</v>
      </c>
      <c r="C232">
        <v>317.06564128912959</v>
      </c>
    </row>
    <row r="233" spans="1:3" x14ac:dyDescent="0.35">
      <c r="A233" t="s">
        <v>1162</v>
      </c>
      <c r="B233" s="10">
        <v>45501</v>
      </c>
      <c r="C233">
        <v>317.34702354138648</v>
      </c>
    </row>
    <row r="234" spans="1:3" x14ac:dyDescent="0.35">
      <c r="A234" t="s">
        <v>1162</v>
      </c>
      <c r="B234" s="10">
        <v>45508</v>
      </c>
      <c r="C234">
        <v>317.30029626736302</v>
      </c>
    </row>
    <row r="235" spans="1:3" x14ac:dyDescent="0.35">
      <c r="A235" t="s">
        <v>1162</v>
      </c>
      <c r="B235" s="10">
        <v>45515</v>
      </c>
      <c r="C235">
        <v>317.30805595412409</v>
      </c>
    </row>
    <row r="236" spans="1:3" x14ac:dyDescent="0.35">
      <c r="A236" t="s">
        <v>1162</v>
      </c>
      <c r="B236" s="10">
        <v>45522</v>
      </c>
      <c r="C236">
        <v>317.30676735469501</v>
      </c>
    </row>
    <row r="237" spans="1:3" x14ac:dyDescent="0.35">
      <c r="A237" t="s">
        <v>1162</v>
      </c>
      <c r="B237" s="10">
        <v>45529</v>
      </c>
      <c r="C237">
        <v>317.30698134380822</v>
      </c>
    </row>
    <row r="238" spans="1:3" x14ac:dyDescent="0.35">
      <c r="A238" t="s">
        <v>1162</v>
      </c>
      <c r="B238" s="10">
        <v>45536</v>
      </c>
      <c r="C238">
        <v>317.30694580806329</v>
      </c>
    </row>
    <row r="239" spans="1:3" x14ac:dyDescent="0.35">
      <c r="A239" t="s">
        <v>1162</v>
      </c>
      <c r="B239" s="10">
        <v>45543</v>
      </c>
      <c r="C239">
        <v>317.30695170924753</v>
      </c>
    </row>
    <row r="240" spans="1:3" x14ac:dyDescent="0.35">
      <c r="A240" t="s">
        <v>1162</v>
      </c>
      <c r="B240" s="10">
        <v>45550</v>
      </c>
      <c r="C240">
        <v>317.30695072927722</v>
      </c>
    </row>
    <row r="241" spans="1:3" x14ac:dyDescent="0.35">
      <c r="A241" t="s">
        <v>1162</v>
      </c>
      <c r="B241" s="10">
        <v>45557</v>
      </c>
      <c r="C241">
        <v>317.30695089201441</v>
      </c>
    </row>
    <row r="242" spans="1:3" x14ac:dyDescent="0.35">
      <c r="A242" t="s">
        <v>1163</v>
      </c>
      <c r="B242" s="10">
        <v>45550</v>
      </c>
      <c r="C242">
        <v>3212.6303250722458</v>
      </c>
    </row>
    <row r="243" spans="1:3" x14ac:dyDescent="0.35">
      <c r="A243" t="s">
        <v>1163</v>
      </c>
      <c r="B243" s="10">
        <v>45557</v>
      </c>
      <c r="C243">
        <v>4253.1202563962897</v>
      </c>
    </row>
    <row r="244" spans="1:3" x14ac:dyDescent="0.35">
      <c r="A244" t="s">
        <v>1163</v>
      </c>
      <c r="B244" s="10">
        <v>45564</v>
      </c>
      <c r="C244">
        <v>4377.3486516261682</v>
      </c>
    </row>
    <row r="245" spans="1:3" x14ac:dyDescent="0.35">
      <c r="A245" t="s">
        <v>1163</v>
      </c>
      <c r="B245" s="10">
        <v>45571</v>
      </c>
      <c r="C245">
        <v>4564.1665053468496</v>
      </c>
    </row>
    <row r="246" spans="1:3" x14ac:dyDescent="0.35">
      <c r="A246" t="s">
        <v>1163</v>
      </c>
      <c r="B246" s="10">
        <v>45578</v>
      </c>
      <c r="C246">
        <v>4819.8822742968541</v>
      </c>
    </row>
    <row r="247" spans="1:3" x14ac:dyDescent="0.35">
      <c r="A247" t="s">
        <v>1163</v>
      </c>
      <c r="B247" s="10">
        <v>45585</v>
      </c>
      <c r="C247">
        <v>5366.2560267705558</v>
      </c>
    </row>
    <row r="248" spans="1:3" x14ac:dyDescent="0.35">
      <c r="A248" t="s">
        <v>1163</v>
      </c>
      <c r="B248" s="10">
        <v>45592</v>
      </c>
      <c r="C248">
        <v>5819.3842417373307</v>
      </c>
    </row>
    <row r="249" spans="1:3" x14ac:dyDescent="0.35">
      <c r="A249" t="s">
        <v>1163</v>
      </c>
      <c r="B249" s="10">
        <v>45599</v>
      </c>
      <c r="C249">
        <v>6153.3913302048149</v>
      </c>
    </row>
    <row r="250" spans="1:3" x14ac:dyDescent="0.35">
      <c r="A250" t="s">
        <v>1163</v>
      </c>
      <c r="B250" s="10">
        <v>45606</v>
      </c>
      <c r="C250">
        <v>6303.864464000555</v>
      </c>
    </row>
    <row r="251" spans="1:3" x14ac:dyDescent="0.35">
      <c r="A251" t="s">
        <v>1163</v>
      </c>
      <c r="B251" s="10">
        <v>45613</v>
      </c>
      <c r="C251">
        <v>6437.0004175271424</v>
      </c>
    </row>
    <row r="252" spans="1:3" x14ac:dyDescent="0.35">
      <c r="A252" t="s">
        <v>1163</v>
      </c>
      <c r="B252" s="10">
        <v>45620</v>
      </c>
      <c r="C252">
        <v>6583.7454713523912</v>
      </c>
    </row>
    <row r="253" spans="1:3" x14ac:dyDescent="0.35">
      <c r="A253" t="s">
        <v>1163</v>
      </c>
      <c r="B253" s="10">
        <v>45627</v>
      </c>
      <c r="C253">
        <v>6770.0889878971357</v>
      </c>
    </row>
    <row r="254" spans="1:3" x14ac:dyDescent="0.35">
      <c r="A254" t="s">
        <v>1164</v>
      </c>
      <c r="B254" s="10">
        <v>45564</v>
      </c>
      <c r="C254">
        <v>26309.330699657239</v>
      </c>
    </row>
    <row r="255" spans="1:3" x14ac:dyDescent="0.35">
      <c r="A255" t="s">
        <v>1164</v>
      </c>
      <c r="B255" s="10">
        <v>45571</v>
      </c>
      <c r="C255">
        <v>19278.571270855369</v>
      </c>
    </row>
    <row r="256" spans="1:3" x14ac:dyDescent="0.35">
      <c r="A256" t="s">
        <v>1164</v>
      </c>
      <c r="B256" s="10">
        <v>45578</v>
      </c>
      <c r="C256">
        <v>14599.92821221323</v>
      </c>
    </row>
    <row r="257" spans="1:3" x14ac:dyDescent="0.35">
      <c r="A257" t="s">
        <v>1164</v>
      </c>
      <c r="B257" s="10">
        <v>45585</v>
      </c>
      <c r="C257">
        <v>14599.92821221323</v>
      </c>
    </row>
    <row r="258" spans="1:3" x14ac:dyDescent="0.35">
      <c r="A258" t="s">
        <v>1164</v>
      </c>
      <c r="B258" s="10">
        <v>45592</v>
      </c>
      <c r="C258">
        <v>14599.92821221323</v>
      </c>
    </row>
    <row r="259" spans="1:3" x14ac:dyDescent="0.35">
      <c r="A259" t="s">
        <v>1164</v>
      </c>
      <c r="B259" s="10">
        <v>45599</v>
      </c>
      <c r="C259">
        <v>14599.92821221323</v>
      </c>
    </row>
    <row r="260" spans="1:3" x14ac:dyDescent="0.35">
      <c r="A260" t="s">
        <v>1164</v>
      </c>
      <c r="B260" s="10">
        <v>45606</v>
      </c>
      <c r="C260">
        <v>14599.92821221323</v>
      </c>
    </row>
    <row r="261" spans="1:3" x14ac:dyDescent="0.35">
      <c r="A261" t="s">
        <v>1164</v>
      </c>
      <c r="B261" s="10">
        <v>45613</v>
      </c>
      <c r="C261">
        <v>14599.92821221323</v>
      </c>
    </row>
    <row r="262" spans="1:3" x14ac:dyDescent="0.35">
      <c r="A262" t="s">
        <v>1164</v>
      </c>
      <c r="B262" s="10">
        <v>45620</v>
      </c>
      <c r="C262">
        <v>14599.92821221323</v>
      </c>
    </row>
    <row r="263" spans="1:3" x14ac:dyDescent="0.35">
      <c r="A263" t="s">
        <v>1164</v>
      </c>
      <c r="B263" s="10">
        <v>45627</v>
      </c>
      <c r="C263">
        <v>14599.92821221323</v>
      </c>
    </row>
    <row r="264" spans="1:3" x14ac:dyDescent="0.35">
      <c r="A264" t="s">
        <v>1164</v>
      </c>
      <c r="B264" s="10">
        <v>45634</v>
      </c>
      <c r="C264">
        <v>14599.92821221323</v>
      </c>
    </row>
    <row r="265" spans="1:3" x14ac:dyDescent="0.35">
      <c r="A265" t="s">
        <v>1164</v>
      </c>
      <c r="B265" s="10">
        <v>45641</v>
      </c>
      <c r="C265">
        <v>14599.92821221323</v>
      </c>
    </row>
    <row r="266" spans="1:3" x14ac:dyDescent="0.35">
      <c r="A266" t="s">
        <v>1165</v>
      </c>
      <c r="B266" s="10">
        <v>45522</v>
      </c>
      <c r="C266">
        <v>9239.7933719276461</v>
      </c>
    </row>
    <row r="267" spans="1:3" x14ac:dyDescent="0.35">
      <c r="A267" t="s">
        <v>1165</v>
      </c>
      <c r="B267" s="10">
        <v>45529</v>
      </c>
      <c r="C267">
        <v>9239.7933719276461</v>
      </c>
    </row>
    <row r="268" spans="1:3" x14ac:dyDescent="0.35">
      <c r="A268" t="s">
        <v>1165</v>
      </c>
      <c r="B268" s="10">
        <v>45536</v>
      </c>
      <c r="C268">
        <v>9239.7933719276461</v>
      </c>
    </row>
    <row r="269" spans="1:3" x14ac:dyDescent="0.35">
      <c r="A269" t="s">
        <v>1165</v>
      </c>
      <c r="B269" s="10">
        <v>45543</v>
      </c>
      <c r="C269">
        <v>9239.7933719276461</v>
      </c>
    </row>
    <row r="270" spans="1:3" x14ac:dyDescent="0.35">
      <c r="A270" t="s">
        <v>1165</v>
      </c>
      <c r="B270" s="10">
        <v>45550</v>
      </c>
      <c r="C270">
        <v>9239.7933719276461</v>
      </c>
    </row>
    <row r="271" spans="1:3" x14ac:dyDescent="0.35">
      <c r="A271" t="s">
        <v>1165</v>
      </c>
      <c r="B271" s="10">
        <v>45557</v>
      </c>
      <c r="C271">
        <v>9239.7933719276461</v>
      </c>
    </row>
    <row r="272" spans="1:3" x14ac:dyDescent="0.35">
      <c r="A272" t="s">
        <v>1165</v>
      </c>
      <c r="B272" s="10">
        <v>45564</v>
      </c>
      <c r="C272">
        <v>9239.7933719276461</v>
      </c>
    </row>
    <row r="273" spans="1:3" x14ac:dyDescent="0.35">
      <c r="A273" t="s">
        <v>1165</v>
      </c>
      <c r="B273" s="10">
        <v>45571</v>
      </c>
      <c r="C273">
        <v>9239.7933719276461</v>
      </c>
    </row>
    <row r="274" spans="1:3" x14ac:dyDescent="0.35">
      <c r="A274" t="s">
        <v>1165</v>
      </c>
      <c r="B274" s="10">
        <v>45578</v>
      </c>
      <c r="C274">
        <v>9239.7933719276461</v>
      </c>
    </row>
    <row r="275" spans="1:3" x14ac:dyDescent="0.35">
      <c r="A275" t="s">
        <v>1165</v>
      </c>
      <c r="B275" s="10">
        <v>45585</v>
      </c>
      <c r="C275">
        <v>9239.7933719276461</v>
      </c>
    </row>
    <row r="276" spans="1:3" x14ac:dyDescent="0.35">
      <c r="A276" t="s">
        <v>1165</v>
      </c>
      <c r="B276" s="10">
        <v>45592</v>
      </c>
      <c r="C276">
        <v>9239.7933719276461</v>
      </c>
    </row>
    <row r="277" spans="1:3" x14ac:dyDescent="0.35">
      <c r="A277" t="s">
        <v>1165</v>
      </c>
      <c r="B277" s="10">
        <v>45599</v>
      </c>
      <c r="C277">
        <v>9239.7933719276461</v>
      </c>
    </row>
    <row r="278" spans="1:3" x14ac:dyDescent="0.35">
      <c r="A278" t="s">
        <v>1166</v>
      </c>
      <c r="B278" s="10">
        <v>45536</v>
      </c>
      <c r="C278">
        <v>4183.9657563995188</v>
      </c>
    </row>
    <row r="279" spans="1:3" x14ac:dyDescent="0.35">
      <c r="A279" t="s">
        <v>1166</v>
      </c>
      <c r="B279" s="10">
        <v>45543</v>
      </c>
      <c r="C279">
        <v>4934.2208023646872</v>
      </c>
    </row>
    <row r="280" spans="1:3" x14ac:dyDescent="0.35">
      <c r="A280" t="s">
        <v>1166</v>
      </c>
      <c r="B280" s="10">
        <v>45550</v>
      </c>
      <c r="C280">
        <v>4862.3121729887953</v>
      </c>
    </row>
    <row r="281" spans="1:3" x14ac:dyDescent="0.35">
      <c r="A281" t="s">
        <v>1166</v>
      </c>
      <c r="B281" s="10">
        <v>45557</v>
      </c>
      <c r="C281">
        <v>4807.3683248045063</v>
      </c>
    </row>
    <row r="282" spans="1:3" x14ac:dyDescent="0.35">
      <c r="A282" t="s">
        <v>1166</v>
      </c>
      <c r="B282" s="10">
        <v>45564</v>
      </c>
      <c r="C282">
        <v>4765.3869036663309</v>
      </c>
    </row>
    <row r="283" spans="1:3" x14ac:dyDescent="0.35">
      <c r="A283" t="s">
        <v>1166</v>
      </c>
      <c r="B283" s="10">
        <v>45571</v>
      </c>
      <c r="C283">
        <v>4733.3097962371367</v>
      </c>
    </row>
    <row r="284" spans="1:3" x14ac:dyDescent="0.35">
      <c r="A284" t="s">
        <v>1166</v>
      </c>
      <c r="B284" s="10">
        <v>45578</v>
      </c>
      <c r="C284">
        <v>4708.8003634183306</v>
      </c>
    </row>
    <row r="285" spans="1:3" x14ac:dyDescent="0.35">
      <c r="A285" t="s">
        <v>1166</v>
      </c>
      <c r="B285" s="10">
        <v>45585</v>
      </c>
      <c r="C285">
        <v>4690.0732291707827</v>
      </c>
    </row>
    <row r="286" spans="1:3" x14ac:dyDescent="0.35">
      <c r="A286" t="s">
        <v>1166</v>
      </c>
      <c r="B286" s="10">
        <v>45592</v>
      </c>
      <c r="C286">
        <v>4675.7642257875386</v>
      </c>
    </row>
    <row r="287" spans="1:3" x14ac:dyDescent="0.35">
      <c r="A287" t="s">
        <v>1166</v>
      </c>
      <c r="B287" s="10">
        <v>45599</v>
      </c>
      <c r="C287">
        <v>4664.8310218538672</v>
      </c>
    </row>
    <row r="288" spans="1:3" x14ac:dyDescent="0.35">
      <c r="A288" t="s">
        <v>1166</v>
      </c>
      <c r="B288" s="10">
        <v>45606</v>
      </c>
      <c r="C288">
        <v>4656.4771941934978</v>
      </c>
    </row>
    <row r="289" spans="1:3" x14ac:dyDescent="0.35">
      <c r="A289" t="s">
        <v>1166</v>
      </c>
      <c r="B289" s="10">
        <v>45613</v>
      </c>
      <c r="C289">
        <v>4650.0942128640982</v>
      </c>
    </row>
    <row r="290" spans="1:3" x14ac:dyDescent="0.35">
      <c r="A290" t="s">
        <v>1167</v>
      </c>
      <c r="B290" s="10">
        <v>45564</v>
      </c>
      <c r="C290">
        <v>6173.2405344397494</v>
      </c>
    </row>
    <row r="291" spans="1:3" x14ac:dyDescent="0.35">
      <c r="A291" t="s">
        <v>1167</v>
      </c>
      <c r="B291" s="10">
        <v>45571</v>
      </c>
      <c r="C291">
        <v>8117.9177711665252</v>
      </c>
    </row>
    <row r="292" spans="1:3" x14ac:dyDescent="0.35">
      <c r="A292" t="s">
        <v>1167</v>
      </c>
      <c r="B292" s="10">
        <v>45578</v>
      </c>
      <c r="C292">
        <v>5528.5781915577063</v>
      </c>
    </row>
    <row r="293" spans="1:3" x14ac:dyDescent="0.35">
      <c r="A293" t="s">
        <v>1167</v>
      </c>
      <c r="B293" s="10">
        <v>45585</v>
      </c>
      <c r="C293">
        <v>7684.4424310263012</v>
      </c>
    </row>
    <row r="294" spans="1:3" x14ac:dyDescent="0.35">
      <c r="A294" t="s">
        <v>1167</v>
      </c>
      <c r="B294" s="10">
        <v>45592</v>
      </c>
      <c r="C294">
        <v>5876.7553001541428</v>
      </c>
    </row>
    <row r="295" spans="1:3" x14ac:dyDescent="0.35">
      <c r="A295" t="s">
        <v>1167</v>
      </c>
      <c r="B295" s="10">
        <v>45599</v>
      </c>
      <c r="C295">
        <v>7814.6139379843362</v>
      </c>
    </row>
    <row r="296" spans="1:3" x14ac:dyDescent="0.35">
      <c r="A296" t="s">
        <v>1167</v>
      </c>
      <c r="B296" s="10">
        <v>45606</v>
      </c>
      <c r="C296">
        <v>5790.7054643309511</v>
      </c>
    </row>
    <row r="297" spans="1:3" x14ac:dyDescent="0.35">
      <c r="A297" t="s">
        <v>1167</v>
      </c>
      <c r="B297" s="10">
        <v>45613</v>
      </c>
      <c r="C297">
        <v>7824.7291268699901</v>
      </c>
    </row>
    <row r="298" spans="1:3" x14ac:dyDescent="0.35">
      <c r="A298" t="s">
        <v>1167</v>
      </c>
      <c r="B298" s="10">
        <v>45620</v>
      </c>
      <c r="C298">
        <v>5848.9635360365719</v>
      </c>
    </row>
    <row r="299" spans="1:3" x14ac:dyDescent="0.35">
      <c r="A299" t="s">
        <v>1167</v>
      </c>
      <c r="B299" s="10">
        <v>45627</v>
      </c>
      <c r="C299">
        <v>7835.7925171522465</v>
      </c>
    </row>
    <row r="300" spans="1:3" x14ac:dyDescent="0.35">
      <c r="A300" t="s">
        <v>1167</v>
      </c>
      <c r="B300" s="10">
        <v>45634</v>
      </c>
      <c r="C300">
        <v>5851.4731690011713</v>
      </c>
    </row>
    <row r="301" spans="1:3" x14ac:dyDescent="0.35">
      <c r="A301" t="s">
        <v>1167</v>
      </c>
      <c r="B301" s="10">
        <v>45641</v>
      </c>
      <c r="C301">
        <v>7848.1634257764954</v>
      </c>
    </row>
    <row r="302" spans="1:3" x14ac:dyDescent="0.35">
      <c r="A302" t="s">
        <v>1168</v>
      </c>
      <c r="B302" s="10">
        <v>45466</v>
      </c>
      <c r="C302">
        <v>8382.5680000000011</v>
      </c>
    </row>
    <row r="303" spans="1:3" x14ac:dyDescent="0.35">
      <c r="A303" t="s">
        <v>1168</v>
      </c>
      <c r="B303" s="10">
        <v>45473</v>
      </c>
      <c r="C303">
        <v>8382.5680000000011</v>
      </c>
    </row>
    <row r="304" spans="1:3" x14ac:dyDescent="0.35">
      <c r="A304" t="s">
        <v>1168</v>
      </c>
      <c r="B304" s="10">
        <v>45480</v>
      </c>
      <c r="C304">
        <v>8382.5680000000011</v>
      </c>
    </row>
    <row r="305" spans="1:3" x14ac:dyDescent="0.35">
      <c r="A305" t="s">
        <v>1168</v>
      </c>
      <c r="B305" s="10">
        <v>45487</v>
      </c>
      <c r="C305">
        <v>8382.5680000000011</v>
      </c>
    </row>
    <row r="306" spans="1:3" x14ac:dyDescent="0.35">
      <c r="A306" t="s">
        <v>1168</v>
      </c>
      <c r="B306" s="10">
        <v>45494</v>
      </c>
      <c r="C306">
        <v>8382.5680000000011</v>
      </c>
    </row>
    <row r="307" spans="1:3" x14ac:dyDescent="0.35">
      <c r="A307" t="s">
        <v>1168</v>
      </c>
      <c r="B307" s="10">
        <v>45501</v>
      </c>
      <c r="C307">
        <v>8382.5680000000011</v>
      </c>
    </row>
    <row r="308" spans="1:3" x14ac:dyDescent="0.35">
      <c r="A308" t="s">
        <v>1168</v>
      </c>
      <c r="B308" s="10">
        <v>45508</v>
      </c>
      <c r="C308">
        <v>8382.5680000000011</v>
      </c>
    </row>
    <row r="309" spans="1:3" x14ac:dyDescent="0.35">
      <c r="A309" t="s">
        <v>1168</v>
      </c>
      <c r="B309" s="10">
        <v>45515</v>
      </c>
      <c r="C309">
        <v>8382.5680000000011</v>
      </c>
    </row>
    <row r="310" spans="1:3" x14ac:dyDescent="0.35">
      <c r="A310" t="s">
        <v>1168</v>
      </c>
      <c r="B310" s="10">
        <v>45522</v>
      </c>
      <c r="C310">
        <v>8382.5680000000011</v>
      </c>
    </row>
    <row r="311" spans="1:3" x14ac:dyDescent="0.35">
      <c r="A311" t="s">
        <v>1168</v>
      </c>
      <c r="B311" s="10">
        <v>45529</v>
      </c>
      <c r="C311">
        <v>8382.5680000000011</v>
      </c>
    </row>
    <row r="312" spans="1:3" x14ac:dyDescent="0.35">
      <c r="A312" t="s">
        <v>1168</v>
      </c>
      <c r="B312" s="10">
        <v>45536</v>
      </c>
      <c r="C312">
        <v>8382.5680000000011</v>
      </c>
    </row>
    <row r="313" spans="1:3" x14ac:dyDescent="0.35">
      <c r="A313" t="s">
        <v>1168</v>
      </c>
      <c r="B313" s="10">
        <v>45543</v>
      </c>
      <c r="C313">
        <v>8382.5680000000011</v>
      </c>
    </row>
    <row r="314" spans="1:3" x14ac:dyDescent="0.35">
      <c r="A314" t="s">
        <v>1169</v>
      </c>
      <c r="B314" s="10">
        <v>45557</v>
      </c>
      <c r="C314">
        <v>2367.6381320330888</v>
      </c>
    </row>
    <row r="315" spans="1:3" x14ac:dyDescent="0.35">
      <c r="A315" t="s">
        <v>1169</v>
      </c>
      <c r="B315" s="10">
        <v>45564</v>
      </c>
      <c r="C315">
        <v>1872.030582132508</v>
      </c>
    </row>
    <row r="316" spans="1:3" x14ac:dyDescent="0.35">
      <c r="A316" t="s">
        <v>1169</v>
      </c>
      <c r="B316" s="10">
        <v>45571</v>
      </c>
      <c r="C316">
        <v>1961.0732761298559</v>
      </c>
    </row>
    <row r="317" spans="1:3" x14ac:dyDescent="0.35">
      <c r="A317" t="s">
        <v>1169</v>
      </c>
      <c r="B317" s="10">
        <v>45578</v>
      </c>
      <c r="C317">
        <v>2041.1353694569859</v>
      </c>
    </row>
    <row r="318" spans="1:3" x14ac:dyDescent="0.35">
      <c r="A318" t="s">
        <v>1169</v>
      </c>
      <c r="B318" s="10">
        <v>45585</v>
      </c>
      <c r="C318">
        <v>1955.263142686018</v>
      </c>
    </row>
    <row r="319" spans="1:3" x14ac:dyDescent="0.35">
      <c r="A319" t="s">
        <v>1169</v>
      </c>
      <c r="B319" s="10">
        <v>45592</v>
      </c>
      <c r="C319">
        <v>1995.53117766684</v>
      </c>
    </row>
    <row r="320" spans="1:3" x14ac:dyDescent="0.35">
      <c r="A320" t="s">
        <v>1169</v>
      </c>
      <c r="B320" s="10">
        <v>45599</v>
      </c>
      <c r="C320">
        <v>1990.9173375099119</v>
      </c>
    </row>
    <row r="321" spans="1:3" x14ac:dyDescent="0.35">
      <c r="A321" t="s">
        <v>1169</v>
      </c>
      <c r="B321" s="10">
        <v>45606</v>
      </c>
      <c r="C321">
        <v>1982.461850962005</v>
      </c>
    </row>
    <row r="322" spans="1:3" x14ac:dyDescent="0.35">
      <c r="A322" t="s">
        <v>1169</v>
      </c>
      <c r="B322" s="10">
        <v>45613</v>
      </c>
      <c r="C322">
        <v>1990.116679696999</v>
      </c>
    </row>
    <row r="323" spans="1:3" x14ac:dyDescent="0.35">
      <c r="A323" t="s">
        <v>1169</v>
      </c>
      <c r="B323" s="10">
        <v>45620</v>
      </c>
      <c r="C323">
        <v>1986.916415029365</v>
      </c>
    </row>
    <row r="324" spans="1:3" x14ac:dyDescent="0.35">
      <c r="A324" t="s">
        <v>1169</v>
      </c>
      <c r="B324" s="10">
        <v>45627</v>
      </c>
      <c r="C324">
        <v>1987.0379756093189</v>
      </c>
    </row>
    <row r="325" spans="1:3" x14ac:dyDescent="0.35">
      <c r="A325" t="s">
        <v>1169</v>
      </c>
      <c r="B325" s="10">
        <v>45634</v>
      </c>
      <c r="C325">
        <v>1987.8923865346401</v>
      </c>
    </row>
    <row r="326" spans="1:3" x14ac:dyDescent="0.35">
      <c r="A326" t="s">
        <v>1170</v>
      </c>
      <c r="B326" s="10">
        <v>45417</v>
      </c>
      <c r="C326">
        <v>10259.350491100669</v>
      </c>
    </row>
    <row r="327" spans="1:3" x14ac:dyDescent="0.35">
      <c r="A327" t="s">
        <v>1170</v>
      </c>
      <c r="B327" s="10">
        <v>45424</v>
      </c>
      <c r="C327">
        <v>13286.484337381329</v>
      </c>
    </row>
    <row r="328" spans="1:3" x14ac:dyDescent="0.35">
      <c r="A328" t="s">
        <v>1170</v>
      </c>
      <c r="B328" s="10">
        <v>45431</v>
      </c>
      <c r="C328">
        <v>11603.194122531981</v>
      </c>
    </row>
    <row r="329" spans="1:3" x14ac:dyDescent="0.35">
      <c r="A329" t="s">
        <v>1170</v>
      </c>
      <c r="B329" s="10">
        <v>45438</v>
      </c>
      <c r="C329">
        <v>12539.21680646086</v>
      </c>
    </row>
    <row r="330" spans="1:3" x14ac:dyDescent="0.35">
      <c r="A330" t="s">
        <v>1170</v>
      </c>
      <c r="B330" s="10">
        <v>45445</v>
      </c>
      <c r="C330">
        <v>12018.72517816025</v>
      </c>
    </row>
    <row r="331" spans="1:3" x14ac:dyDescent="0.35">
      <c r="A331" t="s">
        <v>1170</v>
      </c>
      <c r="B331" s="10">
        <v>45452</v>
      </c>
      <c r="C331">
        <v>12308.153564653931</v>
      </c>
    </row>
    <row r="332" spans="1:3" x14ac:dyDescent="0.35">
      <c r="A332" t="s">
        <v>1170</v>
      </c>
      <c r="B332" s="10">
        <v>45459</v>
      </c>
      <c r="C332">
        <v>12147.21189652021</v>
      </c>
    </row>
    <row r="333" spans="1:3" x14ac:dyDescent="0.35">
      <c r="A333" t="s">
        <v>1170</v>
      </c>
      <c r="B333" s="10">
        <v>45466</v>
      </c>
      <c r="C333">
        <v>12236.70629910961</v>
      </c>
    </row>
    <row r="334" spans="1:3" x14ac:dyDescent="0.35">
      <c r="A334" t="s">
        <v>1170</v>
      </c>
      <c r="B334" s="10">
        <v>45473</v>
      </c>
      <c r="C334">
        <v>12186.941386220929</v>
      </c>
    </row>
    <row r="335" spans="1:3" x14ac:dyDescent="0.35">
      <c r="A335" t="s">
        <v>1170</v>
      </c>
      <c r="B335" s="10">
        <v>45480</v>
      </c>
      <c r="C335">
        <v>12214.61402811989</v>
      </c>
    </row>
    <row r="336" spans="1:3" x14ac:dyDescent="0.35">
      <c r="A336" t="s">
        <v>1170</v>
      </c>
      <c r="B336" s="10">
        <v>45487</v>
      </c>
      <c r="C336">
        <v>12199.226176213449</v>
      </c>
    </row>
    <row r="337" spans="1:3" x14ac:dyDescent="0.35">
      <c r="A337" t="s">
        <v>1170</v>
      </c>
      <c r="B337" s="10">
        <v>45494</v>
      </c>
      <c r="C337">
        <v>12207.782857832761</v>
      </c>
    </row>
    <row r="338" spans="1:3" x14ac:dyDescent="0.35">
      <c r="A338" t="s">
        <v>1171</v>
      </c>
      <c r="B338" s="10">
        <v>45494</v>
      </c>
      <c r="C338">
        <v>9227.4409891908053</v>
      </c>
    </row>
    <row r="339" spans="1:3" x14ac:dyDescent="0.35">
      <c r="A339" t="s">
        <v>1171</v>
      </c>
      <c r="B339" s="10">
        <v>45501</v>
      </c>
      <c r="C339">
        <v>9263.2747449244071</v>
      </c>
    </row>
    <row r="340" spans="1:3" x14ac:dyDescent="0.35">
      <c r="A340" t="s">
        <v>1171</v>
      </c>
      <c r="B340" s="10">
        <v>45508</v>
      </c>
      <c r="C340">
        <v>7151.2977107546903</v>
      </c>
    </row>
    <row r="341" spans="1:3" x14ac:dyDescent="0.35">
      <c r="A341" t="s">
        <v>1171</v>
      </c>
      <c r="B341" s="10">
        <v>45515</v>
      </c>
      <c r="C341">
        <v>11030.43741282922</v>
      </c>
    </row>
    <row r="342" spans="1:3" x14ac:dyDescent="0.35">
      <c r="A342" t="s">
        <v>1171</v>
      </c>
      <c r="B342" s="10">
        <v>45522</v>
      </c>
      <c r="C342">
        <v>11612.84869654304</v>
      </c>
    </row>
    <row r="343" spans="1:3" x14ac:dyDescent="0.35">
      <c r="A343" t="s">
        <v>1171</v>
      </c>
      <c r="B343" s="10">
        <v>45529</v>
      </c>
      <c r="C343">
        <v>10533.854427476141</v>
      </c>
    </row>
    <row r="344" spans="1:3" x14ac:dyDescent="0.35">
      <c r="A344" t="s">
        <v>1171</v>
      </c>
      <c r="B344" s="10">
        <v>45536</v>
      </c>
      <c r="C344">
        <v>10678.017181443191</v>
      </c>
    </row>
    <row r="345" spans="1:3" x14ac:dyDescent="0.35">
      <c r="A345" t="s">
        <v>1171</v>
      </c>
      <c r="B345" s="10">
        <v>45543</v>
      </c>
      <c r="C345">
        <v>9539.6555179876959</v>
      </c>
    </row>
    <row r="346" spans="1:3" x14ac:dyDescent="0.35">
      <c r="A346" t="s">
        <v>1171</v>
      </c>
      <c r="B346" s="10">
        <v>45550</v>
      </c>
      <c r="C346">
        <v>8238.0077089984043</v>
      </c>
    </row>
    <row r="347" spans="1:3" x14ac:dyDescent="0.35">
      <c r="A347" t="s">
        <v>1171</v>
      </c>
      <c r="B347" s="10">
        <v>45557</v>
      </c>
      <c r="C347">
        <v>8071.7683967676303</v>
      </c>
    </row>
    <row r="348" spans="1:3" x14ac:dyDescent="0.35">
      <c r="A348" t="s">
        <v>1171</v>
      </c>
      <c r="B348" s="10">
        <v>45564</v>
      </c>
      <c r="C348">
        <v>8245.9216525558786</v>
      </c>
    </row>
    <row r="349" spans="1:3" x14ac:dyDescent="0.35">
      <c r="A349" t="s">
        <v>1171</v>
      </c>
      <c r="B349" s="10">
        <v>45571</v>
      </c>
      <c r="C349">
        <v>8836.1002521158862</v>
      </c>
    </row>
    <row r="350" spans="1:3" x14ac:dyDescent="0.35">
      <c r="A350" t="s">
        <v>1172</v>
      </c>
      <c r="B350" s="10">
        <v>45564</v>
      </c>
      <c r="C350">
        <v>11000</v>
      </c>
    </row>
    <row r="351" spans="1:3" x14ac:dyDescent="0.35">
      <c r="A351" t="s">
        <v>1172</v>
      </c>
      <c r="B351" s="10">
        <v>45571</v>
      </c>
      <c r="C351">
        <v>11000</v>
      </c>
    </row>
    <row r="352" spans="1:3" x14ac:dyDescent="0.35">
      <c r="A352" t="s">
        <v>1172</v>
      </c>
      <c r="B352" s="10">
        <v>45578</v>
      </c>
      <c r="C352">
        <v>11000</v>
      </c>
    </row>
    <row r="353" spans="1:3" x14ac:dyDescent="0.35">
      <c r="A353" t="s">
        <v>1172</v>
      </c>
      <c r="B353" s="10">
        <v>45585</v>
      </c>
      <c r="C353">
        <v>11000</v>
      </c>
    </row>
    <row r="354" spans="1:3" x14ac:dyDescent="0.35">
      <c r="A354" t="s">
        <v>1172</v>
      </c>
      <c r="B354" s="10">
        <v>45592</v>
      </c>
      <c r="C354">
        <v>11000</v>
      </c>
    </row>
    <row r="355" spans="1:3" x14ac:dyDescent="0.35">
      <c r="A355" t="s">
        <v>1172</v>
      </c>
      <c r="B355" s="10">
        <v>45599</v>
      </c>
      <c r="C355">
        <v>11000</v>
      </c>
    </row>
    <row r="356" spans="1:3" x14ac:dyDescent="0.35">
      <c r="A356" t="s">
        <v>1172</v>
      </c>
      <c r="B356" s="10">
        <v>45606</v>
      </c>
      <c r="C356">
        <v>11000</v>
      </c>
    </row>
    <row r="357" spans="1:3" x14ac:dyDescent="0.35">
      <c r="A357" t="s">
        <v>1172</v>
      </c>
      <c r="B357" s="10">
        <v>45613</v>
      </c>
      <c r="C357">
        <v>11000</v>
      </c>
    </row>
    <row r="358" spans="1:3" x14ac:dyDescent="0.35">
      <c r="A358" t="s">
        <v>1172</v>
      </c>
      <c r="B358" s="10">
        <v>45620</v>
      </c>
      <c r="C358">
        <v>11000</v>
      </c>
    </row>
    <row r="359" spans="1:3" x14ac:dyDescent="0.35">
      <c r="A359" t="s">
        <v>1172</v>
      </c>
      <c r="B359" s="10">
        <v>45627</v>
      </c>
      <c r="C359">
        <v>11000</v>
      </c>
    </row>
    <row r="360" spans="1:3" x14ac:dyDescent="0.35">
      <c r="A360" t="s">
        <v>1172</v>
      </c>
      <c r="B360" s="10">
        <v>45634</v>
      </c>
      <c r="C360">
        <v>11000</v>
      </c>
    </row>
    <row r="361" spans="1:3" x14ac:dyDescent="0.35">
      <c r="A361" t="s">
        <v>1172</v>
      </c>
      <c r="B361" s="10">
        <v>45641</v>
      </c>
      <c r="C361">
        <v>11000</v>
      </c>
    </row>
    <row r="362" spans="1:3" x14ac:dyDescent="0.35">
      <c r="A362" t="s">
        <v>1173</v>
      </c>
      <c r="B362" s="10">
        <v>45564</v>
      </c>
      <c r="C362">
        <v>33740.452872732822</v>
      </c>
    </row>
    <row r="363" spans="1:3" x14ac:dyDescent="0.35">
      <c r="A363" t="s">
        <v>1173</v>
      </c>
      <c r="B363" s="10">
        <v>45571</v>
      </c>
      <c r="C363">
        <v>33265.656856567897</v>
      </c>
    </row>
    <row r="364" spans="1:3" x14ac:dyDescent="0.35">
      <c r="A364" t="s">
        <v>1173</v>
      </c>
      <c r="B364" s="10">
        <v>45578</v>
      </c>
      <c r="C364">
        <v>33265.656856567897</v>
      </c>
    </row>
    <row r="365" spans="1:3" x14ac:dyDescent="0.35">
      <c r="A365" t="s">
        <v>1173</v>
      </c>
      <c r="B365" s="10">
        <v>45585</v>
      </c>
      <c r="C365">
        <v>33265.656856567897</v>
      </c>
    </row>
    <row r="366" spans="1:3" x14ac:dyDescent="0.35">
      <c r="A366" t="s">
        <v>1173</v>
      </c>
      <c r="B366" s="10">
        <v>45592</v>
      </c>
      <c r="C366">
        <v>33265.656856567897</v>
      </c>
    </row>
    <row r="367" spans="1:3" x14ac:dyDescent="0.35">
      <c r="A367" t="s">
        <v>1173</v>
      </c>
      <c r="B367" s="10">
        <v>45599</v>
      </c>
      <c r="C367">
        <v>33265.656856567897</v>
      </c>
    </row>
    <row r="368" spans="1:3" x14ac:dyDescent="0.35">
      <c r="A368" t="s">
        <v>1173</v>
      </c>
      <c r="B368" s="10">
        <v>45606</v>
      </c>
      <c r="C368">
        <v>33265.656856567897</v>
      </c>
    </row>
    <row r="369" spans="1:3" x14ac:dyDescent="0.35">
      <c r="A369" t="s">
        <v>1173</v>
      </c>
      <c r="B369" s="10">
        <v>45613</v>
      </c>
      <c r="C369">
        <v>33265.656856567897</v>
      </c>
    </row>
    <row r="370" spans="1:3" x14ac:dyDescent="0.35">
      <c r="A370" t="s">
        <v>1173</v>
      </c>
      <c r="B370" s="10">
        <v>45620</v>
      </c>
      <c r="C370">
        <v>33265.656856567897</v>
      </c>
    </row>
    <row r="371" spans="1:3" x14ac:dyDescent="0.35">
      <c r="A371" t="s">
        <v>1173</v>
      </c>
      <c r="B371" s="10">
        <v>45627</v>
      </c>
      <c r="C371">
        <v>33265.656856567897</v>
      </c>
    </row>
    <row r="372" spans="1:3" x14ac:dyDescent="0.35">
      <c r="A372" t="s">
        <v>1173</v>
      </c>
      <c r="B372" s="10">
        <v>45634</v>
      </c>
      <c r="C372">
        <v>33265.656856567897</v>
      </c>
    </row>
    <row r="373" spans="1:3" x14ac:dyDescent="0.35">
      <c r="A373" t="s">
        <v>1173</v>
      </c>
      <c r="B373" s="10">
        <v>45641</v>
      </c>
      <c r="C373">
        <v>33265.656856567897</v>
      </c>
    </row>
    <row r="374" spans="1:3" x14ac:dyDescent="0.35">
      <c r="A374" t="s">
        <v>1174</v>
      </c>
      <c r="B374" s="10">
        <v>45564</v>
      </c>
      <c r="C374">
        <v>6648.3551591243986</v>
      </c>
    </row>
    <row r="375" spans="1:3" x14ac:dyDescent="0.35">
      <c r="A375" t="s">
        <v>1174</v>
      </c>
      <c r="B375" s="10">
        <v>45571</v>
      </c>
      <c r="C375">
        <v>6648.3551591243986</v>
      </c>
    </row>
    <row r="376" spans="1:3" x14ac:dyDescent="0.35">
      <c r="A376" t="s">
        <v>1174</v>
      </c>
      <c r="B376" s="10">
        <v>45578</v>
      </c>
      <c r="C376">
        <v>6648.3551591243986</v>
      </c>
    </row>
    <row r="377" spans="1:3" x14ac:dyDescent="0.35">
      <c r="A377" t="s">
        <v>1174</v>
      </c>
      <c r="B377" s="10">
        <v>45585</v>
      </c>
      <c r="C377">
        <v>6648.3551591243986</v>
      </c>
    </row>
    <row r="378" spans="1:3" x14ac:dyDescent="0.35">
      <c r="A378" t="s">
        <v>1174</v>
      </c>
      <c r="B378" s="10">
        <v>45592</v>
      </c>
      <c r="C378">
        <v>6648.3551591243986</v>
      </c>
    </row>
    <row r="379" spans="1:3" x14ac:dyDescent="0.35">
      <c r="A379" t="s">
        <v>1174</v>
      </c>
      <c r="B379" s="10">
        <v>45599</v>
      </c>
      <c r="C379">
        <v>6648.3551591243986</v>
      </c>
    </row>
    <row r="380" spans="1:3" x14ac:dyDescent="0.35">
      <c r="A380" t="s">
        <v>1174</v>
      </c>
      <c r="B380" s="10">
        <v>45606</v>
      </c>
      <c r="C380">
        <v>6648.3551591243986</v>
      </c>
    </row>
    <row r="381" spans="1:3" x14ac:dyDescent="0.35">
      <c r="A381" t="s">
        <v>1174</v>
      </c>
      <c r="B381" s="10">
        <v>45613</v>
      </c>
      <c r="C381">
        <v>6648.3551591243986</v>
      </c>
    </row>
    <row r="382" spans="1:3" x14ac:dyDescent="0.35">
      <c r="A382" t="s">
        <v>1174</v>
      </c>
      <c r="B382" s="10">
        <v>45620</v>
      </c>
      <c r="C382">
        <v>6648.3551591243986</v>
      </c>
    </row>
    <row r="383" spans="1:3" x14ac:dyDescent="0.35">
      <c r="A383" t="s">
        <v>1174</v>
      </c>
      <c r="B383" s="10">
        <v>45627</v>
      </c>
      <c r="C383">
        <v>6648.3551591243986</v>
      </c>
    </row>
    <row r="384" spans="1:3" x14ac:dyDescent="0.35">
      <c r="A384" t="s">
        <v>1174</v>
      </c>
      <c r="B384" s="10">
        <v>45634</v>
      </c>
      <c r="C384">
        <v>6648.3551591243986</v>
      </c>
    </row>
    <row r="385" spans="1:3" x14ac:dyDescent="0.35">
      <c r="A385" t="s">
        <v>1174</v>
      </c>
      <c r="B385" s="10">
        <v>45641</v>
      </c>
      <c r="C385">
        <v>6648.3551591243986</v>
      </c>
    </row>
    <row r="386" spans="1:3" x14ac:dyDescent="0.35">
      <c r="A386" t="s">
        <v>1175</v>
      </c>
      <c r="B386" s="10">
        <v>45501</v>
      </c>
      <c r="C386">
        <v>1114.1270897910249</v>
      </c>
    </row>
    <row r="387" spans="1:3" x14ac:dyDescent="0.35">
      <c r="A387" t="s">
        <v>1175</v>
      </c>
      <c r="B387" s="10">
        <v>45508</v>
      </c>
      <c r="C387">
        <v>1200.5746553196029</v>
      </c>
    </row>
    <row r="388" spans="1:3" x14ac:dyDescent="0.35">
      <c r="A388" t="s">
        <v>1175</v>
      </c>
      <c r="B388" s="10">
        <v>45515</v>
      </c>
      <c r="C388">
        <v>1213.8389059964779</v>
      </c>
    </row>
    <row r="389" spans="1:3" x14ac:dyDescent="0.35">
      <c r="A389" t="s">
        <v>1175</v>
      </c>
      <c r="B389" s="10">
        <v>45522</v>
      </c>
      <c r="C389">
        <v>1231.404317156658</v>
      </c>
    </row>
    <row r="390" spans="1:3" x14ac:dyDescent="0.35">
      <c r="A390" t="s">
        <v>1175</v>
      </c>
      <c r="B390" s="10">
        <v>45529</v>
      </c>
      <c r="C390">
        <v>1193.207851973377</v>
      </c>
    </row>
    <row r="391" spans="1:3" x14ac:dyDescent="0.35">
      <c r="A391" t="s">
        <v>1175</v>
      </c>
      <c r="B391" s="10">
        <v>45536</v>
      </c>
      <c r="C391">
        <v>1252.339918412375</v>
      </c>
    </row>
    <row r="392" spans="1:3" x14ac:dyDescent="0.35">
      <c r="A392" t="s">
        <v>1175</v>
      </c>
      <c r="B392" s="10">
        <v>45543</v>
      </c>
      <c r="C392">
        <v>1197.76461405799</v>
      </c>
    </row>
    <row r="393" spans="1:3" x14ac:dyDescent="0.35">
      <c r="A393" t="s">
        <v>1175</v>
      </c>
      <c r="B393" s="10">
        <v>45550</v>
      </c>
      <c r="C393">
        <v>1217.2374540629869</v>
      </c>
    </row>
    <row r="394" spans="1:3" x14ac:dyDescent="0.35">
      <c r="A394" t="s">
        <v>1175</v>
      </c>
      <c r="B394" s="10">
        <v>45557</v>
      </c>
      <c r="C394">
        <v>1206.4426734671799</v>
      </c>
    </row>
    <row r="395" spans="1:3" x14ac:dyDescent="0.35">
      <c r="A395" t="s">
        <v>1175</v>
      </c>
      <c r="B395" s="10">
        <v>45564</v>
      </c>
      <c r="C395">
        <v>1223.105756625574</v>
      </c>
    </row>
    <row r="396" spans="1:3" x14ac:dyDescent="0.35">
      <c r="A396" t="s">
        <v>1175</v>
      </c>
      <c r="B396" s="10">
        <v>45571</v>
      </c>
      <c r="C396">
        <v>1207.9922514817749</v>
      </c>
    </row>
    <row r="397" spans="1:3" x14ac:dyDescent="0.35">
      <c r="A397" t="s">
        <v>1175</v>
      </c>
      <c r="B397" s="10">
        <v>45578</v>
      </c>
      <c r="C397">
        <v>1224.191423568561</v>
      </c>
    </row>
    <row r="398" spans="1:3" x14ac:dyDescent="0.35">
      <c r="A398" t="s">
        <v>1176</v>
      </c>
      <c r="B398" s="10">
        <v>45564</v>
      </c>
      <c r="C398">
        <v>3035.4587615795981</v>
      </c>
    </row>
    <row r="399" spans="1:3" x14ac:dyDescent="0.35">
      <c r="A399" t="s">
        <v>1176</v>
      </c>
      <c r="B399" s="10">
        <v>45571</v>
      </c>
      <c r="C399">
        <v>2477.8936791193651</v>
      </c>
    </row>
    <row r="400" spans="1:3" x14ac:dyDescent="0.35">
      <c r="A400" t="s">
        <v>1176</v>
      </c>
      <c r="B400" s="10">
        <v>45578</v>
      </c>
      <c r="C400">
        <v>4092.0607240931322</v>
      </c>
    </row>
    <row r="401" spans="1:3" x14ac:dyDescent="0.35">
      <c r="A401" t="s">
        <v>1176</v>
      </c>
      <c r="B401" s="10">
        <v>45585</v>
      </c>
      <c r="C401">
        <v>2832.8171635860608</v>
      </c>
    </row>
    <row r="402" spans="1:3" x14ac:dyDescent="0.35">
      <c r="A402" t="s">
        <v>1176</v>
      </c>
      <c r="B402" s="10">
        <v>45592</v>
      </c>
      <c r="C402">
        <v>3473.420814072238</v>
      </c>
    </row>
    <row r="403" spans="1:3" x14ac:dyDescent="0.35">
      <c r="A403" t="s">
        <v>1176</v>
      </c>
      <c r="B403" s="10">
        <v>45599</v>
      </c>
      <c r="C403">
        <v>2591.201981185417</v>
      </c>
    </row>
    <row r="404" spans="1:3" x14ac:dyDescent="0.35">
      <c r="A404" t="s">
        <v>1176</v>
      </c>
      <c r="B404" s="10">
        <v>45606</v>
      </c>
      <c r="C404">
        <v>3380.445719813004</v>
      </c>
    </row>
    <row r="405" spans="1:3" x14ac:dyDescent="0.35">
      <c r="A405" t="s">
        <v>1176</v>
      </c>
      <c r="B405" s="10">
        <v>45613</v>
      </c>
      <c r="C405">
        <v>2863.8099654747571</v>
      </c>
    </row>
    <row r="406" spans="1:3" x14ac:dyDescent="0.35">
      <c r="A406" t="s">
        <v>1176</v>
      </c>
      <c r="B406" s="10">
        <v>45620</v>
      </c>
      <c r="C406">
        <v>3397.2816488187159</v>
      </c>
    </row>
    <row r="407" spans="1:3" x14ac:dyDescent="0.35">
      <c r="A407" t="s">
        <v>1176</v>
      </c>
      <c r="B407" s="10">
        <v>45627</v>
      </c>
      <c r="C407">
        <v>2904.8916464214749</v>
      </c>
    </row>
    <row r="408" spans="1:3" x14ac:dyDescent="0.35">
      <c r="A408" t="s">
        <v>1176</v>
      </c>
      <c r="B408" s="10">
        <v>45634</v>
      </c>
      <c r="C408">
        <v>3274.4953674892349</v>
      </c>
    </row>
    <row r="409" spans="1:3" x14ac:dyDescent="0.35">
      <c r="A409" t="s">
        <v>1176</v>
      </c>
      <c r="B409" s="10">
        <v>45641</v>
      </c>
      <c r="C409">
        <v>2934.8614432958179</v>
      </c>
    </row>
    <row r="410" spans="1:3" x14ac:dyDescent="0.35">
      <c r="A410" t="s">
        <v>1177</v>
      </c>
      <c r="B410" s="10">
        <v>45564</v>
      </c>
      <c r="C410">
        <v>2787.078408475174</v>
      </c>
    </row>
    <row r="411" spans="1:3" x14ac:dyDescent="0.35">
      <c r="A411" t="s">
        <v>1177</v>
      </c>
      <c r="B411" s="10">
        <v>45571</v>
      </c>
      <c r="C411">
        <v>2083.7446347556779</v>
      </c>
    </row>
    <row r="412" spans="1:3" x14ac:dyDescent="0.35">
      <c r="A412" t="s">
        <v>1177</v>
      </c>
      <c r="B412" s="10">
        <v>45578</v>
      </c>
      <c r="C412">
        <v>2468.9471772676061</v>
      </c>
    </row>
    <row r="413" spans="1:3" x14ac:dyDescent="0.35">
      <c r="A413" t="s">
        <v>1177</v>
      </c>
      <c r="B413" s="10">
        <v>45585</v>
      </c>
      <c r="C413">
        <v>2152.9156604618352</v>
      </c>
    </row>
    <row r="414" spans="1:3" x14ac:dyDescent="0.35">
      <c r="A414" t="s">
        <v>1177</v>
      </c>
      <c r="B414" s="10">
        <v>45592</v>
      </c>
      <c r="C414">
        <v>2343.6147167644872</v>
      </c>
    </row>
    <row r="415" spans="1:3" x14ac:dyDescent="0.35">
      <c r="A415" t="s">
        <v>1177</v>
      </c>
      <c r="B415" s="10">
        <v>45599</v>
      </c>
      <c r="C415">
        <v>2244.6264120027122</v>
      </c>
    </row>
    <row r="416" spans="1:3" x14ac:dyDescent="0.35">
      <c r="A416" t="s">
        <v>1177</v>
      </c>
      <c r="B416" s="10">
        <v>45606</v>
      </c>
      <c r="C416">
        <v>2302.7306599224971</v>
      </c>
    </row>
    <row r="417" spans="1:3" x14ac:dyDescent="0.35">
      <c r="A417" t="s">
        <v>1177</v>
      </c>
      <c r="B417" s="10">
        <v>45613</v>
      </c>
      <c r="C417">
        <v>2266.2142523149969</v>
      </c>
    </row>
    <row r="418" spans="1:3" x14ac:dyDescent="0.35">
      <c r="A418" t="s">
        <v>1177</v>
      </c>
      <c r="B418" s="10">
        <v>45620</v>
      </c>
      <c r="C418">
        <v>2287.8537925781802</v>
      </c>
    </row>
    <row r="419" spans="1:3" x14ac:dyDescent="0.35">
      <c r="A419" t="s">
        <v>1177</v>
      </c>
      <c r="B419" s="10">
        <v>45627</v>
      </c>
      <c r="C419">
        <v>2275.3923690837159</v>
      </c>
    </row>
    <row r="420" spans="1:3" x14ac:dyDescent="0.35">
      <c r="A420" t="s">
        <v>1177</v>
      </c>
      <c r="B420" s="10">
        <v>45634</v>
      </c>
      <c r="C420">
        <v>2282.7589419342698</v>
      </c>
    </row>
    <row r="421" spans="1:3" x14ac:dyDescent="0.35">
      <c r="A421" t="s">
        <v>1177</v>
      </c>
      <c r="B421" s="10">
        <v>45641</v>
      </c>
      <c r="C421">
        <v>2278.349972497886</v>
      </c>
    </row>
    <row r="422" spans="1:3" x14ac:dyDescent="0.35">
      <c r="A422" t="s">
        <v>1178</v>
      </c>
      <c r="B422" s="10">
        <v>45508</v>
      </c>
      <c r="C422">
        <v>1611.1791559820849</v>
      </c>
    </row>
    <row r="423" spans="1:3" x14ac:dyDescent="0.35">
      <c r="A423" t="s">
        <v>1178</v>
      </c>
      <c r="B423" s="10">
        <v>45515</v>
      </c>
      <c r="C423">
        <v>1419.934633191941</v>
      </c>
    </row>
    <row r="424" spans="1:3" x14ac:dyDescent="0.35">
      <c r="A424" t="s">
        <v>1178</v>
      </c>
      <c r="B424" s="10">
        <v>45522</v>
      </c>
      <c r="C424">
        <v>1459.1280370123879</v>
      </c>
    </row>
    <row r="425" spans="1:3" x14ac:dyDescent="0.35">
      <c r="A425" t="s">
        <v>1178</v>
      </c>
      <c r="B425" s="10">
        <v>45529</v>
      </c>
      <c r="C425">
        <v>1451.0957917976159</v>
      </c>
    </row>
    <row r="426" spans="1:3" x14ac:dyDescent="0.35">
      <c r="A426" t="s">
        <v>1178</v>
      </c>
      <c r="B426" s="10">
        <v>45536</v>
      </c>
      <c r="C426">
        <v>1452.7419096873959</v>
      </c>
    </row>
    <row r="427" spans="1:3" x14ac:dyDescent="0.35">
      <c r="A427" t="s">
        <v>1178</v>
      </c>
      <c r="B427" s="10">
        <v>45543</v>
      </c>
      <c r="C427">
        <v>1452.4045564275541</v>
      </c>
    </row>
    <row r="428" spans="1:3" x14ac:dyDescent="0.35">
      <c r="A428" t="s">
        <v>1178</v>
      </c>
      <c r="B428" s="10">
        <v>45550</v>
      </c>
      <c r="C428">
        <v>1452.473693165957</v>
      </c>
    </row>
    <row r="429" spans="1:3" x14ac:dyDescent="0.35">
      <c r="A429" t="s">
        <v>1178</v>
      </c>
      <c r="B429" s="10">
        <v>45557</v>
      </c>
      <c r="C429">
        <v>1452.459524372689</v>
      </c>
    </row>
    <row r="430" spans="1:3" x14ac:dyDescent="0.35">
      <c r="A430" t="s">
        <v>1178</v>
      </c>
      <c r="B430" s="10">
        <v>45564</v>
      </c>
      <c r="C430">
        <v>1452.462428106757</v>
      </c>
    </row>
    <row r="431" spans="1:3" x14ac:dyDescent="0.35">
      <c r="A431" t="s">
        <v>1178</v>
      </c>
      <c r="B431" s="10">
        <v>45571</v>
      </c>
      <c r="C431">
        <v>1452.4618330192729</v>
      </c>
    </row>
    <row r="432" spans="1:3" x14ac:dyDescent="0.35">
      <c r="A432" t="s">
        <v>1178</v>
      </c>
      <c r="B432" s="10">
        <v>45578</v>
      </c>
      <c r="C432">
        <v>1452.4619549757281</v>
      </c>
    </row>
    <row r="433" spans="1:3" x14ac:dyDescent="0.35">
      <c r="A433" t="s">
        <v>1178</v>
      </c>
      <c r="B433" s="10">
        <v>45585</v>
      </c>
      <c r="C433">
        <v>1452.4619299821311</v>
      </c>
    </row>
    <row r="434" spans="1:3" x14ac:dyDescent="0.35">
      <c r="A434" t="s">
        <v>1179</v>
      </c>
      <c r="B434" s="10">
        <v>45564</v>
      </c>
      <c r="C434">
        <v>3455.4172185624461</v>
      </c>
    </row>
    <row r="435" spans="1:3" x14ac:dyDescent="0.35">
      <c r="A435" t="s">
        <v>1179</v>
      </c>
      <c r="B435" s="10">
        <v>45571</v>
      </c>
      <c r="C435">
        <v>3455.4172185624461</v>
      </c>
    </row>
    <row r="436" spans="1:3" x14ac:dyDescent="0.35">
      <c r="A436" t="s">
        <v>1179</v>
      </c>
      <c r="B436" s="10">
        <v>45578</v>
      </c>
      <c r="C436">
        <v>3455.4172185624461</v>
      </c>
    </row>
    <row r="437" spans="1:3" x14ac:dyDescent="0.35">
      <c r="A437" t="s">
        <v>1179</v>
      </c>
      <c r="B437" s="10">
        <v>45585</v>
      </c>
      <c r="C437">
        <v>3455.4172185624461</v>
      </c>
    </row>
    <row r="438" spans="1:3" x14ac:dyDescent="0.35">
      <c r="A438" t="s">
        <v>1179</v>
      </c>
      <c r="B438" s="10">
        <v>45592</v>
      </c>
      <c r="C438">
        <v>3455.4172185624461</v>
      </c>
    </row>
    <row r="439" spans="1:3" x14ac:dyDescent="0.35">
      <c r="A439" t="s">
        <v>1179</v>
      </c>
      <c r="B439" s="10">
        <v>45599</v>
      </c>
      <c r="C439">
        <v>3455.4172185624461</v>
      </c>
    </row>
    <row r="440" spans="1:3" x14ac:dyDescent="0.35">
      <c r="A440" t="s">
        <v>1179</v>
      </c>
      <c r="B440" s="10">
        <v>45606</v>
      </c>
      <c r="C440">
        <v>3455.4172185624461</v>
      </c>
    </row>
    <row r="441" spans="1:3" x14ac:dyDescent="0.35">
      <c r="A441" t="s">
        <v>1179</v>
      </c>
      <c r="B441" s="10">
        <v>45613</v>
      </c>
      <c r="C441">
        <v>3455.4172185624461</v>
      </c>
    </row>
    <row r="442" spans="1:3" x14ac:dyDescent="0.35">
      <c r="A442" t="s">
        <v>1179</v>
      </c>
      <c r="B442" s="10">
        <v>45620</v>
      </c>
      <c r="C442">
        <v>3455.4172185624461</v>
      </c>
    </row>
    <row r="443" spans="1:3" x14ac:dyDescent="0.35">
      <c r="A443" t="s">
        <v>1179</v>
      </c>
      <c r="B443" s="10">
        <v>45627</v>
      </c>
      <c r="C443">
        <v>3455.4172185624461</v>
      </c>
    </row>
    <row r="444" spans="1:3" x14ac:dyDescent="0.35">
      <c r="A444" t="s">
        <v>1179</v>
      </c>
      <c r="B444" s="10">
        <v>45634</v>
      </c>
      <c r="C444">
        <v>3455.4172185624461</v>
      </c>
    </row>
    <row r="445" spans="1:3" x14ac:dyDescent="0.35">
      <c r="A445" t="s">
        <v>1179</v>
      </c>
      <c r="B445" s="10">
        <v>45641</v>
      </c>
      <c r="C445">
        <v>3455.4172185624461</v>
      </c>
    </row>
    <row r="446" spans="1:3" x14ac:dyDescent="0.35">
      <c r="A446" t="s">
        <v>1180</v>
      </c>
      <c r="B446" s="10">
        <v>45564</v>
      </c>
      <c r="C446">
        <v>155.0048947995011</v>
      </c>
    </row>
    <row r="447" spans="1:3" x14ac:dyDescent="0.35">
      <c r="A447" t="s">
        <v>1180</v>
      </c>
      <c r="B447" s="10">
        <v>45571</v>
      </c>
      <c r="C447">
        <v>142.89403184747809</v>
      </c>
    </row>
    <row r="448" spans="1:3" x14ac:dyDescent="0.35">
      <c r="A448" t="s">
        <v>1180</v>
      </c>
      <c r="B448" s="10">
        <v>45578</v>
      </c>
      <c r="C448">
        <v>187.61666984606561</v>
      </c>
    </row>
    <row r="449" spans="1:3" x14ac:dyDescent="0.35">
      <c r="A449" t="s">
        <v>1180</v>
      </c>
      <c r="B449" s="10">
        <v>45585</v>
      </c>
      <c r="C449">
        <v>193.56309722107451</v>
      </c>
    </row>
    <row r="450" spans="1:3" x14ac:dyDescent="0.35">
      <c r="A450" t="s">
        <v>1180</v>
      </c>
      <c r="B450" s="10">
        <v>45592</v>
      </c>
      <c r="C450">
        <v>182.87843974696429</v>
      </c>
    </row>
    <row r="451" spans="1:3" x14ac:dyDescent="0.35">
      <c r="A451" t="s">
        <v>1180</v>
      </c>
      <c r="B451" s="10">
        <v>45599</v>
      </c>
      <c r="C451">
        <v>180.70163674844079</v>
      </c>
    </row>
    <row r="452" spans="1:3" x14ac:dyDescent="0.35">
      <c r="A452" t="s">
        <v>1180</v>
      </c>
      <c r="B452" s="10">
        <v>45606</v>
      </c>
      <c r="C452">
        <v>183.20447665684759</v>
      </c>
    </row>
    <row r="453" spans="1:3" x14ac:dyDescent="0.35">
      <c r="A453" t="s">
        <v>1180</v>
      </c>
      <c r="B453" s="10">
        <v>45613</v>
      </c>
      <c r="C453">
        <v>183.90852732052309</v>
      </c>
    </row>
    <row r="454" spans="1:3" x14ac:dyDescent="0.35">
      <c r="A454" t="s">
        <v>1180</v>
      </c>
      <c r="B454" s="10">
        <v>45620</v>
      </c>
      <c r="C454">
        <v>183.33503941612</v>
      </c>
    </row>
    <row r="455" spans="1:3" x14ac:dyDescent="0.35">
      <c r="A455" t="s">
        <v>1180</v>
      </c>
      <c r="B455" s="10">
        <v>45627</v>
      </c>
      <c r="C455">
        <v>183.1228776937896</v>
      </c>
    </row>
    <row r="456" spans="1:3" x14ac:dyDescent="0.35">
      <c r="A456" t="s">
        <v>1180</v>
      </c>
      <c r="B456" s="10">
        <v>45634</v>
      </c>
      <c r="C456">
        <v>183.25093381252549</v>
      </c>
    </row>
    <row r="457" spans="1:3" x14ac:dyDescent="0.35">
      <c r="A457" t="s">
        <v>1180</v>
      </c>
      <c r="B457" s="10">
        <v>45641</v>
      </c>
      <c r="C457">
        <v>183.31191809311599</v>
      </c>
    </row>
    <row r="458" spans="1:3" x14ac:dyDescent="0.35">
      <c r="A458" t="s">
        <v>1182</v>
      </c>
      <c r="B458" s="10">
        <v>45564</v>
      </c>
      <c r="C458">
        <v>3724.9737009625151</v>
      </c>
    </row>
    <row r="459" spans="1:3" x14ac:dyDescent="0.35">
      <c r="A459" t="s">
        <v>1182</v>
      </c>
      <c r="B459" s="10">
        <v>45571</v>
      </c>
      <c r="C459">
        <v>4173.8142739385921</v>
      </c>
    </row>
    <row r="460" spans="1:3" x14ac:dyDescent="0.35">
      <c r="A460" t="s">
        <v>1182</v>
      </c>
      <c r="B460" s="10">
        <v>45578</v>
      </c>
      <c r="C460">
        <v>3890.8266797749011</v>
      </c>
    </row>
    <row r="461" spans="1:3" x14ac:dyDescent="0.35">
      <c r="A461" t="s">
        <v>1182</v>
      </c>
      <c r="B461" s="10">
        <v>45585</v>
      </c>
      <c r="C461">
        <v>4069.246330920882</v>
      </c>
    </row>
    <row r="462" spans="1:3" x14ac:dyDescent="0.35">
      <c r="A462" t="s">
        <v>1182</v>
      </c>
      <c r="B462" s="10">
        <v>45592</v>
      </c>
      <c r="C462">
        <v>3956.755279823285</v>
      </c>
    </row>
    <row r="463" spans="1:3" x14ac:dyDescent="0.35">
      <c r="A463" t="s">
        <v>1182</v>
      </c>
      <c r="B463" s="10">
        <v>45599</v>
      </c>
      <c r="C463">
        <v>4027.679286768509</v>
      </c>
    </row>
    <row r="464" spans="1:3" x14ac:dyDescent="0.35">
      <c r="A464" t="s">
        <v>1182</v>
      </c>
      <c r="B464" s="10">
        <v>45606</v>
      </c>
      <c r="C464">
        <v>3982.9627096533932</v>
      </c>
    </row>
    <row r="465" spans="1:3" x14ac:dyDescent="0.35">
      <c r="A465" t="s">
        <v>1182</v>
      </c>
      <c r="B465" s="10">
        <v>45613</v>
      </c>
      <c r="C465">
        <v>4011.1558751979801</v>
      </c>
    </row>
    <row r="466" spans="1:3" x14ac:dyDescent="0.35">
      <c r="A466" t="s">
        <v>1182</v>
      </c>
      <c r="B466" s="10">
        <v>45620</v>
      </c>
      <c r="C466">
        <v>3993.3804855169169</v>
      </c>
    </row>
    <row r="467" spans="1:3" x14ac:dyDescent="0.35">
      <c r="A467" t="s">
        <v>1182</v>
      </c>
      <c r="B467" s="10">
        <v>45627</v>
      </c>
      <c r="C467">
        <v>4004.587615763216</v>
      </c>
    </row>
    <row r="468" spans="1:3" x14ac:dyDescent="0.35">
      <c r="A468" t="s">
        <v>1182</v>
      </c>
      <c r="B468" s="10">
        <v>45634</v>
      </c>
      <c r="C468">
        <v>3997.5216796227942</v>
      </c>
    </row>
    <row r="469" spans="1:3" x14ac:dyDescent="0.35">
      <c r="A469" t="s">
        <v>1182</v>
      </c>
      <c r="B469" s="10">
        <v>45641</v>
      </c>
      <c r="C469">
        <v>4001.9766518095421</v>
      </c>
    </row>
    <row r="470" spans="1:3" x14ac:dyDescent="0.35">
      <c r="A470" t="s">
        <v>1183</v>
      </c>
      <c r="B470" s="10">
        <v>45557</v>
      </c>
      <c r="C470">
        <v>16590.102304265791</v>
      </c>
    </row>
    <row r="471" spans="1:3" x14ac:dyDescent="0.35">
      <c r="A471" t="s">
        <v>1183</v>
      </c>
      <c r="B471" s="10">
        <v>45564</v>
      </c>
      <c r="C471">
        <v>14038.70986161244</v>
      </c>
    </row>
    <row r="472" spans="1:3" x14ac:dyDescent="0.35">
      <c r="A472" t="s">
        <v>1183</v>
      </c>
      <c r="B472" s="10">
        <v>45571</v>
      </c>
      <c r="C472">
        <v>16392.01875839278</v>
      </c>
    </row>
    <row r="473" spans="1:3" x14ac:dyDescent="0.35">
      <c r="A473" t="s">
        <v>1183</v>
      </c>
      <c r="B473" s="10">
        <v>45578</v>
      </c>
      <c r="C473">
        <v>14221.414710547389</v>
      </c>
    </row>
    <row r="474" spans="1:3" x14ac:dyDescent="0.35">
      <c r="A474" t="s">
        <v>1183</v>
      </c>
      <c r="B474" s="10">
        <v>45585</v>
      </c>
      <c r="C474">
        <v>16223.49864392681</v>
      </c>
    </row>
    <row r="475" spans="1:3" x14ac:dyDescent="0.35">
      <c r="A475" t="s">
        <v>1183</v>
      </c>
      <c r="B475" s="10">
        <v>45592</v>
      </c>
      <c r="C475">
        <v>14376.851356838761</v>
      </c>
    </row>
    <row r="476" spans="1:3" x14ac:dyDescent="0.35">
      <c r="A476" t="s">
        <v>1183</v>
      </c>
      <c r="B476" s="10">
        <v>45599</v>
      </c>
      <c r="C476">
        <v>16080.12969899776</v>
      </c>
    </row>
    <row r="477" spans="1:3" x14ac:dyDescent="0.35">
      <c r="A477" t="s">
        <v>1183</v>
      </c>
      <c r="B477" s="10">
        <v>45606</v>
      </c>
      <c r="C477">
        <v>14509.089505695511</v>
      </c>
    </row>
    <row r="478" spans="1:3" x14ac:dyDescent="0.35">
      <c r="A478" t="s">
        <v>1183</v>
      </c>
      <c r="B478" s="10">
        <v>45613</v>
      </c>
      <c r="C478">
        <v>15958.158179839889</v>
      </c>
    </row>
    <row r="479" spans="1:3" x14ac:dyDescent="0.35">
      <c r="A479" t="s">
        <v>1183</v>
      </c>
      <c r="B479" s="10">
        <v>45620</v>
      </c>
      <c r="C479">
        <v>14621.591469873751</v>
      </c>
    </row>
    <row r="480" spans="1:3" x14ac:dyDescent="0.35">
      <c r="A480" t="s">
        <v>1183</v>
      </c>
      <c r="B480" s="10">
        <v>45627</v>
      </c>
      <c r="C480">
        <v>15854.39057875278</v>
      </c>
    </row>
    <row r="481" spans="1:3" x14ac:dyDescent="0.35">
      <c r="A481" t="s">
        <v>1183</v>
      </c>
      <c r="B481" s="10">
        <v>45634</v>
      </c>
      <c r="C481">
        <v>14717.302821351261</v>
      </c>
    </row>
    <row r="482" spans="1:3" x14ac:dyDescent="0.35">
      <c r="A482" t="s">
        <v>1184</v>
      </c>
      <c r="B482" s="10">
        <v>45522</v>
      </c>
      <c r="C482">
        <v>3817.6018388650732</v>
      </c>
    </row>
    <row r="483" spans="1:3" x14ac:dyDescent="0.35">
      <c r="A483" t="s">
        <v>1184</v>
      </c>
      <c r="B483" s="10">
        <v>45529</v>
      </c>
      <c r="C483">
        <v>5608.1666286688242</v>
      </c>
    </row>
    <row r="484" spans="1:3" x14ac:dyDescent="0.35">
      <c r="A484" t="s">
        <v>1184</v>
      </c>
      <c r="B484" s="10">
        <v>45536</v>
      </c>
      <c r="C484">
        <v>7292.4649494762643</v>
      </c>
    </row>
    <row r="485" spans="1:3" x14ac:dyDescent="0.35">
      <c r="A485" t="s">
        <v>1184</v>
      </c>
      <c r="B485" s="10">
        <v>45543</v>
      </c>
      <c r="C485">
        <v>8274.923536476379</v>
      </c>
    </row>
    <row r="486" spans="1:3" x14ac:dyDescent="0.35">
      <c r="A486" t="s">
        <v>1184</v>
      </c>
      <c r="B486" s="10">
        <v>45550</v>
      </c>
      <c r="C486">
        <v>8719.9075210201208</v>
      </c>
    </row>
    <row r="487" spans="1:3" x14ac:dyDescent="0.35">
      <c r="A487" t="s">
        <v>1184</v>
      </c>
      <c r="B487" s="10">
        <v>45557</v>
      </c>
      <c r="C487">
        <v>8700.7881720085461</v>
      </c>
    </row>
    <row r="488" spans="1:3" x14ac:dyDescent="0.35">
      <c r="A488" t="s">
        <v>1184</v>
      </c>
      <c r="B488" s="10">
        <v>45564</v>
      </c>
      <c r="C488">
        <v>8280.0865214013957</v>
      </c>
    </row>
    <row r="489" spans="1:3" x14ac:dyDescent="0.35">
      <c r="A489" t="s">
        <v>1184</v>
      </c>
      <c r="B489" s="10">
        <v>45571</v>
      </c>
      <c r="C489">
        <v>7701.4711624846896</v>
      </c>
    </row>
    <row r="490" spans="1:3" x14ac:dyDescent="0.35">
      <c r="A490" t="s">
        <v>1184</v>
      </c>
      <c r="B490" s="10">
        <v>45578</v>
      </c>
      <c r="C490">
        <v>7080.2638359465655</v>
      </c>
    </row>
    <row r="491" spans="1:3" x14ac:dyDescent="0.35">
      <c r="A491" t="s">
        <v>1184</v>
      </c>
      <c r="B491" s="10">
        <v>45585</v>
      </c>
      <c r="C491">
        <v>6537.4236702715689</v>
      </c>
    </row>
    <row r="492" spans="1:3" x14ac:dyDescent="0.35">
      <c r="A492" t="s">
        <v>1184</v>
      </c>
      <c r="B492" s="10">
        <v>45592</v>
      </c>
      <c r="C492">
        <v>6157.9875559704342</v>
      </c>
    </row>
    <row r="493" spans="1:3" x14ac:dyDescent="0.35">
      <c r="A493" t="s">
        <v>1184</v>
      </c>
      <c r="B493" s="10">
        <v>45599</v>
      </c>
      <c r="C493">
        <v>5952.602330787935</v>
      </c>
    </row>
    <row r="494" spans="1:3" x14ac:dyDescent="0.35">
      <c r="A494" t="s">
        <v>1185</v>
      </c>
      <c r="B494" s="10">
        <v>45564</v>
      </c>
      <c r="C494">
        <v>2575.4319747192608</v>
      </c>
    </row>
    <row r="495" spans="1:3" x14ac:dyDescent="0.35">
      <c r="A495" t="s">
        <v>1185</v>
      </c>
      <c r="B495" s="10">
        <v>45571</v>
      </c>
      <c r="C495">
        <v>5106.4622777430304</v>
      </c>
    </row>
    <row r="496" spans="1:3" x14ac:dyDescent="0.35">
      <c r="A496" t="s">
        <v>1185</v>
      </c>
      <c r="B496" s="10">
        <v>45578</v>
      </c>
      <c r="C496">
        <v>4010.3608379979328</v>
      </c>
    </row>
    <row r="497" spans="1:3" x14ac:dyDescent="0.35">
      <c r="A497" t="s">
        <v>1185</v>
      </c>
      <c r="B497" s="10">
        <v>45585</v>
      </c>
      <c r="C497">
        <v>1734.5920137533101</v>
      </c>
    </row>
    <row r="498" spans="1:3" x14ac:dyDescent="0.35">
      <c r="A498" t="s">
        <v>1185</v>
      </c>
      <c r="B498" s="10">
        <v>45592</v>
      </c>
      <c r="C498">
        <v>4312.7098047310683</v>
      </c>
    </row>
    <row r="499" spans="1:3" x14ac:dyDescent="0.35">
      <c r="A499" t="s">
        <v>1185</v>
      </c>
      <c r="B499" s="10">
        <v>45599</v>
      </c>
      <c r="C499">
        <v>2752.697425583086</v>
      </c>
    </row>
    <row r="500" spans="1:3" x14ac:dyDescent="0.35">
      <c r="A500" t="s">
        <v>1185</v>
      </c>
      <c r="B500" s="10">
        <v>45606</v>
      </c>
      <c r="C500">
        <v>4223.80202828853</v>
      </c>
    </row>
    <row r="501" spans="1:3" x14ac:dyDescent="0.35">
      <c r="A501" t="s">
        <v>1185</v>
      </c>
      <c r="B501" s="10">
        <v>45613</v>
      </c>
      <c r="C501">
        <v>4149.2543480564636</v>
      </c>
    </row>
    <row r="502" spans="1:3" x14ac:dyDescent="0.35">
      <c r="A502" t="s">
        <v>1185</v>
      </c>
      <c r="B502" s="10">
        <v>45620</v>
      </c>
      <c r="C502">
        <v>2790.222060885761</v>
      </c>
    </row>
    <row r="503" spans="1:3" x14ac:dyDescent="0.35">
      <c r="A503" t="s">
        <v>1185</v>
      </c>
      <c r="B503" s="10">
        <v>45627</v>
      </c>
      <c r="C503">
        <v>3893.384522373748</v>
      </c>
    </row>
    <row r="504" spans="1:3" x14ac:dyDescent="0.35">
      <c r="A504" t="s">
        <v>1185</v>
      </c>
      <c r="B504" s="10">
        <v>45634</v>
      </c>
      <c r="C504">
        <v>2997.8027031179358</v>
      </c>
    </row>
    <row r="505" spans="1:3" x14ac:dyDescent="0.35">
      <c r="A505" t="s">
        <v>1185</v>
      </c>
      <c r="B505" s="10">
        <v>45641</v>
      </c>
      <c r="C505">
        <v>3712.1620445891522</v>
      </c>
    </row>
    <row r="506" spans="1:3" x14ac:dyDescent="0.35">
      <c r="A506" t="s">
        <v>1186</v>
      </c>
      <c r="B506" s="10">
        <v>45564</v>
      </c>
      <c r="C506">
        <v>32500</v>
      </c>
    </row>
    <row r="507" spans="1:3" x14ac:dyDescent="0.35">
      <c r="A507" t="s">
        <v>1186</v>
      </c>
      <c r="B507" s="10">
        <v>45571</v>
      </c>
      <c r="C507">
        <v>32500</v>
      </c>
    </row>
    <row r="508" spans="1:3" x14ac:dyDescent="0.35">
      <c r="A508" t="s">
        <v>1186</v>
      </c>
      <c r="B508" s="10">
        <v>45578</v>
      </c>
      <c r="C508">
        <v>32500</v>
      </c>
    </row>
    <row r="509" spans="1:3" x14ac:dyDescent="0.35">
      <c r="A509" t="s">
        <v>1186</v>
      </c>
      <c r="B509" s="10">
        <v>45585</v>
      </c>
      <c r="C509">
        <v>32500</v>
      </c>
    </row>
    <row r="510" spans="1:3" x14ac:dyDescent="0.35">
      <c r="A510" t="s">
        <v>1186</v>
      </c>
      <c r="B510" s="10">
        <v>45592</v>
      </c>
      <c r="C510">
        <v>32500</v>
      </c>
    </row>
    <row r="511" spans="1:3" x14ac:dyDescent="0.35">
      <c r="A511" t="s">
        <v>1186</v>
      </c>
      <c r="B511" s="10">
        <v>45599</v>
      </c>
      <c r="C511">
        <v>32500</v>
      </c>
    </row>
    <row r="512" spans="1:3" x14ac:dyDescent="0.35">
      <c r="A512" t="s">
        <v>1186</v>
      </c>
      <c r="B512" s="10">
        <v>45606</v>
      </c>
      <c r="C512">
        <v>32500</v>
      </c>
    </row>
    <row r="513" spans="1:3" x14ac:dyDescent="0.35">
      <c r="A513" t="s">
        <v>1186</v>
      </c>
      <c r="B513" s="10">
        <v>45613</v>
      </c>
      <c r="C513">
        <v>32500</v>
      </c>
    </row>
    <row r="514" spans="1:3" x14ac:dyDescent="0.35">
      <c r="A514" t="s">
        <v>1186</v>
      </c>
      <c r="B514" s="10">
        <v>45620</v>
      </c>
      <c r="C514">
        <v>32500</v>
      </c>
    </row>
    <row r="515" spans="1:3" x14ac:dyDescent="0.35">
      <c r="A515" t="s">
        <v>1186</v>
      </c>
      <c r="B515" s="10">
        <v>45627</v>
      </c>
      <c r="C515">
        <v>32500</v>
      </c>
    </row>
    <row r="516" spans="1:3" x14ac:dyDescent="0.35">
      <c r="A516" t="s">
        <v>1186</v>
      </c>
      <c r="B516" s="10">
        <v>45634</v>
      </c>
      <c r="C516">
        <v>32500</v>
      </c>
    </row>
    <row r="517" spans="1:3" x14ac:dyDescent="0.35">
      <c r="A517" t="s">
        <v>1186</v>
      </c>
      <c r="B517" s="10">
        <v>45641</v>
      </c>
      <c r="C517">
        <v>32500</v>
      </c>
    </row>
    <row r="518" spans="1:3" x14ac:dyDescent="0.35">
      <c r="A518" t="s">
        <v>1187</v>
      </c>
      <c r="B518" s="10">
        <v>45557</v>
      </c>
      <c r="C518">
        <v>704.49628521857539</v>
      </c>
    </row>
    <row r="519" spans="1:3" x14ac:dyDescent="0.35">
      <c r="A519" t="s">
        <v>1187</v>
      </c>
      <c r="B519" s="10">
        <v>45564</v>
      </c>
      <c r="C519">
        <v>79.51377876680715</v>
      </c>
    </row>
    <row r="520" spans="1:3" x14ac:dyDescent="0.35">
      <c r="A520" t="s">
        <v>1187</v>
      </c>
      <c r="B520" s="10">
        <v>45571</v>
      </c>
      <c r="C520">
        <v>799.86754084801794</v>
      </c>
    </row>
    <row r="521" spans="1:3" x14ac:dyDescent="0.35">
      <c r="A521" t="s">
        <v>1187</v>
      </c>
      <c r="B521" s="10">
        <v>45578</v>
      </c>
      <c r="C521">
        <v>799.86754084801794</v>
      </c>
    </row>
    <row r="522" spans="1:3" x14ac:dyDescent="0.35">
      <c r="A522" t="s">
        <v>1187</v>
      </c>
      <c r="B522" s="10">
        <v>45585</v>
      </c>
      <c r="C522">
        <v>799.86754084801794</v>
      </c>
    </row>
    <row r="523" spans="1:3" x14ac:dyDescent="0.35">
      <c r="A523" t="s">
        <v>1187</v>
      </c>
      <c r="B523" s="10">
        <v>45592</v>
      </c>
      <c r="C523">
        <v>799.86754084801794</v>
      </c>
    </row>
    <row r="524" spans="1:3" x14ac:dyDescent="0.35">
      <c r="A524" t="s">
        <v>1187</v>
      </c>
      <c r="B524" s="10">
        <v>45599</v>
      </c>
      <c r="C524">
        <v>799.86754084801794</v>
      </c>
    </row>
    <row r="525" spans="1:3" x14ac:dyDescent="0.35">
      <c r="A525" t="s">
        <v>1187</v>
      </c>
      <c r="B525" s="10">
        <v>45606</v>
      </c>
      <c r="C525">
        <v>799.86754084801794</v>
      </c>
    </row>
    <row r="526" spans="1:3" x14ac:dyDescent="0.35">
      <c r="A526" t="s">
        <v>1187</v>
      </c>
      <c r="B526" s="10">
        <v>45613</v>
      </c>
      <c r="C526">
        <v>799.86754084801794</v>
      </c>
    </row>
    <row r="527" spans="1:3" x14ac:dyDescent="0.35">
      <c r="A527" t="s">
        <v>1187</v>
      </c>
      <c r="B527" s="10">
        <v>45620</v>
      </c>
      <c r="C527">
        <v>799.86754084801794</v>
      </c>
    </row>
    <row r="528" spans="1:3" x14ac:dyDescent="0.35">
      <c r="A528" t="s">
        <v>1187</v>
      </c>
      <c r="B528" s="10">
        <v>45627</v>
      </c>
      <c r="C528">
        <v>799.86754084801794</v>
      </c>
    </row>
    <row r="529" spans="1:3" x14ac:dyDescent="0.35">
      <c r="A529" t="s">
        <v>1187</v>
      </c>
      <c r="B529" s="10">
        <v>45634</v>
      </c>
      <c r="C529">
        <v>799.86754084801794</v>
      </c>
    </row>
    <row r="530" spans="1:3" x14ac:dyDescent="0.35">
      <c r="A530" t="s">
        <v>1188</v>
      </c>
      <c r="B530" s="10">
        <v>45557</v>
      </c>
      <c r="C530">
        <v>4580.685334849124</v>
      </c>
    </row>
    <row r="531" spans="1:3" x14ac:dyDescent="0.35">
      <c r="A531" t="s">
        <v>1188</v>
      </c>
      <c r="B531" s="10">
        <v>45564</v>
      </c>
      <c r="C531">
        <v>7882.8511665981587</v>
      </c>
    </row>
    <row r="532" spans="1:3" x14ac:dyDescent="0.35">
      <c r="A532" t="s">
        <v>1188</v>
      </c>
      <c r="B532" s="10">
        <v>45571</v>
      </c>
      <c r="C532">
        <v>10521.018390954339</v>
      </c>
    </row>
    <row r="533" spans="1:3" x14ac:dyDescent="0.35">
      <c r="A533" t="s">
        <v>1188</v>
      </c>
      <c r="B533" s="10">
        <v>45578</v>
      </c>
      <c r="C533">
        <v>12628.70366731152</v>
      </c>
    </row>
    <row r="534" spans="1:3" x14ac:dyDescent="0.35">
      <c r="A534" t="s">
        <v>1188</v>
      </c>
      <c r="B534" s="10">
        <v>45585</v>
      </c>
      <c r="C534">
        <v>14312.576161503761</v>
      </c>
    </row>
    <row r="535" spans="1:3" x14ac:dyDescent="0.35">
      <c r="A535" t="s">
        <v>1188</v>
      </c>
      <c r="B535" s="10">
        <v>45592</v>
      </c>
      <c r="C535">
        <v>15657.856032508869</v>
      </c>
    </row>
    <row r="536" spans="1:3" x14ac:dyDescent="0.35">
      <c r="A536" t="s">
        <v>1188</v>
      </c>
      <c r="B536" s="10">
        <v>45599</v>
      </c>
      <c r="C536">
        <v>16732.62739291387</v>
      </c>
    </row>
    <row r="537" spans="1:3" x14ac:dyDescent="0.35">
      <c r="A537" t="s">
        <v>1188</v>
      </c>
      <c r="B537" s="10">
        <v>45606</v>
      </c>
      <c r="C537">
        <v>17591.28402046287</v>
      </c>
    </row>
    <row r="538" spans="1:3" x14ac:dyDescent="0.35">
      <c r="A538" t="s">
        <v>1188</v>
      </c>
      <c r="B538" s="10">
        <v>45613</v>
      </c>
      <c r="C538">
        <v>18277.282206864122</v>
      </c>
    </row>
    <row r="539" spans="1:3" x14ac:dyDescent="0.35">
      <c r="A539" t="s">
        <v>1188</v>
      </c>
      <c r="B539" s="10">
        <v>45620</v>
      </c>
      <c r="C539">
        <v>18825.340064507491</v>
      </c>
    </row>
    <row r="540" spans="1:3" x14ac:dyDescent="0.35">
      <c r="A540" t="s">
        <v>1188</v>
      </c>
      <c r="B540" s="10">
        <v>45627</v>
      </c>
      <c r="C540">
        <v>19263.194597185469</v>
      </c>
    </row>
    <row r="541" spans="1:3" x14ac:dyDescent="0.35">
      <c r="A541" t="s">
        <v>1188</v>
      </c>
      <c r="B541" s="10">
        <v>45634</v>
      </c>
      <c r="C541">
        <v>19613.005459511231</v>
      </c>
    </row>
    <row r="542" spans="1:3" x14ac:dyDescent="0.35">
      <c r="A542" t="s">
        <v>1189</v>
      </c>
      <c r="B542" s="10">
        <v>45564</v>
      </c>
      <c r="C542">
        <v>12888.329815816531</v>
      </c>
    </row>
    <row r="543" spans="1:3" x14ac:dyDescent="0.35">
      <c r="A543" t="s">
        <v>1189</v>
      </c>
      <c r="B543" s="10">
        <v>45571</v>
      </c>
      <c r="C543">
        <v>8746.4103665206858</v>
      </c>
    </row>
    <row r="544" spans="1:3" x14ac:dyDescent="0.35">
      <c r="A544" t="s">
        <v>1189</v>
      </c>
      <c r="B544" s="10">
        <v>45578</v>
      </c>
      <c r="C544">
        <v>9648.8517711344102</v>
      </c>
    </row>
    <row r="545" spans="1:3" x14ac:dyDescent="0.35">
      <c r="A545" t="s">
        <v>1189</v>
      </c>
      <c r="B545" s="10">
        <v>45585</v>
      </c>
      <c r="C545">
        <v>11303.621683433419</v>
      </c>
    </row>
    <row r="546" spans="1:3" x14ac:dyDescent="0.35">
      <c r="A546" t="s">
        <v>1189</v>
      </c>
      <c r="B546" s="10">
        <v>45592</v>
      </c>
      <c r="C546">
        <v>8386.422382746121</v>
      </c>
    </row>
    <row r="547" spans="1:3" x14ac:dyDescent="0.35">
      <c r="A547" t="s">
        <v>1189</v>
      </c>
      <c r="B547" s="10">
        <v>45599</v>
      </c>
      <c r="C547">
        <v>11608.356997007329</v>
      </c>
    </row>
    <row r="548" spans="1:3" x14ac:dyDescent="0.35">
      <c r="A548" t="s">
        <v>1189</v>
      </c>
      <c r="B548" s="10">
        <v>45606</v>
      </c>
      <c r="C548">
        <v>9041.3881716616543</v>
      </c>
    </row>
    <row r="549" spans="1:3" x14ac:dyDescent="0.35">
      <c r="A549" t="s">
        <v>1189</v>
      </c>
      <c r="B549" s="10">
        <v>45613</v>
      </c>
      <c r="C549">
        <v>10673.22585188009</v>
      </c>
    </row>
    <row r="550" spans="1:3" x14ac:dyDescent="0.35">
      <c r="A550" t="s">
        <v>1189</v>
      </c>
      <c r="B550" s="10">
        <v>45620</v>
      </c>
      <c r="C550">
        <v>10180.31145348053</v>
      </c>
    </row>
    <row r="551" spans="1:3" x14ac:dyDescent="0.35">
      <c r="A551" t="s">
        <v>1189</v>
      </c>
      <c r="B551" s="10">
        <v>45627</v>
      </c>
      <c r="C551">
        <v>9887.7241864778862</v>
      </c>
    </row>
    <row r="552" spans="1:3" x14ac:dyDescent="0.35">
      <c r="A552" t="s">
        <v>1189</v>
      </c>
      <c r="B552" s="10">
        <v>45634</v>
      </c>
      <c r="C552">
        <v>10767.70489692917</v>
      </c>
    </row>
    <row r="553" spans="1:3" x14ac:dyDescent="0.35">
      <c r="A553" t="s">
        <v>1189</v>
      </c>
      <c r="B553" s="10">
        <v>45641</v>
      </c>
      <c r="C553">
        <v>9802.119893523417</v>
      </c>
    </row>
    <row r="554" spans="1:3" x14ac:dyDescent="0.35">
      <c r="A554" t="s">
        <v>1190</v>
      </c>
      <c r="B554" s="10">
        <v>45564</v>
      </c>
      <c r="C554">
        <v>4605.6674728859016</v>
      </c>
    </row>
    <row r="555" spans="1:3" x14ac:dyDescent="0.35">
      <c r="A555" t="s">
        <v>1190</v>
      </c>
      <c r="B555" s="10">
        <v>45571</v>
      </c>
      <c r="C555">
        <v>5087.4196729817413</v>
      </c>
    </row>
    <row r="556" spans="1:3" x14ac:dyDescent="0.35">
      <c r="A556" t="s">
        <v>1190</v>
      </c>
      <c r="B556" s="10">
        <v>45578</v>
      </c>
      <c r="C556">
        <v>5087.4196729817413</v>
      </c>
    </row>
    <row r="557" spans="1:3" x14ac:dyDescent="0.35">
      <c r="A557" t="s">
        <v>1190</v>
      </c>
      <c r="B557" s="10">
        <v>45585</v>
      </c>
      <c r="C557">
        <v>5087.4196729817413</v>
      </c>
    </row>
    <row r="558" spans="1:3" x14ac:dyDescent="0.35">
      <c r="A558" t="s">
        <v>1190</v>
      </c>
      <c r="B558" s="10">
        <v>45592</v>
      </c>
      <c r="C558">
        <v>5087.4196729817413</v>
      </c>
    </row>
    <row r="559" spans="1:3" x14ac:dyDescent="0.35">
      <c r="A559" t="s">
        <v>1190</v>
      </c>
      <c r="B559" s="10">
        <v>45599</v>
      </c>
      <c r="C559">
        <v>5087.4196729817413</v>
      </c>
    </row>
    <row r="560" spans="1:3" x14ac:dyDescent="0.35">
      <c r="A560" t="s">
        <v>1190</v>
      </c>
      <c r="B560" s="10">
        <v>45606</v>
      </c>
      <c r="C560">
        <v>5087.4196729817413</v>
      </c>
    </row>
    <row r="561" spans="1:3" x14ac:dyDescent="0.35">
      <c r="A561" t="s">
        <v>1190</v>
      </c>
      <c r="B561" s="10">
        <v>45613</v>
      </c>
      <c r="C561">
        <v>5087.4196729817413</v>
      </c>
    </row>
    <row r="562" spans="1:3" x14ac:dyDescent="0.35">
      <c r="A562" t="s">
        <v>1190</v>
      </c>
      <c r="B562" s="10">
        <v>45620</v>
      </c>
      <c r="C562">
        <v>5087.4196729817413</v>
      </c>
    </row>
    <row r="563" spans="1:3" x14ac:dyDescent="0.35">
      <c r="A563" t="s">
        <v>1190</v>
      </c>
      <c r="B563" s="10">
        <v>45627</v>
      </c>
      <c r="C563">
        <v>5087.4196729817413</v>
      </c>
    </row>
    <row r="564" spans="1:3" x14ac:dyDescent="0.35">
      <c r="A564" t="s">
        <v>1190</v>
      </c>
      <c r="B564" s="10">
        <v>45634</v>
      </c>
      <c r="C564">
        <v>5087.4196729817413</v>
      </c>
    </row>
    <row r="565" spans="1:3" x14ac:dyDescent="0.35">
      <c r="A565" t="s">
        <v>1190</v>
      </c>
      <c r="B565" s="10">
        <v>45641</v>
      </c>
      <c r="C565">
        <v>5087.4196729817413</v>
      </c>
    </row>
    <row r="566" spans="1:3" x14ac:dyDescent="0.35">
      <c r="A566" t="s">
        <v>1191</v>
      </c>
      <c r="B566" s="10">
        <v>45564</v>
      </c>
      <c r="C566">
        <v>29388.970648977382</v>
      </c>
    </row>
    <row r="567" spans="1:3" x14ac:dyDescent="0.35">
      <c r="A567" t="s">
        <v>1191</v>
      </c>
      <c r="B567" s="10">
        <v>45571</v>
      </c>
      <c r="C567">
        <v>29791.825000028341</v>
      </c>
    </row>
    <row r="568" spans="1:3" x14ac:dyDescent="0.35">
      <c r="A568" t="s">
        <v>1191</v>
      </c>
      <c r="B568" s="10">
        <v>45578</v>
      </c>
      <c r="C568">
        <v>29997.525463500631</v>
      </c>
    </row>
    <row r="569" spans="1:3" x14ac:dyDescent="0.35">
      <c r="A569" t="s">
        <v>1191</v>
      </c>
      <c r="B569" s="10">
        <v>45585</v>
      </c>
      <c r="C569">
        <v>30102.557668222591</v>
      </c>
    </row>
    <row r="570" spans="1:3" x14ac:dyDescent="0.35">
      <c r="A570" t="s">
        <v>1191</v>
      </c>
      <c r="B570" s="10">
        <v>45592</v>
      </c>
      <c r="C570">
        <v>30156.187902411359</v>
      </c>
    </row>
    <row r="571" spans="1:3" x14ac:dyDescent="0.35">
      <c r="A571" t="s">
        <v>1191</v>
      </c>
      <c r="B571" s="10">
        <v>45599</v>
      </c>
      <c r="C571">
        <v>30183.571903601809</v>
      </c>
    </row>
    <row r="572" spans="1:3" x14ac:dyDescent="0.35">
      <c r="A572" t="s">
        <v>1191</v>
      </c>
      <c r="B572" s="10">
        <v>45606</v>
      </c>
      <c r="C572">
        <v>30197.55438069782</v>
      </c>
    </row>
    <row r="573" spans="1:3" x14ac:dyDescent="0.35">
      <c r="A573" t="s">
        <v>1191</v>
      </c>
      <c r="B573" s="10">
        <v>45613</v>
      </c>
      <c r="C573">
        <v>30204.69393873322</v>
      </c>
    </row>
    <row r="574" spans="1:3" x14ac:dyDescent="0.35">
      <c r="A574" t="s">
        <v>1191</v>
      </c>
      <c r="B574" s="10">
        <v>45620</v>
      </c>
      <c r="C574">
        <v>30208.339450797419</v>
      </c>
    </row>
    <row r="575" spans="1:3" x14ac:dyDescent="0.35">
      <c r="A575" t="s">
        <v>1191</v>
      </c>
      <c r="B575" s="10">
        <v>45627</v>
      </c>
      <c r="C575">
        <v>30210.200876693008</v>
      </c>
    </row>
    <row r="576" spans="1:3" x14ac:dyDescent="0.35">
      <c r="A576" t="s">
        <v>1191</v>
      </c>
      <c r="B576" s="10">
        <v>45634</v>
      </c>
      <c r="C576">
        <v>30211.15133476413</v>
      </c>
    </row>
    <row r="577" spans="1:3" x14ac:dyDescent="0.35">
      <c r="A577" t="s">
        <v>1191</v>
      </c>
      <c r="B577" s="10">
        <v>45641</v>
      </c>
      <c r="C577">
        <v>30211.636645808259</v>
      </c>
    </row>
    <row r="578" spans="1:3" x14ac:dyDescent="0.35">
      <c r="A578" t="s">
        <v>1192</v>
      </c>
      <c r="B578" s="10">
        <v>45564</v>
      </c>
      <c r="C578">
        <v>11853.38733399253</v>
      </c>
    </row>
    <row r="579" spans="1:3" x14ac:dyDescent="0.35">
      <c r="A579" t="s">
        <v>1192</v>
      </c>
      <c r="B579" s="10">
        <v>45571</v>
      </c>
      <c r="C579">
        <v>13741.95679101837</v>
      </c>
    </row>
    <row r="580" spans="1:3" x14ac:dyDescent="0.35">
      <c r="A580" t="s">
        <v>1192</v>
      </c>
      <c r="B580" s="10">
        <v>45578</v>
      </c>
      <c r="C580">
        <v>12720.895972757369</v>
      </c>
    </row>
    <row r="581" spans="1:3" x14ac:dyDescent="0.35">
      <c r="A581" t="s">
        <v>1192</v>
      </c>
      <c r="B581" s="10">
        <v>45585</v>
      </c>
      <c r="C581">
        <v>13103.9225394322</v>
      </c>
    </row>
    <row r="582" spans="1:3" x14ac:dyDescent="0.35">
      <c r="A582" t="s">
        <v>1192</v>
      </c>
      <c r="B582" s="10">
        <v>45592</v>
      </c>
      <c r="C582">
        <v>13737.96617752263</v>
      </c>
    </row>
    <row r="583" spans="1:3" x14ac:dyDescent="0.35">
      <c r="A583" t="s">
        <v>1192</v>
      </c>
      <c r="B583" s="10">
        <v>45599</v>
      </c>
      <c r="C583">
        <v>12838.51495346157</v>
      </c>
    </row>
    <row r="584" spans="1:3" x14ac:dyDescent="0.35">
      <c r="A584" t="s">
        <v>1192</v>
      </c>
      <c r="B584" s="10">
        <v>45606</v>
      </c>
      <c r="C584">
        <v>13551.87241124789</v>
      </c>
    </row>
    <row r="585" spans="1:3" x14ac:dyDescent="0.35">
      <c r="A585" t="s">
        <v>1192</v>
      </c>
      <c r="B585" s="10">
        <v>45613</v>
      </c>
      <c r="C585">
        <v>13075.71295989232</v>
      </c>
    </row>
    <row r="586" spans="1:3" x14ac:dyDescent="0.35">
      <c r="A586" t="s">
        <v>1192</v>
      </c>
      <c r="B586" s="10">
        <v>45620</v>
      </c>
      <c r="C586">
        <v>13121.673363821979</v>
      </c>
    </row>
    <row r="587" spans="1:3" x14ac:dyDescent="0.35">
      <c r="A587" t="s">
        <v>1192</v>
      </c>
      <c r="B587" s="10">
        <v>45627</v>
      </c>
      <c r="C587">
        <v>13379.30564163193</v>
      </c>
    </row>
    <row r="588" spans="1:3" x14ac:dyDescent="0.35">
      <c r="A588" t="s">
        <v>1192</v>
      </c>
      <c r="B588" s="10">
        <v>45634</v>
      </c>
      <c r="C588">
        <v>13046.52112102482</v>
      </c>
    </row>
    <row r="589" spans="1:3" x14ac:dyDescent="0.35">
      <c r="A589" t="s">
        <v>1192</v>
      </c>
      <c r="B589" s="10">
        <v>45641</v>
      </c>
      <c r="C589">
        <v>13351.76498609611</v>
      </c>
    </row>
  </sheetData>
  <mergeCells count="2">
    <mergeCell ref="E9:M12"/>
    <mergeCell ref="E13:J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75D1-DC62-4B83-BABE-725C3F9D9401}">
  <dimension ref="A1:L2022"/>
  <sheetViews>
    <sheetView workbookViewId="0">
      <selection activeCell="E10" sqref="E10"/>
    </sheetView>
  </sheetViews>
  <sheetFormatPr defaultRowHeight="14.5" x14ac:dyDescent="0.35"/>
  <cols>
    <col min="2" max="2" width="17.81640625" bestFit="1" customWidth="1"/>
    <col min="7" max="7" width="9.453125" bestFit="1" customWidth="1"/>
    <col min="8" max="8" width="10.08984375" bestFit="1" customWidth="1"/>
    <col min="9" max="9" width="12.453125" customWidth="1"/>
    <col min="10" max="10" width="10" customWidth="1"/>
    <col min="11" max="11" width="9.08984375" bestFit="1" customWidth="1"/>
  </cols>
  <sheetData>
    <row r="1" spans="1:12" ht="43.5" x14ac:dyDescent="0.35">
      <c r="A1" s="12" t="s">
        <v>1142</v>
      </c>
      <c r="B1" s="12" t="s">
        <v>3</v>
      </c>
      <c r="C1" s="12" t="s">
        <v>4</v>
      </c>
      <c r="D1" s="12" t="s">
        <v>5</v>
      </c>
      <c r="E1" s="12" t="s">
        <v>6</v>
      </c>
      <c r="F1" s="13" t="s">
        <v>8</v>
      </c>
      <c r="G1" s="17" t="s">
        <v>1199</v>
      </c>
      <c r="H1" s="17" t="s">
        <v>1200</v>
      </c>
      <c r="I1" s="17" t="s">
        <v>1201</v>
      </c>
      <c r="J1" s="17" t="s">
        <v>1202</v>
      </c>
      <c r="K1" s="18" t="s">
        <v>14</v>
      </c>
      <c r="L1" s="16" t="s">
        <v>1198</v>
      </c>
    </row>
    <row r="2" spans="1:12" x14ac:dyDescent="0.35">
      <c r="A2" t="s">
        <v>1143</v>
      </c>
      <c r="B2" s="10">
        <v>45291</v>
      </c>
      <c r="C2">
        <v>2340</v>
      </c>
      <c r="D2">
        <v>50041.8</v>
      </c>
      <c r="E2">
        <v>13508</v>
      </c>
      <c r="F2" s="11">
        <v>0.99511400651465798</v>
      </c>
      <c r="G2" s="9">
        <f>E2*F2</f>
        <v>13442</v>
      </c>
      <c r="H2" s="9">
        <f>E2-G2</f>
        <v>66</v>
      </c>
      <c r="I2" s="9">
        <f>IFERROR(C2/G2,0)</f>
        <v>0.17408123791102514</v>
      </c>
      <c r="J2" s="9">
        <f>I2*H2</f>
        <v>11.48936170212766</v>
      </c>
      <c r="K2" s="9">
        <f>IFERROR(J2*(D2/C2),0)</f>
        <v>245.70441898527005</v>
      </c>
      <c r="L2" t="s">
        <v>1197</v>
      </c>
    </row>
    <row r="3" spans="1:12" x14ac:dyDescent="0.35">
      <c r="A3" t="s">
        <v>1144</v>
      </c>
      <c r="B3" s="10">
        <v>45291</v>
      </c>
      <c r="C3">
        <v>1960</v>
      </c>
      <c r="D3">
        <v>45250</v>
      </c>
      <c r="E3">
        <v>16500</v>
      </c>
      <c r="F3" s="11">
        <v>0.9986666666666667</v>
      </c>
      <c r="G3" s="9">
        <f>E3*F3</f>
        <v>16478</v>
      </c>
      <c r="H3" s="9">
        <f>E3-G3</f>
        <v>22</v>
      </c>
      <c r="I3" s="9">
        <f>IFERROR(C3/G3,0)</f>
        <v>0.11894647408666101</v>
      </c>
      <c r="J3" s="9">
        <f>I3*H3</f>
        <v>2.6168224299065423</v>
      </c>
      <c r="K3" s="9">
        <f>IFERROR(J3*(D3/C3),0)</f>
        <v>60.413885180240328</v>
      </c>
      <c r="L3" t="s">
        <v>1197</v>
      </c>
    </row>
    <row r="4" spans="1:12" x14ac:dyDescent="0.35">
      <c r="A4" t="s">
        <v>1145</v>
      </c>
      <c r="B4" s="10">
        <v>45291</v>
      </c>
      <c r="C4">
        <v>1620</v>
      </c>
      <c r="D4">
        <v>69700</v>
      </c>
      <c r="E4">
        <v>8008</v>
      </c>
      <c r="F4" s="11">
        <v>0.99175824175824179</v>
      </c>
      <c r="G4" s="9">
        <f>E4*F4</f>
        <v>7942</v>
      </c>
      <c r="H4" s="9">
        <f>E4-G4</f>
        <v>66</v>
      </c>
      <c r="I4" s="9">
        <f>IFERROR(C4/G4,0)</f>
        <v>0.2039788466381264</v>
      </c>
      <c r="J4" s="9">
        <f>I4*H4</f>
        <v>13.462603878116342</v>
      </c>
      <c r="K4" s="9">
        <f>IFERROR(J4*(D4/C4),0)</f>
        <v>579.22437673130185</v>
      </c>
      <c r="L4" t="s">
        <v>1197</v>
      </c>
    </row>
    <row r="5" spans="1:12" x14ac:dyDescent="0.35">
      <c r="A5" t="s">
        <v>1146</v>
      </c>
      <c r="B5" s="10">
        <v>45291</v>
      </c>
      <c r="C5">
        <v>620</v>
      </c>
      <c r="D5">
        <v>19509.8</v>
      </c>
      <c r="E5">
        <v>3058</v>
      </c>
      <c r="F5" s="11">
        <v>0.96402877697841727</v>
      </c>
      <c r="G5" s="9">
        <f>E5*F5</f>
        <v>2948</v>
      </c>
      <c r="H5" s="9">
        <f>E5-G5</f>
        <v>110</v>
      </c>
      <c r="I5" s="9">
        <f>IFERROR(C5/G5,0)</f>
        <v>0.21031207598371776</v>
      </c>
      <c r="J5" s="9">
        <f>I5*H5</f>
        <v>23.134328358208954</v>
      </c>
      <c r="K5" s="9">
        <f>IFERROR(J5*(D5/C5),0)</f>
        <v>727.9776119402984</v>
      </c>
      <c r="L5" t="s">
        <v>1197</v>
      </c>
    </row>
    <row r="6" spans="1:12" x14ac:dyDescent="0.35">
      <c r="A6" t="s">
        <v>1147</v>
      </c>
      <c r="B6" s="10">
        <v>45291</v>
      </c>
      <c r="C6">
        <v>780</v>
      </c>
      <c r="D6">
        <v>12207</v>
      </c>
      <c r="E6">
        <v>6336</v>
      </c>
      <c r="F6" s="11">
        <v>0.99652777777777779</v>
      </c>
      <c r="G6" s="9">
        <f>E6*F6</f>
        <v>6314</v>
      </c>
      <c r="H6" s="9">
        <f>E6-G6</f>
        <v>22</v>
      </c>
      <c r="I6" s="9">
        <f>IFERROR(C6/G6,0)</f>
        <v>0.12353500158378207</v>
      </c>
      <c r="J6" s="9">
        <f>I6*H6</f>
        <v>2.7177700348432055</v>
      </c>
      <c r="K6" s="9">
        <f>IFERROR(J6*(D6/C6),0)</f>
        <v>42.533101045296164</v>
      </c>
      <c r="L6" t="s">
        <v>1197</v>
      </c>
    </row>
    <row r="7" spans="1:12" x14ac:dyDescent="0.35">
      <c r="A7" t="s">
        <v>1148</v>
      </c>
      <c r="B7" s="10">
        <v>45291</v>
      </c>
      <c r="C7">
        <v>680</v>
      </c>
      <c r="D7">
        <v>13941.2</v>
      </c>
      <c r="E7">
        <v>3278</v>
      </c>
      <c r="F7" s="11">
        <v>0.99328859060402686</v>
      </c>
      <c r="G7" s="9">
        <f>E7*F7</f>
        <v>3256</v>
      </c>
      <c r="H7" s="9">
        <f>E7-G7</f>
        <v>22</v>
      </c>
      <c r="I7" s="9">
        <f>IFERROR(C7/G7,0)</f>
        <v>0.20884520884520885</v>
      </c>
      <c r="J7" s="9">
        <f>I7*H7</f>
        <v>4.5945945945945947</v>
      </c>
      <c r="K7" s="9">
        <f>IFERROR(J7*(D7/C7),0)</f>
        <v>94.197297297297311</v>
      </c>
      <c r="L7" t="s">
        <v>1197</v>
      </c>
    </row>
    <row r="8" spans="1:12" x14ac:dyDescent="0.35">
      <c r="A8" t="s">
        <v>1149</v>
      </c>
      <c r="B8" s="10">
        <v>45291</v>
      </c>
      <c r="C8">
        <v>660</v>
      </c>
      <c r="D8">
        <v>17920.8</v>
      </c>
      <c r="E8">
        <v>6138</v>
      </c>
      <c r="F8" s="11">
        <v>0.99283154121863804</v>
      </c>
      <c r="G8" s="9">
        <f>E8*F8</f>
        <v>6094</v>
      </c>
      <c r="H8" s="9">
        <f>E8-G8</f>
        <v>44</v>
      </c>
      <c r="I8" s="9">
        <f>IFERROR(C8/G8,0)</f>
        <v>0.10830324909747292</v>
      </c>
      <c r="J8" s="9">
        <f>I8*H8</f>
        <v>4.7653429602888089</v>
      </c>
      <c r="K8" s="9">
        <f>IFERROR(J8*(D8/C8),0)</f>
        <v>129.39205776173284</v>
      </c>
      <c r="L8" t="s">
        <v>1197</v>
      </c>
    </row>
    <row r="9" spans="1:12" x14ac:dyDescent="0.35">
      <c r="A9" t="s">
        <v>1150</v>
      </c>
      <c r="B9" s="10">
        <v>45291</v>
      </c>
      <c r="C9">
        <v>480</v>
      </c>
      <c r="D9">
        <v>7460</v>
      </c>
      <c r="E9">
        <v>3454</v>
      </c>
      <c r="F9" s="11">
        <v>1</v>
      </c>
      <c r="G9" s="9">
        <f>E9*F9</f>
        <v>3454</v>
      </c>
      <c r="H9" s="9">
        <f>E9-G9</f>
        <v>0</v>
      </c>
      <c r="I9" s="9">
        <f>IFERROR(C9/G9,0)</f>
        <v>0.13896931094383325</v>
      </c>
      <c r="J9" s="9">
        <f>I9*H9</f>
        <v>0</v>
      </c>
      <c r="K9" s="9">
        <f>IFERROR(J9*(D9/C9),0)</f>
        <v>0</v>
      </c>
      <c r="L9" t="s">
        <v>1197</v>
      </c>
    </row>
    <row r="10" spans="1:12" x14ac:dyDescent="0.35">
      <c r="A10" t="s">
        <v>1151</v>
      </c>
      <c r="B10" s="10">
        <v>45291</v>
      </c>
      <c r="C10">
        <v>400</v>
      </c>
      <c r="D10">
        <v>8048</v>
      </c>
      <c r="E10">
        <v>3806</v>
      </c>
      <c r="F10" s="11">
        <v>1</v>
      </c>
      <c r="G10" s="9">
        <f>E10*F10</f>
        <v>3806</v>
      </c>
      <c r="H10" s="9">
        <f>E10-G10</f>
        <v>0</v>
      </c>
      <c r="I10" s="9">
        <f>IFERROR(C10/G10,0)</f>
        <v>0.10509721492380451</v>
      </c>
      <c r="J10" s="9">
        <f>I10*H10</f>
        <v>0</v>
      </c>
      <c r="K10" s="9">
        <f>IFERROR(J10*(D10/C10),0)</f>
        <v>0</v>
      </c>
      <c r="L10" t="s">
        <v>1197</v>
      </c>
    </row>
    <row r="11" spans="1:12" x14ac:dyDescent="0.35">
      <c r="A11" t="s">
        <v>1152</v>
      </c>
      <c r="B11" s="10">
        <v>45291</v>
      </c>
      <c r="C11">
        <v>480</v>
      </c>
      <c r="D11">
        <v>8080.2</v>
      </c>
      <c r="E11">
        <v>2574</v>
      </c>
      <c r="F11" s="11">
        <v>0.9145299145299145</v>
      </c>
      <c r="G11" s="9">
        <f>E11*F11</f>
        <v>2354</v>
      </c>
      <c r="H11" s="9">
        <f>E11-G11</f>
        <v>220</v>
      </c>
      <c r="I11" s="9">
        <f>IFERROR(C11/G11,0)</f>
        <v>0.20390824129141885</v>
      </c>
      <c r="J11" s="9">
        <f>I11*H11</f>
        <v>44.859813084112147</v>
      </c>
      <c r="K11" s="9">
        <f>IFERROR(J11*(D11/C11),0)</f>
        <v>755.15887850467277</v>
      </c>
      <c r="L11" t="s">
        <v>1197</v>
      </c>
    </row>
    <row r="12" spans="1:12" x14ac:dyDescent="0.35">
      <c r="A12" t="s">
        <v>1153</v>
      </c>
      <c r="B12" s="10">
        <v>45291</v>
      </c>
      <c r="C12">
        <v>460</v>
      </c>
      <c r="D12">
        <v>29149.4</v>
      </c>
      <c r="E12">
        <v>1078</v>
      </c>
      <c r="F12" s="11">
        <v>1</v>
      </c>
      <c r="G12" s="9">
        <f>E12*F12</f>
        <v>1078</v>
      </c>
      <c r="H12" s="9">
        <f>E12-G12</f>
        <v>0</v>
      </c>
      <c r="I12" s="9">
        <f>IFERROR(C12/G12,0)</f>
        <v>0.42671614100185529</v>
      </c>
      <c r="J12" s="9">
        <f>I12*H12</f>
        <v>0</v>
      </c>
      <c r="K12" s="9">
        <f>IFERROR(J12*(D12/C12),0)</f>
        <v>0</v>
      </c>
      <c r="L12" t="s">
        <v>1197</v>
      </c>
    </row>
    <row r="13" spans="1:12" x14ac:dyDescent="0.35">
      <c r="A13" t="s">
        <v>1154</v>
      </c>
      <c r="B13" s="10">
        <v>45291</v>
      </c>
      <c r="C13">
        <v>380</v>
      </c>
      <c r="D13">
        <v>10340.200000000001</v>
      </c>
      <c r="E13">
        <v>1914</v>
      </c>
      <c r="F13" s="11">
        <v>0.94252873563218387</v>
      </c>
      <c r="G13" s="9">
        <f>E13*F13</f>
        <v>1804</v>
      </c>
      <c r="H13" s="9">
        <f>E13-G13</f>
        <v>110</v>
      </c>
      <c r="I13" s="9">
        <f>IFERROR(C13/G13,0)</f>
        <v>0.21064301552106429</v>
      </c>
      <c r="J13" s="9">
        <f>I13*H13</f>
        <v>23.170731707317071</v>
      </c>
      <c r="K13" s="9">
        <f>IFERROR(J13*(D13/C13),0)</f>
        <v>630.49999999999989</v>
      </c>
      <c r="L13" t="s">
        <v>1197</v>
      </c>
    </row>
    <row r="14" spans="1:12" x14ac:dyDescent="0.35">
      <c r="A14" t="s">
        <v>1155</v>
      </c>
      <c r="B14" s="10">
        <v>45291</v>
      </c>
      <c r="C14">
        <v>220</v>
      </c>
      <c r="D14">
        <v>3465</v>
      </c>
      <c r="E14">
        <v>2508</v>
      </c>
      <c r="F14" s="11">
        <v>0.98245614035087714</v>
      </c>
      <c r="G14" s="9">
        <f>E14*F14</f>
        <v>2464</v>
      </c>
      <c r="H14" s="9">
        <f>E14-G14</f>
        <v>44</v>
      </c>
      <c r="I14" s="9">
        <f>IFERROR(C14/G14,0)</f>
        <v>8.9285714285714288E-2</v>
      </c>
      <c r="J14" s="9">
        <f>I14*H14</f>
        <v>3.9285714285714288</v>
      </c>
      <c r="K14" s="9">
        <f>IFERROR(J14*(D14/C14),0)</f>
        <v>61.875000000000007</v>
      </c>
      <c r="L14" t="s">
        <v>1197</v>
      </c>
    </row>
    <row r="15" spans="1:12" x14ac:dyDescent="0.35">
      <c r="A15" t="s">
        <v>1156</v>
      </c>
      <c r="B15" s="10">
        <v>45291</v>
      </c>
      <c r="C15">
        <v>220</v>
      </c>
      <c r="D15">
        <v>5047</v>
      </c>
      <c r="E15">
        <v>3080</v>
      </c>
      <c r="F15" s="11">
        <v>1</v>
      </c>
      <c r="G15" s="9">
        <f>E15*F15</f>
        <v>3080</v>
      </c>
      <c r="H15" s="9">
        <f>E15-G15</f>
        <v>0</v>
      </c>
      <c r="I15" s="9">
        <f>IFERROR(C15/G15,0)</f>
        <v>7.1428571428571425E-2</v>
      </c>
      <c r="J15" s="9">
        <f>I15*H15</f>
        <v>0</v>
      </c>
      <c r="K15" s="9">
        <f>IFERROR(J15*(D15/C15),0)</f>
        <v>0</v>
      </c>
      <c r="L15" t="s">
        <v>1197</v>
      </c>
    </row>
    <row r="16" spans="1:12" x14ac:dyDescent="0.35">
      <c r="A16" t="s">
        <v>1157</v>
      </c>
      <c r="B16" s="10">
        <v>45291</v>
      </c>
      <c r="C16">
        <v>220</v>
      </c>
      <c r="D16">
        <v>11327.8</v>
      </c>
      <c r="E16">
        <v>484</v>
      </c>
      <c r="F16" s="11">
        <v>0.86363636363636365</v>
      </c>
      <c r="G16" s="9">
        <f>E16*F16</f>
        <v>418</v>
      </c>
      <c r="H16" s="9">
        <f>E16-G16</f>
        <v>66</v>
      </c>
      <c r="I16" s="9">
        <f>IFERROR(C16/G16,0)</f>
        <v>0.52631578947368418</v>
      </c>
      <c r="J16" s="9">
        <f>I16*H16</f>
        <v>34.736842105263158</v>
      </c>
      <c r="K16" s="9">
        <f>IFERROR(J16*(D16/C16),0)</f>
        <v>1788.6</v>
      </c>
      <c r="L16" t="s">
        <v>1197</v>
      </c>
    </row>
    <row r="17" spans="1:12" x14ac:dyDescent="0.35">
      <c r="A17" t="s">
        <v>1158</v>
      </c>
      <c r="B17" s="10">
        <v>45291</v>
      </c>
      <c r="C17">
        <v>180</v>
      </c>
      <c r="D17">
        <v>3694.2</v>
      </c>
      <c r="E17">
        <v>1122</v>
      </c>
      <c r="F17" s="11">
        <v>0.98039215686274506</v>
      </c>
      <c r="G17" s="9">
        <f>E17*F17</f>
        <v>1100</v>
      </c>
      <c r="H17" s="9">
        <f>E17-G17</f>
        <v>22</v>
      </c>
      <c r="I17" s="9">
        <f>IFERROR(C17/G17,0)</f>
        <v>0.16363636363636364</v>
      </c>
      <c r="J17" s="9">
        <f>I17*H17</f>
        <v>3.6</v>
      </c>
      <c r="K17" s="9">
        <f>IFERROR(J17*(D17/C17),0)</f>
        <v>73.884</v>
      </c>
      <c r="L17" t="s">
        <v>1197</v>
      </c>
    </row>
    <row r="18" spans="1:12" x14ac:dyDescent="0.35">
      <c r="A18" t="s">
        <v>1159</v>
      </c>
      <c r="B18" s="10">
        <v>45291</v>
      </c>
      <c r="C18">
        <v>140</v>
      </c>
      <c r="D18">
        <v>14294</v>
      </c>
      <c r="E18">
        <v>1166</v>
      </c>
      <c r="F18" s="11">
        <v>0.98113207547169812</v>
      </c>
      <c r="G18" s="9">
        <f>E18*F18</f>
        <v>1144</v>
      </c>
      <c r="H18" s="9">
        <f>E18-G18</f>
        <v>22</v>
      </c>
      <c r="I18" s="9">
        <f>IFERROR(C18/G18,0)</f>
        <v>0.12237762237762238</v>
      </c>
      <c r="J18" s="9">
        <f>I18*H18</f>
        <v>2.6923076923076925</v>
      </c>
      <c r="K18" s="9">
        <f>IFERROR(J18*(D18/C18),0)</f>
        <v>274.88461538461542</v>
      </c>
      <c r="L18" t="s">
        <v>1197</v>
      </c>
    </row>
    <row r="19" spans="1:12" x14ac:dyDescent="0.35">
      <c r="A19" t="s">
        <v>1160</v>
      </c>
      <c r="B19" s="10">
        <v>45291</v>
      </c>
      <c r="C19">
        <v>140</v>
      </c>
      <c r="D19">
        <v>2145</v>
      </c>
      <c r="E19">
        <v>1606</v>
      </c>
      <c r="F19" s="11">
        <v>1</v>
      </c>
      <c r="G19" s="9">
        <f>E19*F19</f>
        <v>1606</v>
      </c>
      <c r="H19" s="9">
        <f>E19-G19</f>
        <v>0</v>
      </c>
      <c r="I19" s="9">
        <f>IFERROR(C19/G19,0)</f>
        <v>8.717310087173101E-2</v>
      </c>
      <c r="J19" s="9">
        <f>I19*H19</f>
        <v>0</v>
      </c>
      <c r="K19" s="9">
        <f>IFERROR(J19*(D19/C19),0)</f>
        <v>0</v>
      </c>
      <c r="L19" t="s">
        <v>1197</v>
      </c>
    </row>
    <row r="20" spans="1:12" x14ac:dyDescent="0.35">
      <c r="A20" t="s">
        <v>1161</v>
      </c>
      <c r="B20" s="10">
        <v>45291</v>
      </c>
      <c r="C20">
        <v>140</v>
      </c>
      <c r="D20">
        <v>2847.6</v>
      </c>
      <c r="E20">
        <v>1254</v>
      </c>
      <c r="F20" s="11">
        <v>0.98245614035087714</v>
      </c>
      <c r="G20" s="9">
        <f>E20*F20</f>
        <v>1232</v>
      </c>
      <c r="H20" s="9">
        <f>E20-G20</f>
        <v>22</v>
      </c>
      <c r="I20" s="9">
        <f>IFERROR(C20/G20,0)</f>
        <v>0.11363636363636363</v>
      </c>
      <c r="J20" s="9">
        <f>I20*H20</f>
        <v>2.5</v>
      </c>
      <c r="K20" s="9">
        <f>IFERROR(J20*(D20/C20),0)</f>
        <v>50.85</v>
      </c>
      <c r="L20" t="s">
        <v>1197</v>
      </c>
    </row>
    <row r="21" spans="1:12" x14ac:dyDescent="0.35">
      <c r="A21" t="s">
        <v>1162</v>
      </c>
      <c r="B21" s="10">
        <v>45291</v>
      </c>
      <c r="C21">
        <v>140</v>
      </c>
      <c r="D21">
        <v>2442</v>
      </c>
      <c r="E21">
        <v>1188</v>
      </c>
      <c r="F21" s="11">
        <v>1</v>
      </c>
      <c r="G21" s="9">
        <f>E21*F21</f>
        <v>1188</v>
      </c>
      <c r="H21" s="9">
        <f>E21-G21</f>
        <v>0</v>
      </c>
      <c r="I21" s="9">
        <f>IFERROR(C21/G21,0)</f>
        <v>0.11784511784511785</v>
      </c>
      <c r="J21" s="9">
        <f>I21*H21</f>
        <v>0</v>
      </c>
      <c r="K21" s="9">
        <f>IFERROR(J21*(D21/C21),0)</f>
        <v>0</v>
      </c>
      <c r="L21" t="s">
        <v>1197</v>
      </c>
    </row>
    <row r="22" spans="1:12" x14ac:dyDescent="0.35">
      <c r="A22" t="s">
        <v>1163</v>
      </c>
      <c r="B22" s="10">
        <v>45291</v>
      </c>
      <c r="C22">
        <v>160</v>
      </c>
      <c r="D22">
        <v>18250</v>
      </c>
      <c r="E22">
        <v>3432</v>
      </c>
      <c r="F22" s="11">
        <v>1</v>
      </c>
      <c r="G22" s="9">
        <f>E22*F22</f>
        <v>3432</v>
      </c>
      <c r="H22" s="9">
        <f>E22-G22</f>
        <v>0</v>
      </c>
      <c r="I22" s="9">
        <f>IFERROR(C22/G22,0)</f>
        <v>4.6620046620046623E-2</v>
      </c>
      <c r="J22" s="9">
        <f>I22*H22</f>
        <v>0</v>
      </c>
      <c r="K22" s="9">
        <f>IFERROR(J22*(D22/C22),0)</f>
        <v>0</v>
      </c>
      <c r="L22" t="s">
        <v>1197</v>
      </c>
    </row>
    <row r="23" spans="1:12" x14ac:dyDescent="0.35">
      <c r="A23" t="s">
        <v>1164</v>
      </c>
      <c r="B23" s="10">
        <v>45291</v>
      </c>
      <c r="C23">
        <v>120</v>
      </c>
      <c r="D23">
        <v>16452.8</v>
      </c>
      <c r="E23">
        <v>2112</v>
      </c>
      <c r="F23" s="11">
        <v>1</v>
      </c>
      <c r="G23" s="9">
        <f>E23*F23</f>
        <v>2112</v>
      </c>
      <c r="H23" s="9">
        <f>E23-G23</f>
        <v>0</v>
      </c>
      <c r="I23" s="9">
        <f>IFERROR(C23/G23,0)</f>
        <v>5.6818181818181816E-2</v>
      </c>
      <c r="J23" s="9">
        <f>I23*H23</f>
        <v>0</v>
      </c>
      <c r="K23" s="9">
        <f>IFERROR(J23*(D23/C23),0)</f>
        <v>0</v>
      </c>
      <c r="L23" t="s">
        <v>1197</v>
      </c>
    </row>
    <row r="24" spans="1:12" x14ac:dyDescent="0.35">
      <c r="A24" t="s">
        <v>1165</v>
      </c>
      <c r="B24" s="10">
        <v>45291</v>
      </c>
      <c r="C24">
        <v>100</v>
      </c>
      <c r="D24">
        <v>7797.4</v>
      </c>
      <c r="E24">
        <v>2200</v>
      </c>
      <c r="F24" s="11">
        <v>1</v>
      </c>
      <c r="G24" s="9">
        <f>E24*F24</f>
        <v>2200</v>
      </c>
      <c r="H24" s="9">
        <f>E24-G24</f>
        <v>0</v>
      </c>
      <c r="I24" s="9">
        <f>IFERROR(C24/G24,0)</f>
        <v>4.5454545454545456E-2</v>
      </c>
      <c r="J24" s="9">
        <f>I24*H24</f>
        <v>0</v>
      </c>
      <c r="K24" s="9">
        <f>IFERROR(J24*(D24/C24),0)</f>
        <v>0</v>
      </c>
      <c r="L24" t="s">
        <v>1197</v>
      </c>
    </row>
    <row r="25" spans="1:12" x14ac:dyDescent="0.35">
      <c r="A25" t="s">
        <v>1166</v>
      </c>
      <c r="B25" s="10">
        <v>45291</v>
      </c>
      <c r="C25">
        <v>100</v>
      </c>
      <c r="D25">
        <v>6233.4000000000005</v>
      </c>
      <c r="E25">
        <v>704</v>
      </c>
      <c r="F25" s="11">
        <v>0.96875</v>
      </c>
      <c r="G25" s="9">
        <f>E25*F25</f>
        <v>682</v>
      </c>
      <c r="H25" s="9">
        <f>E25-G25</f>
        <v>22</v>
      </c>
      <c r="I25" s="9">
        <f>IFERROR(C25/G25,0)</f>
        <v>0.1466275659824047</v>
      </c>
      <c r="J25" s="9">
        <f>I25*H25</f>
        <v>3.2258064516129035</v>
      </c>
      <c r="K25" s="9">
        <f>IFERROR(J25*(D25/C25),0)</f>
        <v>201.07741935483872</v>
      </c>
      <c r="L25" t="s">
        <v>1197</v>
      </c>
    </row>
    <row r="26" spans="1:12" x14ac:dyDescent="0.35">
      <c r="A26" t="s">
        <v>1167</v>
      </c>
      <c r="B26" s="10">
        <v>45291</v>
      </c>
      <c r="C26">
        <v>80</v>
      </c>
      <c r="D26">
        <v>5900.8</v>
      </c>
      <c r="E26">
        <v>1012</v>
      </c>
      <c r="F26" s="11">
        <v>1</v>
      </c>
      <c r="G26" s="9">
        <f>E26*F26</f>
        <v>1012</v>
      </c>
      <c r="H26" s="9">
        <f>E26-G26</f>
        <v>0</v>
      </c>
      <c r="I26" s="9">
        <f>IFERROR(C26/G26,0)</f>
        <v>7.9051383399209488E-2</v>
      </c>
      <c r="J26" s="9">
        <f>I26*H26</f>
        <v>0</v>
      </c>
      <c r="K26" s="9">
        <f>IFERROR(J26*(D26/C26),0)</f>
        <v>0</v>
      </c>
      <c r="L26" t="s">
        <v>1197</v>
      </c>
    </row>
    <row r="27" spans="1:12" x14ac:dyDescent="0.35">
      <c r="A27" t="s">
        <v>1168</v>
      </c>
      <c r="B27" s="10">
        <v>45291</v>
      </c>
      <c r="C27">
        <v>80</v>
      </c>
      <c r="D27">
        <v>7916.7999999999993</v>
      </c>
      <c r="E27">
        <v>880</v>
      </c>
      <c r="F27" s="11">
        <v>1</v>
      </c>
      <c r="G27" s="9">
        <f>E27*F27</f>
        <v>880</v>
      </c>
      <c r="H27" s="9">
        <f>E27-G27</f>
        <v>0</v>
      </c>
      <c r="I27" s="9">
        <f>IFERROR(C27/G27,0)</f>
        <v>9.0909090909090912E-2</v>
      </c>
      <c r="J27" s="9">
        <f>I27*H27</f>
        <v>0</v>
      </c>
      <c r="K27" s="9">
        <f>IFERROR(J27*(D27/C27),0)</f>
        <v>0</v>
      </c>
      <c r="L27" t="s">
        <v>1197</v>
      </c>
    </row>
    <row r="28" spans="1:12" x14ac:dyDescent="0.35">
      <c r="A28" t="s">
        <v>1169</v>
      </c>
      <c r="B28" s="10">
        <v>45291</v>
      </c>
      <c r="C28">
        <v>80</v>
      </c>
      <c r="D28">
        <v>2627</v>
      </c>
      <c r="E28">
        <v>880</v>
      </c>
      <c r="F28" s="11">
        <v>0.97499999999999998</v>
      </c>
      <c r="G28" s="9">
        <f>E28*F28</f>
        <v>858</v>
      </c>
      <c r="H28" s="9">
        <f>E28-G28</f>
        <v>22</v>
      </c>
      <c r="I28" s="9">
        <f>IFERROR(C28/G28,0)</f>
        <v>9.3240093240093247E-2</v>
      </c>
      <c r="J28" s="9">
        <f>I28*H28</f>
        <v>2.0512820512820515</v>
      </c>
      <c r="K28" s="9">
        <f>IFERROR(J28*(D28/C28),0)</f>
        <v>67.358974358974365</v>
      </c>
      <c r="L28" t="s">
        <v>1197</v>
      </c>
    </row>
    <row r="29" spans="1:12" x14ac:dyDescent="0.35">
      <c r="A29" t="s">
        <v>1170</v>
      </c>
      <c r="B29" s="10">
        <v>45291</v>
      </c>
      <c r="C29">
        <v>60</v>
      </c>
      <c r="D29">
        <v>7000</v>
      </c>
      <c r="E29">
        <v>4488</v>
      </c>
      <c r="F29" s="11">
        <v>1</v>
      </c>
      <c r="G29" s="9">
        <f>E29*F29</f>
        <v>4488</v>
      </c>
      <c r="H29" s="9">
        <f>E29-G29</f>
        <v>0</v>
      </c>
      <c r="I29" s="9">
        <f>IFERROR(C29/G29,0)</f>
        <v>1.3368983957219251E-2</v>
      </c>
      <c r="J29" s="9">
        <f>I29*H29</f>
        <v>0</v>
      </c>
      <c r="K29" s="9">
        <f>IFERROR(J29*(D29/C29),0)</f>
        <v>0</v>
      </c>
      <c r="L29" t="s">
        <v>1197</v>
      </c>
    </row>
    <row r="30" spans="1:12" x14ac:dyDescent="0.35">
      <c r="A30" t="s">
        <v>1171</v>
      </c>
      <c r="B30" s="10">
        <v>45291</v>
      </c>
      <c r="C30">
        <v>80</v>
      </c>
      <c r="D30">
        <v>7916.7999999999993</v>
      </c>
      <c r="E30">
        <v>836</v>
      </c>
      <c r="F30" s="11">
        <v>1</v>
      </c>
      <c r="G30" s="9">
        <f>E30*F30</f>
        <v>836</v>
      </c>
      <c r="H30" s="9">
        <f>E30-G30</f>
        <v>0</v>
      </c>
      <c r="I30" s="9">
        <f>IFERROR(C30/G30,0)</f>
        <v>9.569377990430622E-2</v>
      </c>
      <c r="J30" s="9">
        <f>I30*H30</f>
        <v>0</v>
      </c>
      <c r="K30" s="9">
        <f>IFERROR(J30*(D30/C30),0)</f>
        <v>0</v>
      </c>
      <c r="L30" t="s">
        <v>1197</v>
      </c>
    </row>
    <row r="31" spans="1:12" x14ac:dyDescent="0.35">
      <c r="A31" t="s">
        <v>1172</v>
      </c>
      <c r="B31" s="10">
        <v>45291</v>
      </c>
      <c r="C31">
        <v>60</v>
      </c>
      <c r="D31">
        <v>1281.5999999999999</v>
      </c>
      <c r="E31">
        <v>1694</v>
      </c>
      <c r="F31" s="11">
        <v>1</v>
      </c>
      <c r="G31" s="9">
        <f>E31*F31</f>
        <v>1694</v>
      </c>
      <c r="H31" s="9">
        <f>E31-G31</f>
        <v>0</v>
      </c>
      <c r="I31" s="9">
        <f>IFERROR(C31/G31,0)</f>
        <v>3.541912632821724E-2</v>
      </c>
      <c r="J31" s="9">
        <f>I31*H31</f>
        <v>0</v>
      </c>
      <c r="K31" s="9">
        <f>IFERROR(J31*(D31/C31),0)</f>
        <v>0</v>
      </c>
      <c r="L31" t="s">
        <v>1197</v>
      </c>
    </row>
    <row r="32" spans="1:12" x14ac:dyDescent="0.35">
      <c r="A32" t="s">
        <v>1173</v>
      </c>
      <c r="B32" s="10">
        <v>45291</v>
      </c>
      <c r="C32">
        <v>60</v>
      </c>
      <c r="D32">
        <v>7627.7999999999993</v>
      </c>
      <c r="E32">
        <v>704</v>
      </c>
      <c r="F32" s="11">
        <v>1</v>
      </c>
      <c r="G32" s="9">
        <f>E32*F32</f>
        <v>704</v>
      </c>
      <c r="H32" s="9">
        <f>E32-G32</f>
        <v>0</v>
      </c>
      <c r="I32" s="9">
        <f>IFERROR(C32/G32,0)</f>
        <v>8.5227272727272721E-2</v>
      </c>
      <c r="J32" s="9">
        <f>I32*H32</f>
        <v>0</v>
      </c>
      <c r="K32" s="9">
        <f>IFERROR(J32*(D32/C32),0)</f>
        <v>0</v>
      </c>
      <c r="L32" t="s">
        <v>1197</v>
      </c>
    </row>
    <row r="33" spans="1:12" x14ac:dyDescent="0.35">
      <c r="A33" t="s">
        <v>1174</v>
      </c>
      <c r="B33" s="10">
        <v>45291</v>
      </c>
      <c r="C33">
        <v>40</v>
      </c>
      <c r="D33">
        <v>5288.4000000000005</v>
      </c>
      <c r="E33">
        <v>1518</v>
      </c>
      <c r="F33" s="11">
        <v>1</v>
      </c>
      <c r="G33" s="9">
        <f>E33*F33</f>
        <v>1518</v>
      </c>
      <c r="H33" s="9">
        <f>E33-G33</f>
        <v>0</v>
      </c>
      <c r="I33" s="9">
        <f>IFERROR(C33/G33,0)</f>
        <v>2.6350461133069828E-2</v>
      </c>
      <c r="J33" s="9">
        <f>I33*H33</f>
        <v>0</v>
      </c>
      <c r="K33" s="9">
        <f>IFERROR(J33*(D33/C33),0)</f>
        <v>0</v>
      </c>
      <c r="L33" t="s">
        <v>1197</v>
      </c>
    </row>
    <row r="34" spans="1:12" x14ac:dyDescent="0.35">
      <c r="A34" t="s">
        <v>1175</v>
      </c>
      <c r="B34" s="10">
        <v>45291</v>
      </c>
      <c r="C34">
        <v>40</v>
      </c>
      <c r="D34">
        <v>588.6</v>
      </c>
      <c r="E34">
        <v>264</v>
      </c>
      <c r="F34" s="11">
        <v>1</v>
      </c>
      <c r="G34" s="9">
        <f>E34*F34</f>
        <v>264</v>
      </c>
      <c r="H34" s="9">
        <f>E34-G34</f>
        <v>0</v>
      </c>
      <c r="I34" s="9">
        <f>IFERROR(C34/G34,0)</f>
        <v>0.15151515151515152</v>
      </c>
      <c r="J34" s="9">
        <f>I34*H34</f>
        <v>0</v>
      </c>
      <c r="K34" s="9">
        <f>IFERROR(J34*(D34/C34),0)</f>
        <v>0</v>
      </c>
      <c r="L34" t="s">
        <v>1197</v>
      </c>
    </row>
    <row r="35" spans="1:12" x14ac:dyDescent="0.35">
      <c r="A35" t="s">
        <v>1176</v>
      </c>
      <c r="B35" s="10">
        <v>45291</v>
      </c>
      <c r="C35">
        <v>40</v>
      </c>
      <c r="D35">
        <v>3114.2</v>
      </c>
      <c r="E35">
        <v>572</v>
      </c>
      <c r="F35" s="11">
        <v>0.96153846153846156</v>
      </c>
      <c r="G35" s="9">
        <f>E35*F35</f>
        <v>550</v>
      </c>
      <c r="H35" s="9">
        <f>E35-G35</f>
        <v>22</v>
      </c>
      <c r="I35" s="9">
        <f>IFERROR(C35/G35,0)</f>
        <v>7.2727272727272724E-2</v>
      </c>
      <c r="J35" s="9">
        <f>I35*H35</f>
        <v>1.5999999999999999</v>
      </c>
      <c r="K35" s="9">
        <f>IFERROR(J35*(D35/C35),0)</f>
        <v>124.56799999999997</v>
      </c>
      <c r="L35" t="s">
        <v>1197</v>
      </c>
    </row>
    <row r="36" spans="1:12" x14ac:dyDescent="0.35">
      <c r="A36" t="s">
        <v>1177</v>
      </c>
      <c r="B36" s="10">
        <v>45291</v>
      </c>
      <c r="C36">
        <v>40</v>
      </c>
      <c r="D36">
        <v>1546</v>
      </c>
      <c r="E36">
        <v>506</v>
      </c>
      <c r="F36" s="11">
        <v>1</v>
      </c>
      <c r="G36" s="9">
        <f>E36*F36</f>
        <v>506</v>
      </c>
      <c r="H36" s="9">
        <f>E36-G36</f>
        <v>0</v>
      </c>
      <c r="I36" s="9">
        <f>IFERROR(C36/G36,0)</f>
        <v>7.9051383399209488E-2</v>
      </c>
      <c r="J36" s="9">
        <f>I36*H36</f>
        <v>0</v>
      </c>
      <c r="K36" s="9">
        <f>IFERROR(J36*(D36/C36),0)</f>
        <v>0</v>
      </c>
      <c r="L36" t="s">
        <v>1197</v>
      </c>
    </row>
    <row r="37" spans="1:12" x14ac:dyDescent="0.35">
      <c r="A37" t="s">
        <v>1178</v>
      </c>
      <c r="B37" s="10">
        <v>45291</v>
      </c>
      <c r="C37">
        <v>60</v>
      </c>
      <c r="D37">
        <v>915.6</v>
      </c>
      <c r="E37">
        <v>1166</v>
      </c>
      <c r="F37" s="11">
        <v>1</v>
      </c>
      <c r="G37" s="9">
        <f>E37*F37</f>
        <v>1166</v>
      </c>
      <c r="H37" s="9">
        <f>E37-G37</f>
        <v>0</v>
      </c>
      <c r="I37" s="9">
        <f>IFERROR(C37/G37,0)</f>
        <v>5.1457975986277875E-2</v>
      </c>
      <c r="J37" s="9">
        <f>I37*H37</f>
        <v>0</v>
      </c>
      <c r="K37" s="9">
        <f>IFERROR(J37*(D37/C37),0)</f>
        <v>0</v>
      </c>
      <c r="L37" t="s">
        <v>1197</v>
      </c>
    </row>
    <row r="38" spans="1:12" x14ac:dyDescent="0.35">
      <c r="A38" t="s">
        <v>1179</v>
      </c>
      <c r="B38" s="10">
        <v>45291</v>
      </c>
      <c r="C38">
        <v>20</v>
      </c>
      <c r="D38">
        <v>1475.2</v>
      </c>
      <c r="E38">
        <v>924</v>
      </c>
      <c r="F38" s="11">
        <v>0.97619047619047616</v>
      </c>
      <c r="G38" s="9">
        <f>E38*F38</f>
        <v>902</v>
      </c>
      <c r="H38" s="9">
        <f>E38-G38</f>
        <v>22</v>
      </c>
      <c r="I38" s="9">
        <f>IFERROR(C38/G38,0)</f>
        <v>2.2172949002217297E-2</v>
      </c>
      <c r="J38" s="9">
        <f>I38*H38</f>
        <v>0.48780487804878053</v>
      </c>
      <c r="K38" s="9">
        <f>IFERROR(J38*(D38/C38),0)</f>
        <v>35.980487804878052</v>
      </c>
      <c r="L38" t="s">
        <v>1197</v>
      </c>
    </row>
    <row r="39" spans="1:12" x14ac:dyDescent="0.35">
      <c r="A39" t="s">
        <v>1180</v>
      </c>
      <c r="B39" s="10">
        <v>45291</v>
      </c>
      <c r="C39">
        <v>20</v>
      </c>
      <c r="D39">
        <v>179.8</v>
      </c>
      <c r="E39">
        <v>154</v>
      </c>
      <c r="F39" s="11">
        <v>1</v>
      </c>
      <c r="G39" s="9">
        <f>E39*F39</f>
        <v>154</v>
      </c>
      <c r="H39" s="9">
        <f>E39-G39</f>
        <v>0</v>
      </c>
      <c r="I39" s="9">
        <f>IFERROR(C39/G39,0)</f>
        <v>0.12987012987012986</v>
      </c>
      <c r="J39" s="9">
        <f>I39*H39</f>
        <v>0</v>
      </c>
      <c r="K39" s="9">
        <f>IFERROR(J39*(D39/C39),0)</f>
        <v>0</v>
      </c>
      <c r="L39" t="s">
        <v>1197</v>
      </c>
    </row>
    <row r="40" spans="1:12" x14ac:dyDescent="0.35">
      <c r="A40" t="s">
        <v>1181</v>
      </c>
      <c r="B40" s="10">
        <v>45291</v>
      </c>
      <c r="C40">
        <v>20</v>
      </c>
      <c r="D40">
        <v>611.79999999999995</v>
      </c>
      <c r="E40">
        <v>1034</v>
      </c>
      <c r="F40" s="11">
        <v>0.97872340425531912</v>
      </c>
      <c r="G40" s="9">
        <f>E40*F40</f>
        <v>1012</v>
      </c>
      <c r="H40" s="9">
        <f>E40-G40</f>
        <v>22</v>
      </c>
      <c r="I40" s="9">
        <f>IFERROR(C40/G40,0)</f>
        <v>1.9762845849802372E-2</v>
      </c>
      <c r="J40" s="9">
        <f>I40*H40</f>
        <v>0.43478260869565216</v>
      </c>
      <c r="K40" s="9">
        <f>IFERROR(J40*(D40/C40),0)</f>
        <v>13.299999999999997</v>
      </c>
      <c r="L40" t="s">
        <v>1197</v>
      </c>
    </row>
    <row r="41" spans="1:12" x14ac:dyDescent="0.35">
      <c r="A41" t="s">
        <v>1182</v>
      </c>
      <c r="B41" s="10">
        <v>45291</v>
      </c>
      <c r="C41">
        <v>20</v>
      </c>
      <c r="D41">
        <v>1525.6</v>
      </c>
      <c r="E41">
        <v>308</v>
      </c>
      <c r="F41" s="11">
        <v>1</v>
      </c>
      <c r="G41" s="9">
        <f>E41*F41</f>
        <v>308</v>
      </c>
      <c r="H41" s="9">
        <f>E41-G41</f>
        <v>0</v>
      </c>
      <c r="I41" s="9">
        <f>IFERROR(C41/G41,0)</f>
        <v>6.4935064935064929E-2</v>
      </c>
      <c r="J41" s="9">
        <f>I41*H41</f>
        <v>0</v>
      </c>
      <c r="K41" s="9">
        <f>IFERROR(J41*(D41/C41),0)</f>
        <v>0</v>
      </c>
      <c r="L41" t="s">
        <v>1197</v>
      </c>
    </row>
    <row r="42" spans="1:12" x14ac:dyDescent="0.35">
      <c r="A42" t="s">
        <v>1143</v>
      </c>
      <c r="B42" s="10">
        <v>45298</v>
      </c>
      <c r="C42">
        <v>2280</v>
      </c>
      <c r="D42">
        <v>47538</v>
      </c>
      <c r="E42">
        <v>13574</v>
      </c>
      <c r="F42" s="11">
        <v>0.99189627228525123</v>
      </c>
      <c r="G42" s="9">
        <f>E42*F42</f>
        <v>13464</v>
      </c>
      <c r="H42" s="9">
        <f>E42-G42</f>
        <v>110</v>
      </c>
      <c r="I42" s="9">
        <f>IFERROR(C42/G42,0)</f>
        <v>0.16934046345811052</v>
      </c>
      <c r="J42" s="9">
        <f>I42*H42</f>
        <v>18.627450980392158</v>
      </c>
      <c r="K42" s="9">
        <f>IFERROR(J42*(D42/C42),0)</f>
        <v>388.38235294117652</v>
      </c>
      <c r="L42" t="s">
        <v>1197</v>
      </c>
    </row>
    <row r="43" spans="1:12" x14ac:dyDescent="0.35">
      <c r="A43" t="s">
        <v>1144</v>
      </c>
      <c r="B43" s="10">
        <v>45298</v>
      </c>
      <c r="C43">
        <v>2240</v>
      </c>
      <c r="D43">
        <v>50400</v>
      </c>
      <c r="E43">
        <v>20504</v>
      </c>
      <c r="F43" s="11">
        <v>0.99678111587982832</v>
      </c>
      <c r="G43" s="9">
        <f>E43*F43</f>
        <v>20438</v>
      </c>
      <c r="H43" s="9">
        <f>E43-G43</f>
        <v>66</v>
      </c>
      <c r="I43" s="9">
        <f>IFERROR(C43/G43,0)</f>
        <v>0.10959976514336041</v>
      </c>
      <c r="J43" s="9">
        <f>I43*H43</f>
        <v>7.2335844994617871</v>
      </c>
      <c r="K43" s="9">
        <f>IFERROR(J43*(D43/C43),0)</f>
        <v>162.75565123789022</v>
      </c>
      <c r="L43" t="s">
        <v>1197</v>
      </c>
    </row>
    <row r="44" spans="1:12" x14ac:dyDescent="0.35">
      <c r="A44" t="s">
        <v>1145</v>
      </c>
      <c r="B44" s="10">
        <v>45298</v>
      </c>
      <c r="C44">
        <v>1820</v>
      </c>
      <c r="D44">
        <v>75912.2</v>
      </c>
      <c r="E44">
        <v>8052</v>
      </c>
      <c r="F44" s="11">
        <v>0.97540983606557374</v>
      </c>
      <c r="G44" s="9">
        <f>E44*F44</f>
        <v>7854</v>
      </c>
      <c r="H44" s="9">
        <f>E44-G44</f>
        <v>198</v>
      </c>
      <c r="I44" s="9">
        <f>IFERROR(C44/G44,0)</f>
        <v>0.23172905525846701</v>
      </c>
      <c r="J44" s="9">
        <f>I44*H44</f>
        <v>45.882352941176471</v>
      </c>
      <c r="K44" s="9">
        <f>IFERROR(J44*(D44/C44),0)</f>
        <v>1913.7529411764706</v>
      </c>
      <c r="L44" t="s">
        <v>1197</v>
      </c>
    </row>
    <row r="45" spans="1:12" x14ac:dyDescent="0.35">
      <c r="A45" t="s">
        <v>1149</v>
      </c>
      <c r="B45" s="10">
        <v>45298</v>
      </c>
      <c r="C45">
        <v>940</v>
      </c>
      <c r="D45">
        <v>24853.599999999999</v>
      </c>
      <c r="E45">
        <v>6688</v>
      </c>
      <c r="F45" s="11">
        <v>1</v>
      </c>
      <c r="G45" s="9">
        <f>E45*F45</f>
        <v>6688</v>
      </c>
      <c r="H45" s="9">
        <f>E45-G45</f>
        <v>0</v>
      </c>
      <c r="I45" s="9">
        <f>IFERROR(C45/G45,0)</f>
        <v>0.14055023923444976</v>
      </c>
      <c r="J45" s="9">
        <f>I45*H45</f>
        <v>0</v>
      </c>
      <c r="K45" s="9">
        <f>IFERROR(J45*(D45/C45),0)</f>
        <v>0</v>
      </c>
      <c r="L45" t="s">
        <v>1197</v>
      </c>
    </row>
    <row r="46" spans="1:12" x14ac:dyDescent="0.35">
      <c r="A46" t="s">
        <v>1147</v>
      </c>
      <c r="B46" s="10">
        <v>45298</v>
      </c>
      <c r="C46">
        <v>1020</v>
      </c>
      <c r="D46">
        <v>15565.2</v>
      </c>
      <c r="E46">
        <v>6996</v>
      </c>
      <c r="F46" s="11">
        <v>0.99685534591194969</v>
      </c>
      <c r="G46" s="9">
        <f>E46*F46</f>
        <v>6974</v>
      </c>
      <c r="H46" s="9">
        <f>E46-G46</f>
        <v>22</v>
      </c>
      <c r="I46" s="9">
        <f>IFERROR(C46/G46,0)</f>
        <v>0.146257527960998</v>
      </c>
      <c r="J46" s="9">
        <f>I46*H46</f>
        <v>3.2176656151419563</v>
      </c>
      <c r="K46" s="9">
        <f>IFERROR(J46*(D46/C46),0)</f>
        <v>49.101577287066256</v>
      </c>
      <c r="L46" t="s">
        <v>1197</v>
      </c>
    </row>
    <row r="47" spans="1:12" x14ac:dyDescent="0.35">
      <c r="A47" t="s">
        <v>1151</v>
      </c>
      <c r="B47" s="10">
        <v>45298</v>
      </c>
      <c r="C47">
        <v>640</v>
      </c>
      <c r="D47">
        <v>12665.6</v>
      </c>
      <c r="E47">
        <v>5170</v>
      </c>
      <c r="F47" s="11">
        <v>0.99148936170212765</v>
      </c>
      <c r="G47" s="9">
        <f>E47*F47</f>
        <v>5126</v>
      </c>
      <c r="H47" s="9">
        <f>E47-G47</f>
        <v>44</v>
      </c>
      <c r="I47" s="9">
        <f>IFERROR(C47/G47,0)</f>
        <v>0.12485368708544674</v>
      </c>
      <c r="J47" s="9">
        <f>I47*H47</f>
        <v>5.4935622317596566</v>
      </c>
      <c r="K47" s="9">
        <f>IFERROR(J47*(D47/C47),0)</f>
        <v>108.7175965665236</v>
      </c>
      <c r="L47" t="s">
        <v>1197</v>
      </c>
    </row>
    <row r="48" spans="1:12" x14ac:dyDescent="0.35">
      <c r="A48" t="s">
        <v>1146</v>
      </c>
      <c r="B48" s="10">
        <v>45298</v>
      </c>
      <c r="C48">
        <v>480</v>
      </c>
      <c r="D48">
        <v>14683.2</v>
      </c>
      <c r="E48">
        <v>2838</v>
      </c>
      <c r="F48" s="11">
        <v>0.96124031007751942</v>
      </c>
      <c r="G48" s="9">
        <f>E48*F48</f>
        <v>2728</v>
      </c>
      <c r="H48" s="9">
        <f>E48-G48</f>
        <v>110</v>
      </c>
      <c r="I48" s="9">
        <f>IFERROR(C48/G48,0)</f>
        <v>0.17595307917888564</v>
      </c>
      <c r="J48" s="9">
        <f>I48*H48</f>
        <v>19.35483870967742</v>
      </c>
      <c r="K48" s="9">
        <f>IFERROR(J48*(D48/C48),0)</f>
        <v>592.06451612903231</v>
      </c>
      <c r="L48" t="s">
        <v>1197</v>
      </c>
    </row>
    <row r="49" spans="1:12" x14ac:dyDescent="0.35">
      <c r="A49" t="s">
        <v>1156</v>
      </c>
      <c r="B49" s="10">
        <v>45298</v>
      </c>
      <c r="C49">
        <v>500</v>
      </c>
      <c r="D49">
        <v>11025</v>
      </c>
      <c r="E49">
        <v>3718</v>
      </c>
      <c r="F49" s="11">
        <v>0.98816568047337283</v>
      </c>
      <c r="G49" s="9">
        <f>E49*F49</f>
        <v>3674</v>
      </c>
      <c r="H49" s="9">
        <f>E49-G49</f>
        <v>44</v>
      </c>
      <c r="I49" s="9">
        <f>IFERROR(C49/G49,0)</f>
        <v>0.13609145345672291</v>
      </c>
      <c r="J49" s="9">
        <f>I49*H49</f>
        <v>5.9880239520958085</v>
      </c>
      <c r="K49" s="9">
        <f>IFERROR(J49*(D49/C49),0)</f>
        <v>132.0359281437126</v>
      </c>
      <c r="L49" t="s">
        <v>1197</v>
      </c>
    </row>
    <row r="50" spans="1:12" x14ac:dyDescent="0.35">
      <c r="A50" t="s">
        <v>1150</v>
      </c>
      <c r="B50" s="10">
        <v>45298</v>
      </c>
      <c r="C50">
        <v>500</v>
      </c>
      <c r="D50">
        <v>7630</v>
      </c>
      <c r="E50">
        <v>3828</v>
      </c>
      <c r="F50" s="11">
        <v>1</v>
      </c>
      <c r="G50" s="9">
        <f>E50*F50</f>
        <v>3828</v>
      </c>
      <c r="H50" s="9">
        <f>E50-G50</f>
        <v>0</v>
      </c>
      <c r="I50" s="9">
        <f>IFERROR(C50/G50,0)</f>
        <v>0.13061650992685475</v>
      </c>
      <c r="J50" s="9">
        <f>I50*H50</f>
        <v>0</v>
      </c>
      <c r="K50" s="9">
        <f>IFERROR(J50*(D50/C50),0)</f>
        <v>0</v>
      </c>
      <c r="L50" t="s">
        <v>1197</v>
      </c>
    </row>
    <row r="51" spans="1:12" x14ac:dyDescent="0.35">
      <c r="A51" t="s">
        <v>1153</v>
      </c>
      <c r="B51" s="10">
        <v>45298</v>
      </c>
      <c r="C51">
        <v>420</v>
      </c>
      <c r="D51">
        <v>25624.2</v>
      </c>
      <c r="E51">
        <v>1826</v>
      </c>
      <c r="F51" s="11">
        <v>0.85542168674698793</v>
      </c>
      <c r="G51" s="9">
        <f>E51*F51</f>
        <v>1562</v>
      </c>
      <c r="H51" s="9">
        <f>E51-G51</f>
        <v>264</v>
      </c>
      <c r="I51" s="9">
        <f>IFERROR(C51/G51,0)</f>
        <v>0.26888604353393086</v>
      </c>
      <c r="J51" s="9">
        <f>I51*H51</f>
        <v>70.985915492957744</v>
      </c>
      <c r="K51" s="9">
        <f>IFERROR(J51*(D51/C51),0)</f>
        <v>4330.8507042253523</v>
      </c>
      <c r="L51" t="s">
        <v>1197</v>
      </c>
    </row>
    <row r="52" spans="1:12" x14ac:dyDescent="0.35">
      <c r="A52" t="s">
        <v>1155</v>
      </c>
      <c r="B52" s="10">
        <v>45298</v>
      </c>
      <c r="C52">
        <v>300</v>
      </c>
      <c r="D52">
        <v>4455</v>
      </c>
      <c r="E52">
        <v>2728</v>
      </c>
      <c r="F52" s="11">
        <v>0.99193548387096775</v>
      </c>
      <c r="G52" s="9">
        <f>E52*F52</f>
        <v>2706</v>
      </c>
      <c r="H52" s="9">
        <f>E52-G52</f>
        <v>22</v>
      </c>
      <c r="I52" s="9">
        <f>IFERROR(C52/G52,0)</f>
        <v>0.11086474501108648</v>
      </c>
      <c r="J52" s="9">
        <f>I52*H52</f>
        <v>2.4390243902439024</v>
      </c>
      <c r="K52" s="9">
        <f>IFERROR(J52*(D52/C52),0)</f>
        <v>36.219512195121951</v>
      </c>
      <c r="L52" t="s">
        <v>1197</v>
      </c>
    </row>
    <row r="53" spans="1:12" x14ac:dyDescent="0.35">
      <c r="A53" t="s">
        <v>1157</v>
      </c>
      <c r="B53" s="10">
        <v>45298</v>
      </c>
      <c r="C53">
        <v>280</v>
      </c>
      <c r="D53">
        <v>13857.2</v>
      </c>
      <c r="E53">
        <v>858</v>
      </c>
      <c r="F53" s="11">
        <v>0.97435897435897434</v>
      </c>
      <c r="G53" s="9">
        <f>E53*F53</f>
        <v>836</v>
      </c>
      <c r="H53" s="9">
        <f>E53-G53</f>
        <v>22</v>
      </c>
      <c r="I53" s="9">
        <f>IFERROR(C53/G53,0)</f>
        <v>0.3349282296650718</v>
      </c>
      <c r="J53" s="9">
        <f>I53*H53</f>
        <v>7.3684210526315796</v>
      </c>
      <c r="K53" s="9">
        <f>IFERROR(J53*(D53/C53),0)</f>
        <v>364.66315789473691</v>
      </c>
      <c r="L53" t="s">
        <v>1197</v>
      </c>
    </row>
    <row r="54" spans="1:12" x14ac:dyDescent="0.35">
      <c r="A54" t="s">
        <v>1159</v>
      </c>
      <c r="B54" s="10">
        <v>45298</v>
      </c>
      <c r="C54">
        <v>220</v>
      </c>
      <c r="D54">
        <v>21771.200000000001</v>
      </c>
      <c r="E54">
        <v>2508</v>
      </c>
      <c r="F54" s="11">
        <v>0.98245614035087714</v>
      </c>
      <c r="G54" s="9">
        <f>E54*F54</f>
        <v>2464</v>
      </c>
      <c r="H54" s="9">
        <f>E54-G54</f>
        <v>44</v>
      </c>
      <c r="I54" s="9">
        <f>IFERROR(C54/G54,0)</f>
        <v>8.9285714285714288E-2</v>
      </c>
      <c r="J54" s="9">
        <f>I54*H54</f>
        <v>3.9285714285714288</v>
      </c>
      <c r="K54" s="9">
        <f>IFERROR(J54*(D54/C54),0)</f>
        <v>388.7714285714286</v>
      </c>
      <c r="L54" t="s">
        <v>1197</v>
      </c>
    </row>
    <row r="55" spans="1:12" x14ac:dyDescent="0.35">
      <c r="A55" t="s">
        <v>1161</v>
      </c>
      <c r="B55" s="10">
        <v>45298</v>
      </c>
      <c r="C55">
        <v>160</v>
      </c>
      <c r="D55">
        <v>3254.4</v>
      </c>
      <c r="E55">
        <v>1452</v>
      </c>
      <c r="F55" s="11">
        <v>0.95454545454545459</v>
      </c>
      <c r="G55" s="9">
        <f>E55*F55</f>
        <v>1386</v>
      </c>
      <c r="H55" s="9">
        <f>E55-G55</f>
        <v>66</v>
      </c>
      <c r="I55" s="9">
        <f>IFERROR(C55/G55,0)</f>
        <v>0.11544011544011544</v>
      </c>
      <c r="J55" s="9">
        <f>I55*H55</f>
        <v>7.6190476190476186</v>
      </c>
      <c r="K55" s="9">
        <f>IFERROR(J55*(D55/C55),0)</f>
        <v>154.97142857142856</v>
      </c>
      <c r="L55" t="s">
        <v>1197</v>
      </c>
    </row>
    <row r="56" spans="1:12" x14ac:dyDescent="0.35">
      <c r="A56" t="s">
        <v>1160</v>
      </c>
      <c r="B56" s="10">
        <v>45298</v>
      </c>
      <c r="C56">
        <v>120</v>
      </c>
      <c r="D56">
        <v>1782</v>
      </c>
      <c r="E56">
        <v>1474</v>
      </c>
      <c r="F56" s="11">
        <v>0.9850746268656716</v>
      </c>
      <c r="G56" s="9">
        <f>E56*F56</f>
        <v>1452</v>
      </c>
      <c r="H56" s="9">
        <f>E56-G56</f>
        <v>22</v>
      </c>
      <c r="I56" s="9">
        <f>IFERROR(C56/G56,0)</f>
        <v>8.2644628099173556E-2</v>
      </c>
      <c r="J56" s="9">
        <f>I56*H56</f>
        <v>1.8181818181818183</v>
      </c>
      <c r="K56" s="9">
        <f>IFERROR(J56*(D56/C56),0)</f>
        <v>27</v>
      </c>
      <c r="L56" t="s">
        <v>1197</v>
      </c>
    </row>
    <row r="57" spans="1:12" x14ac:dyDescent="0.35">
      <c r="A57" t="s">
        <v>1174</v>
      </c>
      <c r="B57" s="10">
        <v>45298</v>
      </c>
      <c r="C57">
        <v>120</v>
      </c>
      <c r="D57">
        <v>15865.2</v>
      </c>
      <c r="E57">
        <v>1804</v>
      </c>
      <c r="F57" s="11">
        <v>1</v>
      </c>
      <c r="G57" s="9">
        <f>E57*F57</f>
        <v>1804</v>
      </c>
      <c r="H57" s="9">
        <f>E57-G57</f>
        <v>0</v>
      </c>
      <c r="I57" s="9">
        <f>IFERROR(C57/G57,0)</f>
        <v>6.6518847006651879E-2</v>
      </c>
      <c r="J57" s="9">
        <f>I57*H57</f>
        <v>0</v>
      </c>
      <c r="K57" s="9">
        <f>IFERROR(J57*(D57/C57),0)</f>
        <v>0</v>
      </c>
      <c r="L57" t="s">
        <v>1197</v>
      </c>
    </row>
    <row r="58" spans="1:12" x14ac:dyDescent="0.35">
      <c r="A58" t="s">
        <v>1170</v>
      </c>
      <c r="B58" s="10">
        <v>45298</v>
      </c>
      <c r="C58">
        <v>100</v>
      </c>
      <c r="D58">
        <v>11250</v>
      </c>
      <c r="E58">
        <v>6688</v>
      </c>
      <c r="F58" s="11">
        <v>0.99671052631578949</v>
      </c>
      <c r="G58" s="9">
        <f>E58*F58</f>
        <v>6666</v>
      </c>
      <c r="H58" s="9">
        <f>E58-G58</f>
        <v>22</v>
      </c>
      <c r="I58" s="9">
        <f>IFERROR(C58/G58,0)</f>
        <v>1.5001500150015001E-2</v>
      </c>
      <c r="J58" s="9">
        <f>I58*H58</f>
        <v>0.33003300330033003</v>
      </c>
      <c r="K58" s="9">
        <f>IFERROR(J58*(D58/C58),0)</f>
        <v>37.128712871287128</v>
      </c>
      <c r="L58" t="s">
        <v>1197</v>
      </c>
    </row>
    <row r="59" spans="1:12" x14ac:dyDescent="0.35">
      <c r="A59" t="s">
        <v>1162</v>
      </c>
      <c r="B59" s="10">
        <v>45298</v>
      </c>
      <c r="C59">
        <v>140</v>
      </c>
      <c r="D59">
        <v>2331</v>
      </c>
      <c r="E59">
        <v>1474</v>
      </c>
      <c r="F59" s="11">
        <v>0.95522388059701491</v>
      </c>
      <c r="G59" s="9">
        <f>E59*F59</f>
        <v>1408</v>
      </c>
      <c r="H59" s="9">
        <f>E59-G59</f>
        <v>66</v>
      </c>
      <c r="I59" s="9">
        <f>IFERROR(C59/G59,0)</f>
        <v>9.9431818181818177E-2</v>
      </c>
      <c r="J59" s="9">
        <f>I59*H59</f>
        <v>6.5625</v>
      </c>
      <c r="K59" s="9">
        <f>IFERROR(J59*(D59/C59),0)</f>
        <v>109.26562499999999</v>
      </c>
      <c r="L59" t="s">
        <v>1197</v>
      </c>
    </row>
    <row r="60" spans="1:12" x14ac:dyDescent="0.35">
      <c r="A60" t="s">
        <v>1172</v>
      </c>
      <c r="B60" s="10">
        <v>45298</v>
      </c>
      <c r="C60">
        <v>100</v>
      </c>
      <c r="D60">
        <v>2136</v>
      </c>
      <c r="E60">
        <v>1672</v>
      </c>
      <c r="F60" s="11">
        <v>0.98684210526315785</v>
      </c>
      <c r="G60" s="9">
        <f>E60*F60</f>
        <v>1650</v>
      </c>
      <c r="H60" s="9">
        <f>E60-G60</f>
        <v>22</v>
      </c>
      <c r="I60" s="9">
        <f>IFERROR(C60/G60,0)</f>
        <v>6.0606060606060608E-2</v>
      </c>
      <c r="J60" s="9">
        <f>I60*H60</f>
        <v>1.3333333333333335</v>
      </c>
      <c r="K60" s="9">
        <f>IFERROR(J60*(D60/C60),0)</f>
        <v>28.480000000000004</v>
      </c>
      <c r="L60" t="s">
        <v>1197</v>
      </c>
    </row>
    <row r="61" spans="1:12" x14ac:dyDescent="0.35">
      <c r="A61" t="s">
        <v>1173</v>
      </c>
      <c r="B61" s="10">
        <v>45298</v>
      </c>
      <c r="C61">
        <v>100</v>
      </c>
      <c r="D61">
        <v>12713</v>
      </c>
      <c r="E61">
        <v>1166</v>
      </c>
      <c r="F61" s="11">
        <v>0.96226415094339623</v>
      </c>
      <c r="G61" s="9">
        <f>E61*F61</f>
        <v>1122</v>
      </c>
      <c r="H61" s="9">
        <f>E61-G61</f>
        <v>44</v>
      </c>
      <c r="I61" s="9">
        <f>IFERROR(C61/G61,0)</f>
        <v>8.9126559714795009E-2</v>
      </c>
      <c r="J61" s="9">
        <f>I61*H61</f>
        <v>3.9215686274509802</v>
      </c>
      <c r="K61" s="9">
        <f>IFERROR(J61*(D61/C61),0)</f>
        <v>498.54901960784309</v>
      </c>
      <c r="L61" t="s">
        <v>1197</v>
      </c>
    </row>
    <row r="62" spans="1:12" x14ac:dyDescent="0.35">
      <c r="A62" t="s">
        <v>1178</v>
      </c>
      <c r="B62" s="10">
        <v>45298</v>
      </c>
      <c r="C62">
        <v>100</v>
      </c>
      <c r="D62">
        <v>1526</v>
      </c>
      <c r="E62">
        <v>1650</v>
      </c>
      <c r="F62" s="11">
        <v>1</v>
      </c>
      <c r="G62" s="9">
        <f>E62*F62</f>
        <v>1650</v>
      </c>
      <c r="H62" s="9">
        <f>E62-G62</f>
        <v>0</v>
      </c>
      <c r="I62" s="9">
        <f>IFERROR(C62/G62,0)</f>
        <v>6.0606060606060608E-2</v>
      </c>
      <c r="J62" s="9">
        <f>I62*H62</f>
        <v>0</v>
      </c>
      <c r="K62" s="9">
        <f>IFERROR(J62*(D62/C62),0)</f>
        <v>0</v>
      </c>
      <c r="L62" t="s">
        <v>1197</v>
      </c>
    </row>
    <row r="63" spans="1:12" x14ac:dyDescent="0.35">
      <c r="A63" t="s">
        <v>1163</v>
      </c>
      <c r="B63" s="10">
        <v>45298</v>
      </c>
      <c r="C63">
        <v>80</v>
      </c>
      <c r="D63">
        <v>9000</v>
      </c>
      <c r="E63">
        <v>4752</v>
      </c>
      <c r="F63" s="11">
        <v>0.99537037037037035</v>
      </c>
      <c r="G63" s="9">
        <f>E63*F63</f>
        <v>4730</v>
      </c>
      <c r="H63" s="9">
        <f>E63-G63</f>
        <v>22</v>
      </c>
      <c r="I63" s="9">
        <f>IFERROR(C63/G63,0)</f>
        <v>1.6913319238900635E-2</v>
      </c>
      <c r="J63" s="9">
        <f>I63*H63</f>
        <v>0.37209302325581395</v>
      </c>
      <c r="K63" s="9">
        <f>IFERROR(J63*(D63/C63),0)</f>
        <v>41.860465116279066</v>
      </c>
      <c r="L63" t="s">
        <v>1197</v>
      </c>
    </row>
    <row r="64" spans="1:12" x14ac:dyDescent="0.35">
      <c r="A64" t="s">
        <v>1167</v>
      </c>
      <c r="B64" s="10">
        <v>45298</v>
      </c>
      <c r="C64">
        <v>80</v>
      </c>
      <c r="D64">
        <v>5900.8</v>
      </c>
      <c r="E64">
        <v>660</v>
      </c>
      <c r="F64" s="11">
        <v>0.93333333333333335</v>
      </c>
      <c r="G64" s="9">
        <f>E64*F64</f>
        <v>616</v>
      </c>
      <c r="H64" s="9">
        <f>E64-G64</f>
        <v>44</v>
      </c>
      <c r="I64" s="9">
        <f>IFERROR(C64/G64,0)</f>
        <v>0.12987012987012986</v>
      </c>
      <c r="J64" s="9">
        <f>I64*H64</f>
        <v>5.7142857142857135</v>
      </c>
      <c r="K64" s="9">
        <f>IFERROR(J64*(D64/C64),0)</f>
        <v>421.48571428571427</v>
      </c>
      <c r="L64" t="s">
        <v>1197</v>
      </c>
    </row>
    <row r="65" spans="1:12" x14ac:dyDescent="0.35">
      <c r="A65" t="s">
        <v>1165</v>
      </c>
      <c r="B65" s="10">
        <v>45298</v>
      </c>
      <c r="C65">
        <v>80</v>
      </c>
      <c r="D65">
        <v>6102.4</v>
      </c>
      <c r="E65">
        <v>2332</v>
      </c>
      <c r="F65" s="11">
        <v>0.97169811320754718</v>
      </c>
      <c r="G65" s="9">
        <f>E65*F65</f>
        <v>2266</v>
      </c>
      <c r="H65" s="9">
        <f>E65-G65</f>
        <v>66</v>
      </c>
      <c r="I65" s="9">
        <f>IFERROR(C65/G65,0)</f>
        <v>3.5304501323918797E-2</v>
      </c>
      <c r="J65" s="9">
        <f>I65*H65</f>
        <v>2.3300970873786406</v>
      </c>
      <c r="K65" s="9">
        <f>IFERROR(J65*(D65/C65),0)</f>
        <v>177.73980582524271</v>
      </c>
      <c r="L65" t="s">
        <v>1197</v>
      </c>
    </row>
    <row r="66" spans="1:12" x14ac:dyDescent="0.35">
      <c r="A66" t="s">
        <v>1183</v>
      </c>
      <c r="B66" s="10">
        <v>45298</v>
      </c>
      <c r="C66">
        <v>80</v>
      </c>
      <c r="D66">
        <v>10576.8</v>
      </c>
      <c r="E66">
        <v>1914</v>
      </c>
      <c r="F66" s="11">
        <v>0.97701149425287359</v>
      </c>
      <c r="G66" s="9">
        <f>E66*F66</f>
        <v>1870</v>
      </c>
      <c r="H66" s="9">
        <f>E66-G66</f>
        <v>44</v>
      </c>
      <c r="I66" s="9">
        <f>IFERROR(C66/G66,0)</f>
        <v>4.2780748663101602E-2</v>
      </c>
      <c r="J66" s="9">
        <f>I66*H66</f>
        <v>1.8823529411764706</v>
      </c>
      <c r="K66" s="9">
        <f>IFERROR(J66*(D66/C66),0)</f>
        <v>248.86588235294113</v>
      </c>
      <c r="L66" t="s">
        <v>1197</v>
      </c>
    </row>
    <row r="67" spans="1:12" x14ac:dyDescent="0.35">
      <c r="A67" t="s">
        <v>1166</v>
      </c>
      <c r="B67" s="10">
        <v>45298</v>
      </c>
      <c r="C67">
        <v>100</v>
      </c>
      <c r="D67">
        <v>6098</v>
      </c>
      <c r="E67">
        <v>902</v>
      </c>
      <c r="F67" s="11">
        <v>0.97560975609756095</v>
      </c>
      <c r="G67" s="9">
        <f>E67*F67</f>
        <v>880</v>
      </c>
      <c r="H67" s="9">
        <f>E67-G67</f>
        <v>22</v>
      </c>
      <c r="I67" s="9">
        <f>IFERROR(C67/G67,0)</f>
        <v>0.11363636363636363</v>
      </c>
      <c r="J67" s="9">
        <f>I67*H67</f>
        <v>2.5</v>
      </c>
      <c r="K67" s="9">
        <f>IFERROR(J67*(D67/C67),0)</f>
        <v>152.44999999999999</v>
      </c>
      <c r="L67" t="s">
        <v>1197</v>
      </c>
    </row>
    <row r="68" spans="1:12" x14ac:dyDescent="0.35">
      <c r="A68" t="s">
        <v>1184</v>
      </c>
      <c r="B68" s="10">
        <v>45298</v>
      </c>
      <c r="C68">
        <v>60</v>
      </c>
      <c r="D68">
        <v>6407.4</v>
      </c>
      <c r="E68">
        <v>1100</v>
      </c>
      <c r="F68" s="11">
        <v>1</v>
      </c>
      <c r="G68" s="9">
        <f>E68*F68</f>
        <v>1100</v>
      </c>
      <c r="H68" s="9">
        <f>E68-G68</f>
        <v>0</v>
      </c>
      <c r="I68" s="9">
        <f>IFERROR(C68/G68,0)</f>
        <v>5.4545454545454543E-2</v>
      </c>
      <c r="J68" s="9">
        <f>I68*H68</f>
        <v>0</v>
      </c>
      <c r="K68" s="9">
        <f>IFERROR(J68*(D68/C68),0)</f>
        <v>0</v>
      </c>
      <c r="L68" t="s">
        <v>1197</v>
      </c>
    </row>
    <row r="69" spans="1:12" x14ac:dyDescent="0.35">
      <c r="A69" t="s">
        <v>1169</v>
      </c>
      <c r="B69" s="10">
        <v>45298</v>
      </c>
      <c r="C69">
        <v>60</v>
      </c>
      <c r="D69">
        <v>1917</v>
      </c>
      <c r="E69">
        <v>792</v>
      </c>
      <c r="F69" s="11">
        <v>0.97222222222222221</v>
      </c>
      <c r="G69" s="9">
        <f>E69*F69</f>
        <v>770</v>
      </c>
      <c r="H69" s="9">
        <f>E69-G69</f>
        <v>22</v>
      </c>
      <c r="I69" s="9">
        <f>IFERROR(C69/G69,0)</f>
        <v>7.792207792207792E-2</v>
      </c>
      <c r="J69" s="9">
        <f>I69*H69</f>
        <v>1.7142857142857142</v>
      </c>
      <c r="K69" s="9">
        <f>IFERROR(J69*(D69/C69),0)</f>
        <v>54.771428571428565</v>
      </c>
      <c r="L69" t="s">
        <v>1197</v>
      </c>
    </row>
    <row r="70" spans="1:12" x14ac:dyDescent="0.35">
      <c r="A70" t="s">
        <v>1164</v>
      </c>
      <c r="B70" s="10">
        <v>45298</v>
      </c>
      <c r="C70">
        <v>80</v>
      </c>
      <c r="D70">
        <v>10576.8</v>
      </c>
      <c r="E70">
        <v>1782</v>
      </c>
      <c r="F70" s="11">
        <v>0.98765432098765427</v>
      </c>
      <c r="G70" s="9">
        <f>E70*F70</f>
        <v>1760</v>
      </c>
      <c r="H70" s="9">
        <f>E70-G70</f>
        <v>22</v>
      </c>
      <c r="I70" s="9">
        <f>IFERROR(C70/G70,0)</f>
        <v>4.5454545454545456E-2</v>
      </c>
      <c r="J70" s="9">
        <f>I70*H70</f>
        <v>1</v>
      </c>
      <c r="K70" s="9">
        <f>IFERROR(J70*(D70/C70),0)</f>
        <v>132.20999999999998</v>
      </c>
      <c r="L70" t="s">
        <v>1197</v>
      </c>
    </row>
    <row r="71" spans="1:12" x14ac:dyDescent="0.35">
      <c r="A71" t="s">
        <v>1154</v>
      </c>
      <c r="B71" s="10">
        <v>45298</v>
      </c>
      <c r="C71">
        <v>40</v>
      </c>
      <c r="D71">
        <v>1017.2</v>
      </c>
      <c r="E71">
        <v>66</v>
      </c>
      <c r="F71" s="11">
        <v>1</v>
      </c>
      <c r="G71" s="9">
        <f>E71*F71</f>
        <v>66</v>
      </c>
      <c r="H71" s="9">
        <f>E71-G71</f>
        <v>0</v>
      </c>
      <c r="I71" s="9">
        <f>IFERROR(C71/G71,0)</f>
        <v>0.60606060606060608</v>
      </c>
      <c r="J71" s="9">
        <f>I71*H71</f>
        <v>0</v>
      </c>
      <c r="K71" s="9">
        <f>IFERROR(J71*(D71/C71),0)</f>
        <v>0</v>
      </c>
      <c r="L71" t="s">
        <v>1197</v>
      </c>
    </row>
    <row r="72" spans="1:12" x14ac:dyDescent="0.35">
      <c r="A72" t="s">
        <v>1177</v>
      </c>
      <c r="B72" s="10">
        <v>45298</v>
      </c>
      <c r="C72">
        <v>60</v>
      </c>
      <c r="D72">
        <v>2319</v>
      </c>
      <c r="E72">
        <v>836</v>
      </c>
      <c r="F72" s="11">
        <v>1</v>
      </c>
      <c r="G72" s="9">
        <f>E72*F72</f>
        <v>836</v>
      </c>
      <c r="H72" s="9">
        <f>E72-G72</f>
        <v>0</v>
      </c>
      <c r="I72" s="9">
        <f>IFERROR(C72/G72,0)</f>
        <v>7.1770334928229665E-2</v>
      </c>
      <c r="J72" s="9">
        <f>I72*H72</f>
        <v>0</v>
      </c>
      <c r="K72" s="9">
        <f>IFERROR(J72*(D72/C72),0)</f>
        <v>0</v>
      </c>
      <c r="L72" t="s">
        <v>1197</v>
      </c>
    </row>
    <row r="73" spans="1:12" x14ac:dyDescent="0.35">
      <c r="A73" t="s">
        <v>1171</v>
      </c>
      <c r="B73" s="10">
        <v>45298</v>
      </c>
      <c r="C73">
        <v>20</v>
      </c>
      <c r="D73">
        <v>1979.2</v>
      </c>
      <c r="E73">
        <v>1716</v>
      </c>
      <c r="F73" s="11">
        <v>1</v>
      </c>
      <c r="G73" s="9">
        <f>E73*F73</f>
        <v>1716</v>
      </c>
      <c r="H73" s="9">
        <f>E73-G73</f>
        <v>0</v>
      </c>
      <c r="I73" s="9">
        <f>IFERROR(C73/G73,0)</f>
        <v>1.1655011655011656E-2</v>
      </c>
      <c r="J73" s="9">
        <f>I73*H73</f>
        <v>0</v>
      </c>
      <c r="K73" s="9">
        <f>IFERROR(J73*(D73/C73),0)</f>
        <v>0</v>
      </c>
      <c r="L73" t="s">
        <v>1197</v>
      </c>
    </row>
    <row r="74" spans="1:12" x14ac:dyDescent="0.35">
      <c r="A74" t="s">
        <v>1175</v>
      </c>
      <c r="B74" s="10">
        <v>45298</v>
      </c>
      <c r="C74">
        <v>20</v>
      </c>
      <c r="D74">
        <v>278.8</v>
      </c>
      <c r="E74">
        <v>242</v>
      </c>
      <c r="F74" s="11">
        <v>1</v>
      </c>
      <c r="G74" s="9">
        <f>E74*F74</f>
        <v>242</v>
      </c>
      <c r="H74" s="9">
        <f>E74-G74</f>
        <v>0</v>
      </c>
      <c r="I74" s="9">
        <f>IFERROR(C74/G74,0)</f>
        <v>8.2644628099173556E-2</v>
      </c>
      <c r="J74" s="9">
        <f>I74*H74</f>
        <v>0</v>
      </c>
      <c r="K74" s="9">
        <f>IFERROR(J74*(D74/C74),0)</f>
        <v>0</v>
      </c>
      <c r="L74" t="s">
        <v>1197</v>
      </c>
    </row>
    <row r="75" spans="1:12" x14ac:dyDescent="0.35">
      <c r="A75" t="s">
        <v>1180</v>
      </c>
      <c r="B75" s="10">
        <v>45298</v>
      </c>
      <c r="C75">
        <v>20</v>
      </c>
      <c r="D75">
        <v>161.80000000000001</v>
      </c>
      <c r="E75">
        <v>176</v>
      </c>
      <c r="F75" s="11">
        <v>1</v>
      </c>
      <c r="G75" s="9">
        <f>E75*F75</f>
        <v>176</v>
      </c>
      <c r="H75" s="9">
        <f>E75-G75</f>
        <v>0</v>
      </c>
      <c r="I75" s="9">
        <f>IFERROR(C75/G75,0)</f>
        <v>0.11363636363636363</v>
      </c>
      <c r="J75" s="9">
        <f>I75*H75</f>
        <v>0</v>
      </c>
      <c r="K75" s="9">
        <f>IFERROR(J75*(D75/C75),0)</f>
        <v>0</v>
      </c>
      <c r="L75" t="s">
        <v>1197</v>
      </c>
    </row>
    <row r="76" spans="1:12" x14ac:dyDescent="0.35">
      <c r="A76" t="s">
        <v>1152</v>
      </c>
      <c r="B76" s="10">
        <v>45298</v>
      </c>
      <c r="C76">
        <v>20</v>
      </c>
      <c r="D76">
        <v>314.8</v>
      </c>
      <c r="E76">
        <v>308</v>
      </c>
      <c r="F76" s="11">
        <v>0.14285714285714279</v>
      </c>
      <c r="G76" s="9">
        <f>E76*F76</f>
        <v>43.999999999999979</v>
      </c>
      <c r="H76" s="9">
        <f>E76-G76</f>
        <v>264</v>
      </c>
      <c r="I76" s="9">
        <f>IFERROR(C76/G76,0)</f>
        <v>0.45454545454545475</v>
      </c>
      <c r="J76" s="9">
        <f>I76*H76</f>
        <v>120.00000000000006</v>
      </c>
      <c r="K76" s="9">
        <f>IFERROR(J76*(D76/C76),0)</f>
        <v>1888.8000000000009</v>
      </c>
      <c r="L76" t="s">
        <v>1197</v>
      </c>
    </row>
    <row r="77" spans="1:12" x14ac:dyDescent="0.35">
      <c r="A77" t="s">
        <v>1168</v>
      </c>
      <c r="B77" s="10">
        <v>45298</v>
      </c>
      <c r="C77">
        <v>20</v>
      </c>
      <c r="D77">
        <v>1979.2</v>
      </c>
      <c r="E77">
        <v>1232</v>
      </c>
      <c r="F77" s="11">
        <v>1</v>
      </c>
      <c r="G77" s="9">
        <f>E77*F77</f>
        <v>1232</v>
      </c>
      <c r="H77" s="9">
        <f>E77-G77</f>
        <v>0</v>
      </c>
      <c r="I77" s="9">
        <f>IFERROR(C77/G77,0)</f>
        <v>1.6233766233766232E-2</v>
      </c>
      <c r="J77" s="9">
        <f>I77*H77</f>
        <v>0</v>
      </c>
      <c r="K77" s="9">
        <f>IFERROR(J77*(D77/C77),0)</f>
        <v>0</v>
      </c>
      <c r="L77" t="s">
        <v>1197</v>
      </c>
    </row>
    <row r="78" spans="1:12" x14ac:dyDescent="0.35">
      <c r="A78" t="s">
        <v>1176</v>
      </c>
      <c r="B78" s="10">
        <v>45298</v>
      </c>
      <c r="C78">
        <v>20</v>
      </c>
      <c r="D78">
        <v>1475.2</v>
      </c>
      <c r="E78">
        <v>330</v>
      </c>
      <c r="F78" s="11">
        <v>0.8666666666666667</v>
      </c>
      <c r="G78" s="9">
        <f>E78*F78</f>
        <v>286</v>
      </c>
      <c r="H78" s="9">
        <f>E78-G78</f>
        <v>44</v>
      </c>
      <c r="I78" s="9">
        <f>IFERROR(C78/G78,0)</f>
        <v>6.9930069930069935E-2</v>
      </c>
      <c r="J78" s="9">
        <f>I78*H78</f>
        <v>3.0769230769230771</v>
      </c>
      <c r="K78" s="9">
        <f>IFERROR(J78*(D78/C78),0)</f>
        <v>226.95384615384617</v>
      </c>
      <c r="L78" t="s">
        <v>1197</v>
      </c>
    </row>
    <row r="79" spans="1:12" x14ac:dyDescent="0.35">
      <c r="A79" t="s">
        <v>1182</v>
      </c>
      <c r="B79" s="10">
        <v>45298</v>
      </c>
      <c r="C79">
        <v>20</v>
      </c>
      <c r="D79">
        <v>1525.6</v>
      </c>
      <c r="E79">
        <v>352</v>
      </c>
      <c r="F79" s="11">
        <v>1</v>
      </c>
      <c r="G79" s="9">
        <f>E79*F79</f>
        <v>352</v>
      </c>
      <c r="H79" s="9">
        <f>E79-G79</f>
        <v>0</v>
      </c>
      <c r="I79" s="9">
        <f>IFERROR(C79/G79,0)</f>
        <v>5.6818181818181816E-2</v>
      </c>
      <c r="J79" s="9">
        <f>I79*H79</f>
        <v>0</v>
      </c>
      <c r="K79" s="9">
        <f>IFERROR(J79*(D79/C79),0)</f>
        <v>0</v>
      </c>
      <c r="L79" t="s">
        <v>1197</v>
      </c>
    </row>
    <row r="80" spans="1:12" x14ac:dyDescent="0.35">
      <c r="A80" t="s">
        <v>1185</v>
      </c>
      <c r="B80" s="10">
        <v>45298</v>
      </c>
      <c r="C80">
        <v>20</v>
      </c>
      <c r="D80">
        <v>3864.6</v>
      </c>
      <c r="E80">
        <v>396</v>
      </c>
      <c r="F80" s="11">
        <v>1</v>
      </c>
      <c r="G80" s="9">
        <f>E80*F80</f>
        <v>396</v>
      </c>
      <c r="H80" s="9">
        <f>E80-G80</f>
        <v>0</v>
      </c>
      <c r="I80" s="9">
        <f>IFERROR(C80/G80,0)</f>
        <v>5.0505050505050504E-2</v>
      </c>
      <c r="J80" s="9">
        <f>I80*H80</f>
        <v>0</v>
      </c>
      <c r="K80" s="9">
        <f>IFERROR(J80*(D80/C80),0)</f>
        <v>0</v>
      </c>
      <c r="L80" t="s">
        <v>1197</v>
      </c>
    </row>
    <row r="81" spans="1:12" x14ac:dyDescent="0.35">
      <c r="A81" t="s">
        <v>1143</v>
      </c>
      <c r="B81" s="10">
        <v>45305</v>
      </c>
      <c r="C81">
        <v>1980</v>
      </c>
      <c r="D81">
        <v>45876.6</v>
      </c>
      <c r="E81">
        <v>12386</v>
      </c>
      <c r="F81" s="11">
        <v>0.9982238010657194</v>
      </c>
      <c r="G81" s="9">
        <f>E81*F81</f>
        <v>12364</v>
      </c>
      <c r="H81" s="9">
        <f>E81-G81</f>
        <v>22</v>
      </c>
      <c r="I81" s="9">
        <f>IFERROR(C81/G81,0)</f>
        <v>0.16014234875444841</v>
      </c>
      <c r="J81" s="9">
        <f>I81*H81</f>
        <v>3.5231316725978652</v>
      </c>
      <c r="K81" s="9">
        <f>IFERROR(J81*(D81/C81),0)</f>
        <v>81.630960854092535</v>
      </c>
      <c r="L81" t="s">
        <v>1197</v>
      </c>
    </row>
    <row r="82" spans="1:12" x14ac:dyDescent="0.35">
      <c r="A82" t="s">
        <v>1145</v>
      </c>
      <c r="B82" s="10">
        <v>45305</v>
      </c>
      <c r="C82">
        <v>1580</v>
      </c>
      <c r="D82">
        <v>73217.2</v>
      </c>
      <c r="E82">
        <v>8096</v>
      </c>
      <c r="F82" s="11">
        <v>0.98913043478260865</v>
      </c>
      <c r="G82" s="9">
        <f>E82*F82</f>
        <v>8008</v>
      </c>
      <c r="H82" s="9">
        <f>E82-G82</f>
        <v>88</v>
      </c>
      <c r="I82" s="9">
        <f>IFERROR(C82/G82,0)</f>
        <v>0.19730269730269731</v>
      </c>
      <c r="J82" s="9">
        <f>I82*H82</f>
        <v>17.362637362637365</v>
      </c>
      <c r="K82" s="9">
        <f>IFERROR(J82*(D82/C82),0)</f>
        <v>804.5846153846154</v>
      </c>
      <c r="L82" t="s">
        <v>1197</v>
      </c>
    </row>
    <row r="83" spans="1:12" x14ac:dyDescent="0.35">
      <c r="A83" t="s">
        <v>1144</v>
      </c>
      <c r="B83" s="10">
        <v>45305</v>
      </c>
      <c r="C83">
        <v>1520</v>
      </c>
      <c r="D83">
        <v>38000</v>
      </c>
      <c r="E83">
        <v>19404</v>
      </c>
      <c r="F83" s="11">
        <v>0.99546485260770978</v>
      </c>
      <c r="G83" s="9">
        <f>E83*F83</f>
        <v>19316</v>
      </c>
      <c r="H83" s="9">
        <f>E83-G83</f>
        <v>88</v>
      </c>
      <c r="I83" s="9">
        <f>IFERROR(C83/G83,0)</f>
        <v>7.8691240422447711E-2</v>
      </c>
      <c r="J83" s="9">
        <f>I83*H83</f>
        <v>6.9248291571753988</v>
      </c>
      <c r="K83" s="9">
        <f>IFERROR(J83*(D83/C83),0)</f>
        <v>173.12072892938497</v>
      </c>
      <c r="L83" t="s">
        <v>1197</v>
      </c>
    </row>
    <row r="84" spans="1:12" x14ac:dyDescent="0.35">
      <c r="A84" t="s">
        <v>1147</v>
      </c>
      <c r="B84" s="10">
        <v>45305</v>
      </c>
      <c r="C84">
        <v>1040</v>
      </c>
      <c r="D84">
        <v>17628</v>
      </c>
      <c r="E84">
        <v>6688</v>
      </c>
      <c r="F84" s="11">
        <v>0.99671052631578949</v>
      </c>
      <c r="G84" s="9">
        <f>E84*F84</f>
        <v>6666</v>
      </c>
      <c r="H84" s="9">
        <f>E84-G84</f>
        <v>22</v>
      </c>
      <c r="I84" s="9">
        <f>IFERROR(C84/G84,0)</f>
        <v>0.15601560156015601</v>
      </c>
      <c r="J84" s="9">
        <f>I84*H84</f>
        <v>3.4323432343234321</v>
      </c>
      <c r="K84" s="9">
        <f>IFERROR(J84*(D84/C84),0)</f>
        <v>58.178217821782169</v>
      </c>
      <c r="L84" t="s">
        <v>1197</v>
      </c>
    </row>
    <row r="85" spans="1:12" x14ac:dyDescent="0.35">
      <c r="A85" t="s">
        <v>1149</v>
      </c>
      <c r="B85" s="10">
        <v>45305</v>
      </c>
      <c r="C85">
        <v>780</v>
      </c>
      <c r="D85">
        <v>22916.400000000001</v>
      </c>
      <c r="E85">
        <v>6138</v>
      </c>
      <c r="F85" s="11">
        <v>0.99283154121863804</v>
      </c>
      <c r="G85" s="9">
        <f>E85*F85</f>
        <v>6094</v>
      </c>
      <c r="H85" s="9">
        <f>E85-G85</f>
        <v>44</v>
      </c>
      <c r="I85" s="9">
        <f>IFERROR(C85/G85,0)</f>
        <v>0.12799474893337709</v>
      </c>
      <c r="J85" s="9">
        <f>I85*H85</f>
        <v>5.6317689530685922</v>
      </c>
      <c r="K85" s="9">
        <f>IFERROR(J85*(D85/C85),0)</f>
        <v>165.46137184115526</v>
      </c>
      <c r="L85" t="s">
        <v>1197</v>
      </c>
    </row>
    <row r="86" spans="1:12" x14ac:dyDescent="0.35">
      <c r="A86" t="s">
        <v>1151</v>
      </c>
      <c r="B86" s="10">
        <v>45305</v>
      </c>
      <c r="C86">
        <v>720</v>
      </c>
      <c r="D86">
        <v>15832.8</v>
      </c>
      <c r="E86">
        <v>5874</v>
      </c>
      <c r="F86" s="11">
        <v>0.98501872659176026</v>
      </c>
      <c r="G86" s="9">
        <f>E86*F86</f>
        <v>5786</v>
      </c>
      <c r="H86" s="9">
        <f>E86-G86</f>
        <v>88</v>
      </c>
      <c r="I86" s="9">
        <f>IFERROR(C86/G86,0)</f>
        <v>0.12443829934324231</v>
      </c>
      <c r="J86" s="9">
        <f>I86*H86</f>
        <v>10.950570342205323</v>
      </c>
      <c r="K86" s="9">
        <f>IFERROR(J86*(D86/C86),0)</f>
        <v>240.80304182509502</v>
      </c>
      <c r="L86" t="s">
        <v>1197</v>
      </c>
    </row>
    <row r="87" spans="1:12" x14ac:dyDescent="0.35">
      <c r="A87" t="s">
        <v>1150</v>
      </c>
      <c r="B87" s="10">
        <v>45305</v>
      </c>
      <c r="C87">
        <v>540</v>
      </c>
      <c r="D87">
        <v>9153</v>
      </c>
      <c r="E87">
        <v>3476</v>
      </c>
      <c r="F87" s="11">
        <v>1</v>
      </c>
      <c r="G87" s="9">
        <f>E87*F87</f>
        <v>3476</v>
      </c>
      <c r="H87" s="9">
        <f>E87-G87</f>
        <v>0</v>
      </c>
      <c r="I87" s="9">
        <f>IFERROR(C87/G87,0)</f>
        <v>0.15535097813578827</v>
      </c>
      <c r="J87" s="9">
        <f>I87*H87</f>
        <v>0</v>
      </c>
      <c r="K87" s="9">
        <f>IFERROR(J87*(D87/C87),0)</f>
        <v>0</v>
      </c>
      <c r="L87" t="s">
        <v>1197</v>
      </c>
    </row>
    <row r="88" spans="1:12" x14ac:dyDescent="0.35">
      <c r="A88" t="s">
        <v>1146</v>
      </c>
      <c r="B88" s="10">
        <v>45305</v>
      </c>
      <c r="C88">
        <v>460</v>
      </c>
      <c r="D88">
        <v>15635.4</v>
      </c>
      <c r="E88">
        <v>3234</v>
      </c>
      <c r="F88" s="11">
        <v>0.78911564625850339</v>
      </c>
      <c r="G88" s="9">
        <f>E88*F88</f>
        <v>2552</v>
      </c>
      <c r="H88" s="9">
        <f>E88-G88</f>
        <v>682</v>
      </c>
      <c r="I88" s="9">
        <f>IFERROR(C88/G88,0)</f>
        <v>0.18025078369905956</v>
      </c>
      <c r="J88" s="9">
        <f>I88*H88</f>
        <v>122.93103448275862</v>
      </c>
      <c r="K88" s="9">
        <f>IFERROR(J88*(D88/C88),0)</f>
        <v>4178.4258620689661</v>
      </c>
      <c r="L88" t="s">
        <v>1197</v>
      </c>
    </row>
    <row r="89" spans="1:12" x14ac:dyDescent="0.35">
      <c r="A89" t="s">
        <v>1156</v>
      </c>
      <c r="B89" s="10">
        <v>45305</v>
      </c>
      <c r="C89">
        <v>320</v>
      </c>
      <c r="D89">
        <v>7840</v>
      </c>
      <c r="E89">
        <v>3740</v>
      </c>
      <c r="F89" s="11">
        <v>0.99411764705882355</v>
      </c>
      <c r="G89" s="9">
        <f>E89*F89</f>
        <v>3718</v>
      </c>
      <c r="H89" s="9">
        <f>E89-G89</f>
        <v>22</v>
      </c>
      <c r="I89" s="9">
        <f>IFERROR(C89/G89,0)</f>
        <v>8.606777837547068E-2</v>
      </c>
      <c r="J89" s="9">
        <f>I89*H89</f>
        <v>1.8934911242603549</v>
      </c>
      <c r="K89" s="9">
        <f>IFERROR(J89*(D89/C89),0)</f>
        <v>46.390532544378694</v>
      </c>
      <c r="L89" t="s">
        <v>1197</v>
      </c>
    </row>
    <row r="90" spans="1:12" x14ac:dyDescent="0.35">
      <c r="A90" t="s">
        <v>1155</v>
      </c>
      <c r="B90" s="10">
        <v>45305</v>
      </c>
      <c r="C90">
        <v>280</v>
      </c>
      <c r="D90">
        <v>4620</v>
      </c>
      <c r="E90">
        <v>2794</v>
      </c>
      <c r="F90" s="11">
        <v>0.98425196850393704</v>
      </c>
      <c r="G90" s="9">
        <f>E90*F90</f>
        <v>2750</v>
      </c>
      <c r="H90" s="9">
        <f>E90-G90</f>
        <v>44</v>
      </c>
      <c r="I90" s="9">
        <f>IFERROR(C90/G90,0)</f>
        <v>0.10181818181818182</v>
      </c>
      <c r="J90" s="9">
        <f>I90*H90</f>
        <v>4.4800000000000004</v>
      </c>
      <c r="K90" s="9">
        <f>IFERROR(J90*(D90/C90),0)</f>
        <v>73.92</v>
      </c>
      <c r="L90" t="s">
        <v>1197</v>
      </c>
    </row>
    <row r="91" spans="1:12" x14ac:dyDescent="0.35">
      <c r="A91" t="s">
        <v>1157</v>
      </c>
      <c r="B91" s="10">
        <v>45305</v>
      </c>
      <c r="C91">
        <v>320</v>
      </c>
      <c r="D91">
        <v>17596.8</v>
      </c>
      <c r="E91">
        <v>924</v>
      </c>
      <c r="F91" s="11">
        <v>0.9285714285714286</v>
      </c>
      <c r="G91" s="9">
        <f>E91*F91</f>
        <v>858</v>
      </c>
      <c r="H91" s="9">
        <f>E91-G91</f>
        <v>66</v>
      </c>
      <c r="I91" s="9">
        <f>IFERROR(C91/G91,0)</f>
        <v>0.37296037296037299</v>
      </c>
      <c r="J91" s="9">
        <f>I91*H91</f>
        <v>24.615384615384617</v>
      </c>
      <c r="K91" s="9">
        <f>IFERROR(J91*(D91/C91),0)</f>
        <v>1353.6</v>
      </c>
      <c r="L91" t="s">
        <v>1197</v>
      </c>
    </row>
    <row r="92" spans="1:12" x14ac:dyDescent="0.35">
      <c r="A92" t="s">
        <v>1153</v>
      </c>
      <c r="B92" s="10">
        <v>45305</v>
      </c>
      <c r="C92">
        <v>260</v>
      </c>
      <c r="D92">
        <v>17625.400000000001</v>
      </c>
      <c r="E92">
        <v>1166</v>
      </c>
      <c r="F92" s="11">
        <v>0.94339622641509435</v>
      </c>
      <c r="G92" s="9">
        <f>E92*F92</f>
        <v>1100</v>
      </c>
      <c r="H92" s="9">
        <f>E92-G92</f>
        <v>66</v>
      </c>
      <c r="I92" s="9">
        <f>IFERROR(C92/G92,0)</f>
        <v>0.23636363636363636</v>
      </c>
      <c r="J92" s="9">
        <f>I92*H92</f>
        <v>15.6</v>
      </c>
      <c r="K92" s="9">
        <f>IFERROR(J92*(D92/C92),0)</f>
        <v>1057.5240000000001</v>
      </c>
      <c r="L92" t="s">
        <v>1197</v>
      </c>
    </row>
    <row r="93" spans="1:12" x14ac:dyDescent="0.35">
      <c r="A93" t="s">
        <v>1159</v>
      </c>
      <c r="B93" s="10">
        <v>45305</v>
      </c>
      <c r="C93">
        <v>220</v>
      </c>
      <c r="D93">
        <v>24189</v>
      </c>
      <c r="E93">
        <v>2662</v>
      </c>
      <c r="F93" s="11">
        <v>1</v>
      </c>
      <c r="G93" s="9">
        <f>E93*F93</f>
        <v>2662</v>
      </c>
      <c r="H93" s="9">
        <f>E93-G93</f>
        <v>0</v>
      </c>
      <c r="I93" s="9">
        <f>IFERROR(C93/G93,0)</f>
        <v>8.2644628099173556E-2</v>
      </c>
      <c r="J93" s="9">
        <f>I93*H93</f>
        <v>0</v>
      </c>
      <c r="K93" s="9">
        <f>IFERROR(J93*(D93/C93),0)</f>
        <v>0</v>
      </c>
      <c r="L93" t="s">
        <v>1197</v>
      </c>
    </row>
    <row r="94" spans="1:12" x14ac:dyDescent="0.35">
      <c r="A94" t="s">
        <v>1162</v>
      </c>
      <c r="B94" s="10">
        <v>45305</v>
      </c>
      <c r="C94">
        <v>160</v>
      </c>
      <c r="D94">
        <v>2960</v>
      </c>
      <c r="E94">
        <v>1254</v>
      </c>
      <c r="F94" s="11">
        <v>1</v>
      </c>
      <c r="G94" s="9">
        <f>E94*F94</f>
        <v>1254</v>
      </c>
      <c r="H94" s="9">
        <f>E94-G94</f>
        <v>0</v>
      </c>
      <c r="I94" s="9">
        <f>IFERROR(C94/G94,0)</f>
        <v>0.12759170653907495</v>
      </c>
      <c r="J94" s="9">
        <f>I94*H94</f>
        <v>0</v>
      </c>
      <c r="K94" s="9">
        <f>IFERROR(J94*(D94/C94),0)</f>
        <v>0</v>
      </c>
      <c r="L94" t="s">
        <v>1197</v>
      </c>
    </row>
    <row r="95" spans="1:12" x14ac:dyDescent="0.35">
      <c r="A95" t="s">
        <v>1177</v>
      </c>
      <c r="B95" s="10">
        <v>45305</v>
      </c>
      <c r="C95">
        <v>120</v>
      </c>
      <c r="D95">
        <v>5152.7999999999993</v>
      </c>
      <c r="E95">
        <v>1078</v>
      </c>
      <c r="F95" s="11">
        <v>1</v>
      </c>
      <c r="G95" s="9">
        <f>E95*F95</f>
        <v>1078</v>
      </c>
      <c r="H95" s="9">
        <f>E95-G95</f>
        <v>0</v>
      </c>
      <c r="I95" s="9">
        <f>IFERROR(C95/G95,0)</f>
        <v>0.11131725417439703</v>
      </c>
      <c r="J95" s="9">
        <f>I95*H95</f>
        <v>0</v>
      </c>
      <c r="K95" s="9">
        <f>IFERROR(J95*(D95/C95),0)</f>
        <v>0</v>
      </c>
      <c r="L95" t="s">
        <v>1197</v>
      </c>
    </row>
    <row r="96" spans="1:12" x14ac:dyDescent="0.35">
      <c r="A96" t="s">
        <v>1163</v>
      </c>
      <c r="B96" s="10">
        <v>45305</v>
      </c>
      <c r="C96">
        <v>100</v>
      </c>
      <c r="D96">
        <v>12500</v>
      </c>
      <c r="E96">
        <v>4092</v>
      </c>
      <c r="F96" s="11">
        <v>0.989247311827957</v>
      </c>
      <c r="G96" s="9">
        <f>E96*F96</f>
        <v>4048</v>
      </c>
      <c r="H96" s="9">
        <f>E96-G96</f>
        <v>44</v>
      </c>
      <c r="I96" s="9">
        <f>IFERROR(C96/G96,0)</f>
        <v>2.4703557312252964E-2</v>
      </c>
      <c r="J96" s="9">
        <f>I96*H96</f>
        <v>1.0869565217391304</v>
      </c>
      <c r="K96" s="9">
        <f>IFERROR(J96*(D96/C96),0)</f>
        <v>135.86956521739128</v>
      </c>
      <c r="L96" t="s">
        <v>1197</v>
      </c>
    </row>
    <row r="97" spans="1:12" x14ac:dyDescent="0.35">
      <c r="A97" t="s">
        <v>1161</v>
      </c>
      <c r="B97" s="10">
        <v>45305</v>
      </c>
      <c r="C97">
        <v>100</v>
      </c>
      <c r="D97">
        <v>2260</v>
      </c>
      <c r="E97">
        <v>1298</v>
      </c>
      <c r="F97" s="11">
        <v>1</v>
      </c>
      <c r="G97" s="9">
        <f>E97*F97</f>
        <v>1298</v>
      </c>
      <c r="H97" s="9">
        <f>E97-G97</f>
        <v>0</v>
      </c>
      <c r="I97" s="9">
        <f>IFERROR(C97/G97,0)</f>
        <v>7.7041602465331274E-2</v>
      </c>
      <c r="J97" s="9">
        <f>I97*H97</f>
        <v>0</v>
      </c>
      <c r="K97" s="9">
        <f>IFERROR(J97*(D97/C97),0)</f>
        <v>0</v>
      </c>
      <c r="L97" t="s">
        <v>1197</v>
      </c>
    </row>
    <row r="98" spans="1:12" x14ac:dyDescent="0.35">
      <c r="A98" t="s">
        <v>1148</v>
      </c>
      <c r="B98" s="10">
        <v>45305</v>
      </c>
      <c r="C98">
        <v>100</v>
      </c>
      <c r="D98">
        <v>2199</v>
      </c>
      <c r="E98">
        <v>242</v>
      </c>
      <c r="F98" s="11">
        <v>0.90909090909090906</v>
      </c>
      <c r="G98" s="9">
        <f>E98*F98</f>
        <v>220</v>
      </c>
      <c r="H98" s="9">
        <f>E98-G98</f>
        <v>22</v>
      </c>
      <c r="I98" s="9">
        <f>IFERROR(C98/G98,0)</f>
        <v>0.45454545454545453</v>
      </c>
      <c r="J98" s="9">
        <f>I98*H98</f>
        <v>10</v>
      </c>
      <c r="K98" s="9">
        <f>IFERROR(J98*(D98/C98),0)</f>
        <v>219.89999999999998</v>
      </c>
      <c r="L98" t="s">
        <v>1197</v>
      </c>
    </row>
    <row r="99" spans="1:12" x14ac:dyDescent="0.35">
      <c r="A99" t="s">
        <v>1160</v>
      </c>
      <c r="B99" s="10">
        <v>45305</v>
      </c>
      <c r="C99">
        <v>80</v>
      </c>
      <c r="D99">
        <v>1320</v>
      </c>
      <c r="E99">
        <v>1254</v>
      </c>
      <c r="F99" s="11">
        <v>1</v>
      </c>
      <c r="G99" s="9">
        <f>E99*F99</f>
        <v>1254</v>
      </c>
      <c r="H99" s="9">
        <f>E99-G99</f>
        <v>0</v>
      </c>
      <c r="I99" s="9">
        <f>IFERROR(C99/G99,0)</f>
        <v>6.3795853269537475E-2</v>
      </c>
      <c r="J99" s="9">
        <f>I99*H99</f>
        <v>0</v>
      </c>
      <c r="K99" s="9">
        <f>IFERROR(J99*(D99/C99),0)</f>
        <v>0</v>
      </c>
      <c r="L99" t="s">
        <v>1197</v>
      </c>
    </row>
    <row r="100" spans="1:12" x14ac:dyDescent="0.35">
      <c r="A100" t="s">
        <v>1167</v>
      </c>
      <c r="B100" s="10">
        <v>45305</v>
      </c>
      <c r="C100">
        <v>80</v>
      </c>
      <c r="D100">
        <v>6556</v>
      </c>
      <c r="E100">
        <v>880</v>
      </c>
      <c r="F100" s="11">
        <v>0.95</v>
      </c>
      <c r="G100" s="9">
        <f>E100*F100</f>
        <v>836</v>
      </c>
      <c r="H100" s="9">
        <f>E100-G100</f>
        <v>44</v>
      </c>
      <c r="I100" s="9">
        <f>IFERROR(C100/G100,0)</f>
        <v>9.569377990430622E-2</v>
      </c>
      <c r="J100" s="9">
        <f>I100*H100</f>
        <v>4.2105263157894735</v>
      </c>
      <c r="K100" s="9">
        <f>IFERROR(J100*(D100/C100),0)</f>
        <v>345.05263157894734</v>
      </c>
      <c r="L100" t="s">
        <v>1197</v>
      </c>
    </row>
    <row r="101" spans="1:12" x14ac:dyDescent="0.35">
      <c r="A101" t="s">
        <v>1172</v>
      </c>
      <c r="B101" s="10">
        <v>45305</v>
      </c>
      <c r="C101">
        <v>80</v>
      </c>
      <c r="D101">
        <v>1898.4</v>
      </c>
      <c r="E101">
        <v>2156</v>
      </c>
      <c r="F101" s="11">
        <v>1</v>
      </c>
      <c r="G101" s="9">
        <f>E101*F101</f>
        <v>2156</v>
      </c>
      <c r="H101" s="9">
        <f>E101-G101</f>
        <v>0</v>
      </c>
      <c r="I101" s="9">
        <f>IFERROR(C101/G101,0)</f>
        <v>3.7105751391465679E-2</v>
      </c>
      <c r="J101" s="9">
        <f>I101*H101</f>
        <v>0</v>
      </c>
      <c r="K101" s="9">
        <f>IFERROR(J101*(D101/C101),0)</f>
        <v>0</v>
      </c>
      <c r="L101" t="s">
        <v>1197</v>
      </c>
    </row>
    <row r="102" spans="1:12" x14ac:dyDescent="0.35">
      <c r="A102" t="s">
        <v>1169</v>
      </c>
      <c r="B102" s="10">
        <v>45305</v>
      </c>
      <c r="C102">
        <v>80</v>
      </c>
      <c r="D102">
        <v>2840</v>
      </c>
      <c r="E102">
        <v>1012</v>
      </c>
      <c r="F102" s="11">
        <v>0.93478260869565222</v>
      </c>
      <c r="G102" s="9">
        <f>E102*F102</f>
        <v>946</v>
      </c>
      <c r="H102" s="9">
        <f>E102-G102</f>
        <v>66</v>
      </c>
      <c r="I102" s="9">
        <f>IFERROR(C102/G102,0)</f>
        <v>8.4566596194503171E-2</v>
      </c>
      <c r="J102" s="9">
        <f>I102*H102</f>
        <v>5.5813953488372094</v>
      </c>
      <c r="K102" s="9">
        <f>IFERROR(J102*(D102/C102),0)</f>
        <v>198.13953488372093</v>
      </c>
      <c r="L102" t="s">
        <v>1197</v>
      </c>
    </row>
    <row r="103" spans="1:12" x14ac:dyDescent="0.35">
      <c r="A103" t="s">
        <v>1170</v>
      </c>
      <c r="B103" s="10">
        <v>45305</v>
      </c>
      <c r="C103">
        <v>60</v>
      </c>
      <c r="D103">
        <v>7500</v>
      </c>
      <c r="E103">
        <v>5016</v>
      </c>
      <c r="F103" s="11">
        <v>0.97807017543859653</v>
      </c>
      <c r="G103" s="9">
        <f>E103*F103</f>
        <v>4906</v>
      </c>
      <c r="H103" s="9">
        <f>E103-G103</f>
        <v>110</v>
      </c>
      <c r="I103" s="9">
        <f>IFERROR(C103/G103,0)</f>
        <v>1.2229922543823889E-2</v>
      </c>
      <c r="J103" s="9">
        <f>I103*H103</f>
        <v>1.3452914798206279</v>
      </c>
      <c r="K103" s="9">
        <f>IFERROR(J103*(D103/C103),0)</f>
        <v>168.16143497757849</v>
      </c>
      <c r="L103" t="s">
        <v>1197</v>
      </c>
    </row>
    <row r="104" spans="1:12" x14ac:dyDescent="0.35">
      <c r="A104" t="s">
        <v>1165</v>
      </c>
      <c r="B104" s="10">
        <v>45305</v>
      </c>
      <c r="C104">
        <v>60</v>
      </c>
      <c r="D104">
        <v>4746.2</v>
      </c>
      <c r="E104">
        <v>2486</v>
      </c>
      <c r="F104" s="11">
        <v>1</v>
      </c>
      <c r="G104" s="9">
        <f>E104*F104</f>
        <v>2486</v>
      </c>
      <c r="H104" s="9">
        <f>E104-G104</f>
        <v>0</v>
      </c>
      <c r="I104" s="9">
        <f>IFERROR(C104/G104,0)</f>
        <v>2.413515687851971E-2</v>
      </c>
      <c r="J104" s="9">
        <f>I104*H104</f>
        <v>0</v>
      </c>
      <c r="K104" s="9">
        <f>IFERROR(J104*(D104/C104),0)</f>
        <v>0</v>
      </c>
      <c r="L104" t="s">
        <v>1197</v>
      </c>
    </row>
    <row r="105" spans="1:12" x14ac:dyDescent="0.35">
      <c r="A105" t="s">
        <v>1184</v>
      </c>
      <c r="B105" s="10">
        <v>45305</v>
      </c>
      <c r="C105">
        <v>60</v>
      </c>
      <c r="D105">
        <v>6644.6</v>
      </c>
      <c r="E105">
        <v>1122</v>
      </c>
      <c r="F105" s="11">
        <v>0.98039215686274506</v>
      </c>
      <c r="G105" s="9">
        <f>E105*F105</f>
        <v>1100</v>
      </c>
      <c r="H105" s="9">
        <f>E105-G105</f>
        <v>22</v>
      </c>
      <c r="I105" s="9">
        <f>IFERROR(C105/G105,0)</f>
        <v>5.4545454545454543E-2</v>
      </c>
      <c r="J105" s="9">
        <f>I105*H105</f>
        <v>1.2</v>
      </c>
      <c r="K105" s="9">
        <f>IFERROR(J105*(D105/C105),0)</f>
        <v>132.892</v>
      </c>
      <c r="L105" t="s">
        <v>1197</v>
      </c>
    </row>
    <row r="106" spans="1:12" x14ac:dyDescent="0.35">
      <c r="A106" t="s">
        <v>1166</v>
      </c>
      <c r="B106" s="10">
        <v>45305</v>
      </c>
      <c r="C106">
        <v>60</v>
      </c>
      <c r="D106">
        <v>4065</v>
      </c>
      <c r="E106">
        <v>704</v>
      </c>
      <c r="F106" s="11">
        <v>0.96875</v>
      </c>
      <c r="G106" s="9">
        <f>E106*F106</f>
        <v>682</v>
      </c>
      <c r="H106" s="9">
        <f>E106-G106</f>
        <v>22</v>
      </c>
      <c r="I106" s="9">
        <f>IFERROR(C106/G106,0)</f>
        <v>8.797653958944282E-2</v>
      </c>
      <c r="J106" s="9">
        <f>I106*H106</f>
        <v>1.935483870967742</v>
      </c>
      <c r="K106" s="9">
        <f>IFERROR(J106*(D106/C106),0)</f>
        <v>131.12903225806451</v>
      </c>
      <c r="L106" t="s">
        <v>1197</v>
      </c>
    </row>
    <row r="107" spans="1:12" x14ac:dyDescent="0.35">
      <c r="A107" t="s">
        <v>1164</v>
      </c>
      <c r="B107" s="10">
        <v>45305</v>
      </c>
      <c r="C107">
        <v>60</v>
      </c>
      <c r="D107">
        <v>8814</v>
      </c>
      <c r="E107">
        <v>1386</v>
      </c>
      <c r="F107" s="11">
        <v>1</v>
      </c>
      <c r="G107" s="9">
        <f>E107*F107</f>
        <v>1386</v>
      </c>
      <c r="H107" s="9">
        <f>E107-G107</f>
        <v>0</v>
      </c>
      <c r="I107" s="9">
        <f>IFERROR(C107/G107,0)</f>
        <v>4.3290043290043288E-2</v>
      </c>
      <c r="J107" s="9">
        <f>I107*H107</f>
        <v>0</v>
      </c>
      <c r="K107" s="9">
        <f>IFERROR(J107*(D107/C107),0)</f>
        <v>0</v>
      </c>
      <c r="L107" t="s">
        <v>1197</v>
      </c>
    </row>
    <row r="108" spans="1:12" x14ac:dyDescent="0.35">
      <c r="A108" t="s">
        <v>1186</v>
      </c>
      <c r="B108" s="10">
        <v>45305</v>
      </c>
      <c r="C108">
        <v>60</v>
      </c>
      <c r="D108">
        <v>7500</v>
      </c>
      <c r="E108">
        <v>1782</v>
      </c>
      <c r="F108" s="11">
        <v>0.97530864197530864</v>
      </c>
      <c r="G108" s="9">
        <f>E108*F108</f>
        <v>1738</v>
      </c>
      <c r="H108" s="9">
        <f>E108-G108</f>
        <v>44</v>
      </c>
      <c r="I108" s="9">
        <f>IFERROR(C108/G108,0)</f>
        <v>3.4522439585730723E-2</v>
      </c>
      <c r="J108" s="9">
        <f>I108*H108</f>
        <v>1.5189873417721518</v>
      </c>
      <c r="K108" s="9">
        <f>IFERROR(J108*(D108/C108),0)</f>
        <v>189.87341772151896</v>
      </c>
      <c r="L108" t="s">
        <v>1197</v>
      </c>
    </row>
    <row r="109" spans="1:12" x14ac:dyDescent="0.35">
      <c r="A109" t="s">
        <v>1173</v>
      </c>
      <c r="B109" s="10">
        <v>45305</v>
      </c>
      <c r="C109">
        <v>60</v>
      </c>
      <c r="D109">
        <v>8475</v>
      </c>
      <c r="E109">
        <v>968</v>
      </c>
      <c r="F109" s="11">
        <v>1</v>
      </c>
      <c r="G109" s="9">
        <f>E109*F109</f>
        <v>968</v>
      </c>
      <c r="H109" s="9">
        <f>E109-G109</f>
        <v>0</v>
      </c>
      <c r="I109" s="9">
        <f>IFERROR(C109/G109,0)</f>
        <v>6.1983471074380167E-2</v>
      </c>
      <c r="J109" s="9">
        <f>I109*H109</f>
        <v>0</v>
      </c>
      <c r="K109" s="9">
        <f>IFERROR(J109*(D109/C109),0)</f>
        <v>0</v>
      </c>
      <c r="L109" t="s">
        <v>1197</v>
      </c>
    </row>
    <row r="110" spans="1:12" x14ac:dyDescent="0.35">
      <c r="A110" t="s">
        <v>1178</v>
      </c>
      <c r="B110" s="10">
        <v>45305</v>
      </c>
      <c r="C110">
        <v>60</v>
      </c>
      <c r="D110">
        <v>1017</v>
      </c>
      <c r="E110">
        <v>1430</v>
      </c>
      <c r="F110" s="11">
        <v>1</v>
      </c>
      <c r="G110" s="9">
        <f>E110*F110</f>
        <v>1430</v>
      </c>
      <c r="H110" s="9">
        <f>E110-G110</f>
        <v>0</v>
      </c>
      <c r="I110" s="9">
        <f>IFERROR(C110/G110,0)</f>
        <v>4.195804195804196E-2</v>
      </c>
      <c r="J110" s="9">
        <f>I110*H110</f>
        <v>0</v>
      </c>
      <c r="K110" s="9">
        <f>IFERROR(J110*(D110/C110),0)</f>
        <v>0</v>
      </c>
      <c r="L110" t="s">
        <v>1197</v>
      </c>
    </row>
    <row r="111" spans="1:12" x14ac:dyDescent="0.35">
      <c r="A111" t="s">
        <v>1179</v>
      </c>
      <c r="B111" s="10">
        <v>45305</v>
      </c>
      <c r="C111">
        <v>40</v>
      </c>
      <c r="D111">
        <v>3114.2</v>
      </c>
      <c r="E111">
        <v>704</v>
      </c>
      <c r="F111" s="11">
        <v>0.96875</v>
      </c>
      <c r="G111" s="9">
        <f>E111*F111</f>
        <v>682</v>
      </c>
      <c r="H111" s="9">
        <f>E111-G111</f>
        <v>22</v>
      </c>
      <c r="I111" s="9">
        <f>IFERROR(C111/G111,0)</f>
        <v>5.865102639296188E-2</v>
      </c>
      <c r="J111" s="9">
        <f>I111*H111</f>
        <v>1.2903225806451615</v>
      </c>
      <c r="K111" s="9">
        <f>IFERROR(J111*(D111/C111),0)</f>
        <v>100.45806451612903</v>
      </c>
      <c r="L111" t="s">
        <v>1197</v>
      </c>
    </row>
    <row r="112" spans="1:12" x14ac:dyDescent="0.35">
      <c r="A112" t="s">
        <v>1183</v>
      </c>
      <c r="B112" s="10">
        <v>45305</v>
      </c>
      <c r="C112">
        <v>40</v>
      </c>
      <c r="D112">
        <v>5582.2000000000007</v>
      </c>
      <c r="E112">
        <v>1848</v>
      </c>
      <c r="F112" s="11">
        <v>0.9285714285714286</v>
      </c>
      <c r="G112" s="9">
        <f>E112*F112</f>
        <v>1716</v>
      </c>
      <c r="H112" s="9">
        <f>E112-G112</f>
        <v>132</v>
      </c>
      <c r="I112" s="9">
        <f>IFERROR(C112/G112,0)</f>
        <v>2.3310023310023312E-2</v>
      </c>
      <c r="J112" s="9">
        <f>I112*H112</f>
        <v>3.0769230769230771</v>
      </c>
      <c r="K112" s="9">
        <f>IFERROR(J112*(D112/C112),0)</f>
        <v>429.40000000000003</v>
      </c>
      <c r="L112" t="s">
        <v>1197</v>
      </c>
    </row>
    <row r="113" spans="1:12" x14ac:dyDescent="0.35">
      <c r="A113" t="s">
        <v>1168</v>
      </c>
      <c r="B113" s="10">
        <v>45305</v>
      </c>
      <c r="C113">
        <v>40</v>
      </c>
      <c r="D113">
        <v>4398</v>
      </c>
      <c r="E113">
        <v>1320</v>
      </c>
      <c r="F113" s="11">
        <v>0.98333333333333328</v>
      </c>
      <c r="G113" s="9">
        <f>E113*F113</f>
        <v>1298</v>
      </c>
      <c r="H113" s="9">
        <f>E113-G113</f>
        <v>22</v>
      </c>
      <c r="I113" s="9">
        <f>IFERROR(C113/G113,0)</f>
        <v>3.0816640986132512E-2</v>
      </c>
      <c r="J113" s="9">
        <f>I113*H113</f>
        <v>0.67796610169491522</v>
      </c>
      <c r="K113" s="9">
        <f>IFERROR(J113*(D113/C113),0)</f>
        <v>74.542372881355931</v>
      </c>
      <c r="L113" t="s">
        <v>1197</v>
      </c>
    </row>
    <row r="114" spans="1:12" x14ac:dyDescent="0.35">
      <c r="A114" t="s">
        <v>1174</v>
      </c>
      <c r="B114" s="10">
        <v>45305</v>
      </c>
      <c r="C114">
        <v>20</v>
      </c>
      <c r="D114">
        <v>2938</v>
      </c>
      <c r="E114">
        <v>1408</v>
      </c>
      <c r="F114" s="11">
        <v>0.984375</v>
      </c>
      <c r="G114" s="9">
        <f>E114*F114</f>
        <v>1386</v>
      </c>
      <c r="H114" s="9">
        <f>E114-G114</f>
        <v>22</v>
      </c>
      <c r="I114" s="9">
        <f>IFERROR(C114/G114,0)</f>
        <v>1.443001443001443E-2</v>
      </c>
      <c r="J114" s="9">
        <f>I114*H114</f>
        <v>0.31746031746031744</v>
      </c>
      <c r="K114" s="9">
        <f>IFERROR(J114*(D114/C114),0)</f>
        <v>46.634920634920633</v>
      </c>
      <c r="L114" t="s">
        <v>1197</v>
      </c>
    </row>
    <row r="115" spans="1:12" x14ac:dyDescent="0.35">
      <c r="A115" t="s">
        <v>1187</v>
      </c>
      <c r="B115" s="10">
        <v>45305</v>
      </c>
      <c r="C115">
        <v>20</v>
      </c>
      <c r="D115">
        <v>2090</v>
      </c>
      <c r="E115">
        <v>484</v>
      </c>
      <c r="F115" s="11">
        <v>1</v>
      </c>
      <c r="G115" s="9">
        <f>E115*F115</f>
        <v>484</v>
      </c>
      <c r="H115" s="9">
        <f>E115-G115</f>
        <v>0</v>
      </c>
      <c r="I115" s="9">
        <f>IFERROR(C115/G115,0)</f>
        <v>4.1322314049586778E-2</v>
      </c>
      <c r="J115" s="9">
        <f>I115*H115</f>
        <v>0</v>
      </c>
      <c r="K115" s="9">
        <f>IFERROR(J115*(D115/C115),0)</f>
        <v>0</v>
      </c>
      <c r="L115" t="s">
        <v>1197</v>
      </c>
    </row>
    <row r="116" spans="1:12" x14ac:dyDescent="0.35">
      <c r="A116" t="s">
        <v>1152</v>
      </c>
      <c r="B116" s="10">
        <v>45305</v>
      </c>
      <c r="C116">
        <v>20</v>
      </c>
      <c r="D116">
        <v>349.8</v>
      </c>
      <c r="E116">
        <v>66</v>
      </c>
      <c r="F116" s="11">
        <v>0.33333333333333331</v>
      </c>
      <c r="G116" s="9">
        <f>E116*F116</f>
        <v>22</v>
      </c>
      <c r="H116" s="9">
        <f>E116-G116</f>
        <v>44</v>
      </c>
      <c r="I116" s="9">
        <f>IFERROR(C116/G116,0)</f>
        <v>0.90909090909090906</v>
      </c>
      <c r="J116" s="9">
        <f>I116*H116</f>
        <v>40</v>
      </c>
      <c r="K116" s="9">
        <f>IFERROR(J116*(D116/C116),0)</f>
        <v>699.60000000000014</v>
      </c>
      <c r="L116" t="s">
        <v>1197</v>
      </c>
    </row>
    <row r="117" spans="1:12" x14ac:dyDescent="0.35">
      <c r="A117" t="s">
        <v>1176</v>
      </c>
      <c r="B117" s="10">
        <v>45305</v>
      </c>
      <c r="C117">
        <v>20</v>
      </c>
      <c r="D117">
        <v>1639</v>
      </c>
      <c r="E117">
        <v>352</v>
      </c>
      <c r="F117" s="11">
        <v>1</v>
      </c>
      <c r="G117" s="9">
        <f>E117*F117</f>
        <v>352</v>
      </c>
      <c r="H117" s="9">
        <f>E117-G117</f>
        <v>0</v>
      </c>
      <c r="I117" s="9">
        <f>IFERROR(C117/G117,0)</f>
        <v>5.6818181818181816E-2</v>
      </c>
      <c r="J117" s="9">
        <f>I117*H117</f>
        <v>0</v>
      </c>
      <c r="K117" s="9">
        <f>IFERROR(J117*(D117/C117),0)</f>
        <v>0</v>
      </c>
      <c r="L117" t="s">
        <v>1197</v>
      </c>
    </row>
    <row r="118" spans="1:12" x14ac:dyDescent="0.35">
      <c r="A118" t="s">
        <v>1145</v>
      </c>
      <c r="B118" s="10">
        <v>45312</v>
      </c>
      <c r="C118">
        <v>1540</v>
      </c>
      <c r="D118">
        <v>71363.599999999991</v>
      </c>
      <c r="E118">
        <v>7480</v>
      </c>
      <c r="F118" s="11">
        <v>0.96470588235294119</v>
      </c>
      <c r="G118" s="9">
        <f>E118*F118</f>
        <v>7216</v>
      </c>
      <c r="H118" s="9">
        <f>E118-G118</f>
        <v>264</v>
      </c>
      <c r="I118" s="9">
        <f>IFERROR(C118/G118,0)</f>
        <v>0.21341463414634146</v>
      </c>
      <c r="J118" s="9">
        <f>I118*H118</f>
        <v>56.341463414634148</v>
      </c>
      <c r="K118" s="9">
        <f>IFERROR(J118*(D118/C118),0)</f>
        <v>2610.863414634146</v>
      </c>
      <c r="L118" t="s">
        <v>1197</v>
      </c>
    </row>
    <row r="119" spans="1:12" x14ac:dyDescent="0.35">
      <c r="A119" t="s">
        <v>1143</v>
      </c>
      <c r="B119" s="10">
        <v>45312</v>
      </c>
      <c r="C119">
        <v>1320</v>
      </c>
      <c r="D119">
        <v>30584.400000000001</v>
      </c>
      <c r="E119">
        <v>6908</v>
      </c>
      <c r="F119" s="11">
        <v>0.99044585987261147</v>
      </c>
      <c r="G119" s="9">
        <f>E119*F119</f>
        <v>6842</v>
      </c>
      <c r="H119" s="9">
        <f>E119-G119</f>
        <v>66</v>
      </c>
      <c r="I119" s="9">
        <f>IFERROR(C119/G119,0)</f>
        <v>0.19292604501607716</v>
      </c>
      <c r="J119" s="9">
        <f>I119*H119</f>
        <v>12.733118971061092</v>
      </c>
      <c r="K119" s="9">
        <f>IFERROR(J119*(D119/C119),0)</f>
        <v>295.02636655948555</v>
      </c>
      <c r="L119" t="s">
        <v>1197</v>
      </c>
    </row>
    <row r="120" spans="1:12" x14ac:dyDescent="0.35">
      <c r="A120" t="s">
        <v>1147</v>
      </c>
      <c r="B120" s="10">
        <v>45312</v>
      </c>
      <c r="C120">
        <v>1100</v>
      </c>
      <c r="D120">
        <v>18645</v>
      </c>
      <c r="E120">
        <v>6490</v>
      </c>
      <c r="F120" s="11">
        <v>0.99661016949152548</v>
      </c>
      <c r="G120" s="9">
        <f>E120*F120</f>
        <v>6468</v>
      </c>
      <c r="H120" s="9">
        <f>E120-G120</f>
        <v>22</v>
      </c>
      <c r="I120" s="9">
        <f>IFERROR(C120/G120,0)</f>
        <v>0.17006802721088435</v>
      </c>
      <c r="J120" s="9">
        <f>I120*H120</f>
        <v>3.7414965986394555</v>
      </c>
      <c r="K120" s="9">
        <f>IFERROR(J120*(D120/C120),0)</f>
        <v>63.418367346938766</v>
      </c>
      <c r="L120" t="s">
        <v>1197</v>
      </c>
    </row>
    <row r="121" spans="1:12" x14ac:dyDescent="0.35">
      <c r="A121" t="s">
        <v>1149</v>
      </c>
      <c r="B121" s="10">
        <v>45312</v>
      </c>
      <c r="C121">
        <v>880</v>
      </c>
      <c r="D121">
        <v>25854.400000000001</v>
      </c>
      <c r="E121">
        <v>6864</v>
      </c>
      <c r="F121" s="11">
        <v>1</v>
      </c>
      <c r="G121" s="9">
        <f>E121*F121</f>
        <v>6864</v>
      </c>
      <c r="H121" s="9">
        <f>E121-G121</f>
        <v>0</v>
      </c>
      <c r="I121" s="9">
        <f>IFERROR(C121/G121,0)</f>
        <v>0.12820512820512819</v>
      </c>
      <c r="J121" s="9">
        <f>I121*H121</f>
        <v>0</v>
      </c>
      <c r="K121" s="9">
        <f>IFERROR(J121*(D121/C121),0)</f>
        <v>0</v>
      </c>
      <c r="L121" t="s">
        <v>1197</v>
      </c>
    </row>
    <row r="122" spans="1:12" x14ac:dyDescent="0.35">
      <c r="A122" t="s">
        <v>1151</v>
      </c>
      <c r="B122" s="10">
        <v>45312</v>
      </c>
      <c r="C122">
        <v>900</v>
      </c>
      <c r="D122">
        <v>19791</v>
      </c>
      <c r="E122">
        <v>6644</v>
      </c>
      <c r="F122" s="11">
        <v>0.98013245033112584</v>
      </c>
      <c r="G122" s="9">
        <f>E122*F122</f>
        <v>6512</v>
      </c>
      <c r="H122" s="9">
        <f>E122-G122</f>
        <v>132</v>
      </c>
      <c r="I122" s="9">
        <f>IFERROR(C122/G122,0)</f>
        <v>0.1382063882063882</v>
      </c>
      <c r="J122" s="9">
        <f>I122*H122</f>
        <v>18.243243243243242</v>
      </c>
      <c r="K122" s="9">
        <f>IFERROR(J122*(D122/C122),0)</f>
        <v>401.16891891891885</v>
      </c>
      <c r="L122" t="s">
        <v>1197</v>
      </c>
    </row>
    <row r="123" spans="1:12" x14ac:dyDescent="0.35">
      <c r="A123" t="s">
        <v>1144</v>
      </c>
      <c r="B123" s="10">
        <v>45312</v>
      </c>
      <c r="C123">
        <v>600</v>
      </c>
      <c r="D123">
        <v>15000</v>
      </c>
      <c r="E123">
        <v>7194</v>
      </c>
      <c r="F123" s="11">
        <v>0.98776758409785936</v>
      </c>
      <c r="G123" s="9">
        <f>E123*F123</f>
        <v>7106</v>
      </c>
      <c r="H123" s="9">
        <f>E123-G123</f>
        <v>88</v>
      </c>
      <c r="I123" s="9">
        <f>IFERROR(C123/G123,0)</f>
        <v>8.4435688150858432E-2</v>
      </c>
      <c r="J123" s="9">
        <f>I123*H123</f>
        <v>7.4303405572755423</v>
      </c>
      <c r="K123" s="9">
        <f>IFERROR(J123*(D123/C123),0)</f>
        <v>185.75851393188856</v>
      </c>
      <c r="L123" t="s">
        <v>1197</v>
      </c>
    </row>
    <row r="124" spans="1:12" x14ac:dyDescent="0.35">
      <c r="A124" t="s">
        <v>1146</v>
      </c>
      <c r="B124" s="10">
        <v>45312</v>
      </c>
      <c r="C124">
        <v>440</v>
      </c>
      <c r="D124">
        <v>14955.6</v>
      </c>
      <c r="E124">
        <v>2486</v>
      </c>
      <c r="F124" s="11">
        <v>0.93805309734513276</v>
      </c>
      <c r="G124" s="9">
        <f>E124*F124</f>
        <v>2332</v>
      </c>
      <c r="H124" s="9">
        <f>E124-G124</f>
        <v>154</v>
      </c>
      <c r="I124" s="9">
        <f>IFERROR(C124/G124,0)</f>
        <v>0.18867924528301888</v>
      </c>
      <c r="J124" s="9">
        <f>I124*H124</f>
        <v>29.056603773584907</v>
      </c>
      <c r="K124" s="9">
        <f>IFERROR(J124*(D124/C124),0)</f>
        <v>987.63396226415102</v>
      </c>
      <c r="L124" t="s">
        <v>1197</v>
      </c>
    </row>
    <row r="125" spans="1:12" x14ac:dyDescent="0.35">
      <c r="A125" t="s">
        <v>1150</v>
      </c>
      <c r="B125" s="10">
        <v>45312</v>
      </c>
      <c r="C125">
        <v>420</v>
      </c>
      <c r="D125">
        <v>7119</v>
      </c>
      <c r="E125">
        <v>3454</v>
      </c>
      <c r="F125" s="11">
        <v>1</v>
      </c>
      <c r="G125" s="9">
        <f>E125*F125</f>
        <v>3454</v>
      </c>
      <c r="H125" s="9">
        <f>E125-G125</f>
        <v>0</v>
      </c>
      <c r="I125" s="9">
        <f>IFERROR(C125/G125,0)</f>
        <v>0.12159814707585408</v>
      </c>
      <c r="J125" s="9">
        <f>I125*H125</f>
        <v>0</v>
      </c>
      <c r="K125" s="9">
        <f>IFERROR(J125*(D125/C125),0)</f>
        <v>0</v>
      </c>
      <c r="L125" t="s">
        <v>1197</v>
      </c>
    </row>
    <row r="126" spans="1:12" x14ac:dyDescent="0.35">
      <c r="A126" t="s">
        <v>1155</v>
      </c>
      <c r="B126" s="10">
        <v>45312</v>
      </c>
      <c r="C126">
        <v>340</v>
      </c>
      <c r="D126">
        <v>5610</v>
      </c>
      <c r="E126">
        <v>3366</v>
      </c>
      <c r="F126" s="11">
        <v>0.99346405228758172</v>
      </c>
      <c r="G126" s="9">
        <f>E126*F126</f>
        <v>3344</v>
      </c>
      <c r="H126" s="9">
        <f>E126-G126</f>
        <v>22</v>
      </c>
      <c r="I126" s="9">
        <f>IFERROR(C126/G126,0)</f>
        <v>0.10167464114832536</v>
      </c>
      <c r="J126" s="9">
        <f>I126*H126</f>
        <v>2.236842105263158</v>
      </c>
      <c r="K126" s="9">
        <f>IFERROR(J126*(D126/C126),0)</f>
        <v>36.90789473684211</v>
      </c>
      <c r="L126" t="s">
        <v>1197</v>
      </c>
    </row>
    <row r="127" spans="1:12" x14ac:dyDescent="0.35">
      <c r="A127" t="s">
        <v>1188</v>
      </c>
      <c r="B127" s="10">
        <v>45312</v>
      </c>
      <c r="C127">
        <v>280</v>
      </c>
      <c r="D127">
        <v>7000</v>
      </c>
      <c r="E127">
        <v>4862</v>
      </c>
      <c r="F127" s="11">
        <v>0.99095022624434392</v>
      </c>
      <c r="G127" s="9">
        <f>E127*F127</f>
        <v>4818</v>
      </c>
      <c r="H127" s="9">
        <f>E127-G127</f>
        <v>44</v>
      </c>
      <c r="I127" s="9">
        <f>IFERROR(C127/G127,0)</f>
        <v>5.8115400581154004E-2</v>
      </c>
      <c r="J127" s="9">
        <f>I127*H127</f>
        <v>2.5570776255707761</v>
      </c>
      <c r="K127" s="9">
        <f>IFERROR(J127*(D127/C127),0)</f>
        <v>63.926940639269404</v>
      </c>
      <c r="L127" t="s">
        <v>1197</v>
      </c>
    </row>
    <row r="128" spans="1:12" x14ac:dyDescent="0.35">
      <c r="A128" t="s">
        <v>1156</v>
      </c>
      <c r="B128" s="10">
        <v>45312</v>
      </c>
      <c r="C128">
        <v>280</v>
      </c>
      <c r="D128">
        <v>6860</v>
      </c>
      <c r="E128">
        <v>3014</v>
      </c>
      <c r="F128" s="11">
        <v>0.99270072992700731</v>
      </c>
      <c r="G128" s="9">
        <f>E128*F128</f>
        <v>2992</v>
      </c>
      <c r="H128" s="9">
        <f>E128-G128</f>
        <v>22</v>
      </c>
      <c r="I128" s="9">
        <f>IFERROR(C128/G128,0)</f>
        <v>9.3582887700534759E-2</v>
      </c>
      <c r="J128" s="9">
        <f>I128*H128</f>
        <v>2.0588235294117645</v>
      </c>
      <c r="K128" s="9">
        <f>IFERROR(J128*(D128/C128),0)</f>
        <v>50.441176470588232</v>
      </c>
      <c r="L128" t="s">
        <v>1197</v>
      </c>
    </row>
    <row r="129" spans="1:12" x14ac:dyDescent="0.35">
      <c r="A129" t="s">
        <v>1153</v>
      </c>
      <c r="B129" s="10">
        <v>45312</v>
      </c>
      <c r="C129">
        <v>220</v>
      </c>
      <c r="D129">
        <v>14913.8</v>
      </c>
      <c r="E129">
        <v>1078</v>
      </c>
      <c r="F129" s="11">
        <v>0.87755102040816324</v>
      </c>
      <c r="G129" s="9">
        <f>E129*F129</f>
        <v>946</v>
      </c>
      <c r="H129" s="9">
        <f>E129-G129</f>
        <v>132</v>
      </c>
      <c r="I129" s="9">
        <f>IFERROR(C129/G129,0)</f>
        <v>0.23255813953488372</v>
      </c>
      <c r="J129" s="9">
        <f>I129*H129</f>
        <v>30.697674418604652</v>
      </c>
      <c r="K129" s="9">
        <f>IFERROR(J129*(D129/C129),0)</f>
        <v>2080.9953488372093</v>
      </c>
      <c r="L129" t="s">
        <v>1197</v>
      </c>
    </row>
    <row r="130" spans="1:12" x14ac:dyDescent="0.35">
      <c r="A130" t="s">
        <v>1159</v>
      </c>
      <c r="B130" s="10">
        <v>45312</v>
      </c>
      <c r="C130">
        <v>200</v>
      </c>
      <c r="D130">
        <v>21990</v>
      </c>
      <c r="E130">
        <v>2200</v>
      </c>
      <c r="F130" s="11">
        <v>0.99</v>
      </c>
      <c r="G130" s="9">
        <f>E130*F130</f>
        <v>2178</v>
      </c>
      <c r="H130" s="9">
        <f>E130-G130</f>
        <v>22</v>
      </c>
      <c r="I130" s="9">
        <f>IFERROR(C130/G130,0)</f>
        <v>9.1827364554637275E-2</v>
      </c>
      <c r="J130" s="9">
        <f>I130*H130</f>
        <v>2.0202020202020199</v>
      </c>
      <c r="K130" s="9">
        <f>IFERROR(J130*(D130/C130),0)</f>
        <v>222.1212121212121</v>
      </c>
      <c r="L130" t="s">
        <v>1197</v>
      </c>
    </row>
    <row r="131" spans="1:12" x14ac:dyDescent="0.35">
      <c r="A131" t="s">
        <v>1160</v>
      </c>
      <c r="B131" s="10">
        <v>45312</v>
      </c>
      <c r="C131">
        <v>200</v>
      </c>
      <c r="D131">
        <v>3300</v>
      </c>
      <c r="E131">
        <v>1540</v>
      </c>
      <c r="F131" s="11">
        <v>1</v>
      </c>
      <c r="G131" s="9">
        <f>E131*F131</f>
        <v>1540</v>
      </c>
      <c r="H131" s="9">
        <f>E131-G131</f>
        <v>0</v>
      </c>
      <c r="I131" s="9">
        <f>IFERROR(C131/G131,0)</f>
        <v>0.12987012987012986</v>
      </c>
      <c r="J131" s="9">
        <f>I131*H131</f>
        <v>0</v>
      </c>
      <c r="K131" s="9">
        <f>IFERROR(J131*(D131/C131),0)</f>
        <v>0</v>
      </c>
      <c r="L131" t="s">
        <v>1197</v>
      </c>
    </row>
    <row r="132" spans="1:12" x14ac:dyDescent="0.35">
      <c r="A132" t="s">
        <v>1157</v>
      </c>
      <c r="B132" s="10">
        <v>45312</v>
      </c>
      <c r="C132">
        <v>180</v>
      </c>
      <c r="D132">
        <v>9898.2000000000007</v>
      </c>
      <c r="E132">
        <v>726</v>
      </c>
      <c r="F132" s="11">
        <v>0.96969696969696972</v>
      </c>
      <c r="G132" s="9">
        <f>E132*F132</f>
        <v>704</v>
      </c>
      <c r="H132" s="9">
        <f>E132-G132</f>
        <v>22</v>
      </c>
      <c r="I132" s="9">
        <f>IFERROR(C132/G132,0)</f>
        <v>0.25568181818181818</v>
      </c>
      <c r="J132" s="9">
        <f>I132*H132</f>
        <v>5.625</v>
      </c>
      <c r="K132" s="9">
        <f>IFERROR(J132*(D132/C132),0)</f>
        <v>309.31875000000002</v>
      </c>
      <c r="L132" t="s">
        <v>1197</v>
      </c>
    </row>
    <row r="133" spans="1:12" x14ac:dyDescent="0.35">
      <c r="A133" t="s">
        <v>1170</v>
      </c>
      <c r="B133" s="10">
        <v>45312</v>
      </c>
      <c r="C133">
        <v>160</v>
      </c>
      <c r="D133">
        <v>20000</v>
      </c>
      <c r="E133">
        <v>4400</v>
      </c>
      <c r="F133" s="11">
        <v>0.98499999999999999</v>
      </c>
      <c r="G133" s="9">
        <f>E133*F133</f>
        <v>4334</v>
      </c>
      <c r="H133" s="9">
        <f>E133-G133</f>
        <v>66</v>
      </c>
      <c r="I133" s="9">
        <f>IFERROR(C133/G133,0)</f>
        <v>3.6917397323488692E-2</v>
      </c>
      <c r="J133" s="9">
        <f>I133*H133</f>
        <v>2.4365482233502536</v>
      </c>
      <c r="K133" s="9">
        <f>IFERROR(J133*(D133/C133),0)</f>
        <v>304.56852791878168</v>
      </c>
      <c r="L133" t="s">
        <v>1197</v>
      </c>
    </row>
    <row r="134" spans="1:12" x14ac:dyDescent="0.35">
      <c r="A134" t="s">
        <v>1163</v>
      </c>
      <c r="B134" s="10">
        <v>45312</v>
      </c>
      <c r="C134">
        <v>140</v>
      </c>
      <c r="D134">
        <v>17500</v>
      </c>
      <c r="E134">
        <v>4906</v>
      </c>
      <c r="F134" s="11">
        <v>0.96860986547085204</v>
      </c>
      <c r="G134" s="9">
        <f>E134*F134</f>
        <v>4752</v>
      </c>
      <c r="H134" s="9">
        <f>E134-G134</f>
        <v>154</v>
      </c>
      <c r="I134" s="9">
        <f>IFERROR(C134/G134,0)</f>
        <v>2.9461279461279462E-2</v>
      </c>
      <c r="J134" s="9">
        <f>I134*H134</f>
        <v>4.5370370370370372</v>
      </c>
      <c r="K134" s="9">
        <f>IFERROR(J134*(D134/C134),0)</f>
        <v>567.12962962962968</v>
      </c>
      <c r="L134" t="s">
        <v>1197</v>
      </c>
    </row>
    <row r="135" spans="1:12" x14ac:dyDescent="0.35">
      <c r="A135" t="s">
        <v>1161</v>
      </c>
      <c r="B135" s="10">
        <v>45312</v>
      </c>
      <c r="C135">
        <v>140</v>
      </c>
      <c r="D135">
        <v>3164</v>
      </c>
      <c r="E135">
        <v>1210</v>
      </c>
      <c r="F135" s="11">
        <v>1</v>
      </c>
      <c r="G135" s="9">
        <f>E135*F135</f>
        <v>1210</v>
      </c>
      <c r="H135" s="9">
        <f>E135-G135</f>
        <v>0</v>
      </c>
      <c r="I135" s="9">
        <f>IFERROR(C135/G135,0)</f>
        <v>0.11570247933884298</v>
      </c>
      <c r="J135" s="9">
        <f>I135*H135</f>
        <v>0</v>
      </c>
      <c r="K135" s="9">
        <f>IFERROR(J135*(D135/C135),0)</f>
        <v>0</v>
      </c>
      <c r="L135" t="s">
        <v>1197</v>
      </c>
    </row>
    <row r="136" spans="1:12" x14ac:dyDescent="0.35">
      <c r="A136" t="s">
        <v>1162</v>
      </c>
      <c r="B136" s="10">
        <v>45312</v>
      </c>
      <c r="C136">
        <v>160</v>
      </c>
      <c r="D136">
        <v>2960</v>
      </c>
      <c r="E136">
        <v>1276</v>
      </c>
      <c r="F136" s="11">
        <v>0.98275862068965514</v>
      </c>
      <c r="G136" s="9">
        <f>E136*F136</f>
        <v>1254</v>
      </c>
      <c r="H136" s="9">
        <f>E136-G136</f>
        <v>22</v>
      </c>
      <c r="I136" s="9">
        <f>IFERROR(C136/G136,0)</f>
        <v>0.12759170653907495</v>
      </c>
      <c r="J136" s="9">
        <f>I136*H136</f>
        <v>2.807017543859649</v>
      </c>
      <c r="K136" s="9">
        <f>IFERROR(J136*(D136/C136),0)</f>
        <v>51.929824561403507</v>
      </c>
      <c r="L136" t="s">
        <v>1197</v>
      </c>
    </row>
    <row r="137" spans="1:12" x14ac:dyDescent="0.35">
      <c r="A137" t="s">
        <v>1166</v>
      </c>
      <c r="B137" s="10">
        <v>45312</v>
      </c>
      <c r="C137">
        <v>100</v>
      </c>
      <c r="D137">
        <v>6775</v>
      </c>
      <c r="E137">
        <v>484</v>
      </c>
      <c r="F137" s="11">
        <v>0.77272727272727271</v>
      </c>
      <c r="G137" s="9">
        <f>E137*F137</f>
        <v>374</v>
      </c>
      <c r="H137" s="9">
        <f>E137-G137</f>
        <v>110</v>
      </c>
      <c r="I137" s="9">
        <f>IFERROR(C137/G137,0)</f>
        <v>0.26737967914438504</v>
      </c>
      <c r="J137" s="9">
        <f>I137*H137</f>
        <v>29.411764705882355</v>
      </c>
      <c r="K137" s="9">
        <f>IFERROR(J137*(D137/C137),0)</f>
        <v>1992.6470588235295</v>
      </c>
      <c r="L137" t="s">
        <v>1197</v>
      </c>
    </row>
    <row r="138" spans="1:12" x14ac:dyDescent="0.35">
      <c r="A138" t="s">
        <v>1171</v>
      </c>
      <c r="B138" s="10">
        <v>45312</v>
      </c>
      <c r="C138">
        <v>80</v>
      </c>
      <c r="D138">
        <v>7916.7999999999993</v>
      </c>
      <c r="E138">
        <v>1606</v>
      </c>
      <c r="F138" s="11">
        <v>1</v>
      </c>
      <c r="G138" s="9">
        <f>E138*F138</f>
        <v>1606</v>
      </c>
      <c r="H138" s="9">
        <f>E138-G138</f>
        <v>0</v>
      </c>
      <c r="I138" s="9">
        <f>IFERROR(C138/G138,0)</f>
        <v>4.9813200498132003E-2</v>
      </c>
      <c r="J138" s="9">
        <f>I138*H138</f>
        <v>0</v>
      </c>
      <c r="K138" s="9">
        <f>IFERROR(J138*(D138/C138),0)</f>
        <v>0</v>
      </c>
      <c r="L138" t="s">
        <v>1197</v>
      </c>
    </row>
    <row r="139" spans="1:12" x14ac:dyDescent="0.35">
      <c r="A139" t="s">
        <v>1165</v>
      </c>
      <c r="B139" s="10">
        <v>45312</v>
      </c>
      <c r="C139">
        <v>80</v>
      </c>
      <c r="D139">
        <v>6102.4</v>
      </c>
      <c r="E139">
        <v>1584</v>
      </c>
      <c r="F139" s="11">
        <v>1</v>
      </c>
      <c r="G139" s="9">
        <f>E139*F139</f>
        <v>1584</v>
      </c>
      <c r="H139" s="9">
        <f>E139-G139</f>
        <v>0</v>
      </c>
      <c r="I139" s="9">
        <f>IFERROR(C139/G139,0)</f>
        <v>5.0505050505050504E-2</v>
      </c>
      <c r="J139" s="9">
        <f>I139*H139</f>
        <v>0</v>
      </c>
      <c r="K139" s="9">
        <f>IFERROR(J139*(D139/C139),0)</f>
        <v>0</v>
      </c>
      <c r="L139" t="s">
        <v>1197</v>
      </c>
    </row>
    <row r="140" spans="1:12" x14ac:dyDescent="0.35">
      <c r="A140" t="s">
        <v>1168</v>
      </c>
      <c r="B140" s="10">
        <v>45312</v>
      </c>
      <c r="C140">
        <v>80</v>
      </c>
      <c r="D140">
        <v>8796</v>
      </c>
      <c r="E140">
        <v>1320</v>
      </c>
      <c r="F140" s="11">
        <v>0.98333333333333328</v>
      </c>
      <c r="G140" s="9">
        <f>E140*F140</f>
        <v>1298</v>
      </c>
      <c r="H140" s="9">
        <f>E140-G140</f>
        <v>22</v>
      </c>
      <c r="I140" s="9">
        <f>IFERROR(C140/G140,0)</f>
        <v>6.1633281972265024E-2</v>
      </c>
      <c r="J140" s="9">
        <f>I140*H140</f>
        <v>1.3559322033898304</v>
      </c>
      <c r="K140" s="9">
        <f>IFERROR(J140*(D140/C140),0)</f>
        <v>149.08474576271186</v>
      </c>
      <c r="L140" t="s">
        <v>1197</v>
      </c>
    </row>
    <row r="141" spans="1:12" x14ac:dyDescent="0.35">
      <c r="A141" t="s">
        <v>1178</v>
      </c>
      <c r="B141" s="10">
        <v>45312</v>
      </c>
      <c r="C141">
        <v>160</v>
      </c>
      <c r="D141">
        <v>2712</v>
      </c>
      <c r="E141">
        <v>1518</v>
      </c>
      <c r="F141" s="11">
        <v>1</v>
      </c>
      <c r="G141" s="9">
        <f>E141*F141</f>
        <v>1518</v>
      </c>
      <c r="H141" s="9">
        <f>E141-G141</f>
        <v>0</v>
      </c>
      <c r="I141" s="9">
        <f>IFERROR(C141/G141,0)</f>
        <v>0.10540184453227931</v>
      </c>
      <c r="J141" s="9">
        <f>I141*H141</f>
        <v>0</v>
      </c>
      <c r="K141" s="9">
        <f>IFERROR(J141*(D141/C141),0)</f>
        <v>0</v>
      </c>
      <c r="L141" t="s">
        <v>1197</v>
      </c>
    </row>
    <row r="142" spans="1:12" x14ac:dyDescent="0.35">
      <c r="A142" t="s">
        <v>1179</v>
      </c>
      <c r="B142" s="10">
        <v>45312</v>
      </c>
      <c r="C142">
        <v>60</v>
      </c>
      <c r="D142">
        <v>4425.6000000000004</v>
      </c>
      <c r="E142">
        <v>616</v>
      </c>
      <c r="F142" s="11">
        <v>0.9642857142857143</v>
      </c>
      <c r="G142" s="9">
        <f>E142*F142</f>
        <v>594</v>
      </c>
      <c r="H142" s="9">
        <f>E142-G142</f>
        <v>22</v>
      </c>
      <c r="I142" s="9">
        <f>IFERROR(C142/G142,0)</f>
        <v>0.10101010101010101</v>
      </c>
      <c r="J142" s="9">
        <f>I142*H142</f>
        <v>2.2222222222222223</v>
      </c>
      <c r="K142" s="9">
        <f>IFERROR(J142*(D142/C142),0)</f>
        <v>163.91111111111113</v>
      </c>
      <c r="L142" t="s">
        <v>1197</v>
      </c>
    </row>
    <row r="143" spans="1:12" x14ac:dyDescent="0.35">
      <c r="A143" t="s">
        <v>1164</v>
      </c>
      <c r="B143" s="10">
        <v>45312</v>
      </c>
      <c r="C143">
        <v>80</v>
      </c>
      <c r="D143">
        <v>10576.8</v>
      </c>
      <c r="E143">
        <v>1364</v>
      </c>
      <c r="F143" s="11">
        <v>1</v>
      </c>
      <c r="G143" s="9">
        <f>E143*F143</f>
        <v>1364</v>
      </c>
      <c r="H143" s="9">
        <f>E143-G143</f>
        <v>0</v>
      </c>
      <c r="I143" s="9">
        <f>IFERROR(C143/G143,0)</f>
        <v>5.865102639296188E-2</v>
      </c>
      <c r="J143" s="9">
        <f>I143*H143</f>
        <v>0</v>
      </c>
      <c r="K143" s="9">
        <f>IFERROR(J143*(D143/C143),0)</f>
        <v>0</v>
      </c>
      <c r="L143" t="s">
        <v>1197</v>
      </c>
    </row>
    <row r="144" spans="1:12" x14ac:dyDescent="0.35">
      <c r="A144" t="s">
        <v>1186</v>
      </c>
      <c r="B144" s="10">
        <v>45312</v>
      </c>
      <c r="C144">
        <v>80</v>
      </c>
      <c r="D144">
        <v>10000</v>
      </c>
      <c r="E144">
        <v>2530</v>
      </c>
      <c r="F144" s="11">
        <v>0.97391304347826091</v>
      </c>
      <c r="G144" s="9">
        <f>E144*F144</f>
        <v>2464</v>
      </c>
      <c r="H144" s="9">
        <f>E144-G144</f>
        <v>66</v>
      </c>
      <c r="I144" s="9">
        <f>IFERROR(C144/G144,0)</f>
        <v>3.2467532467532464E-2</v>
      </c>
      <c r="J144" s="9">
        <f>I144*H144</f>
        <v>2.1428571428571428</v>
      </c>
      <c r="K144" s="9">
        <f>IFERROR(J144*(D144/C144),0)</f>
        <v>267.85714285714283</v>
      </c>
      <c r="L144" t="s">
        <v>1197</v>
      </c>
    </row>
    <row r="145" spans="1:12" x14ac:dyDescent="0.35">
      <c r="A145" t="s">
        <v>1177</v>
      </c>
      <c r="B145" s="10">
        <v>45312</v>
      </c>
      <c r="C145">
        <v>60</v>
      </c>
      <c r="D145">
        <v>2576.4</v>
      </c>
      <c r="E145">
        <v>858</v>
      </c>
      <c r="F145" s="11">
        <v>1</v>
      </c>
      <c r="G145" s="9">
        <f>E145*F145</f>
        <v>858</v>
      </c>
      <c r="H145" s="9">
        <f>E145-G145</f>
        <v>0</v>
      </c>
      <c r="I145" s="9">
        <f>IFERROR(C145/G145,0)</f>
        <v>6.9930069930069935E-2</v>
      </c>
      <c r="J145" s="9">
        <f>I145*H145</f>
        <v>0</v>
      </c>
      <c r="K145" s="9">
        <f>IFERROR(J145*(D145/C145),0)</f>
        <v>0</v>
      </c>
      <c r="L145" t="s">
        <v>1197</v>
      </c>
    </row>
    <row r="146" spans="1:12" x14ac:dyDescent="0.35">
      <c r="A146" t="s">
        <v>1183</v>
      </c>
      <c r="B146" s="10">
        <v>45312</v>
      </c>
      <c r="C146">
        <v>40</v>
      </c>
      <c r="D146">
        <v>5288.4000000000005</v>
      </c>
      <c r="E146">
        <v>1254</v>
      </c>
      <c r="F146" s="11">
        <v>0.96491228070175439</v>
      </c>
      <c r="G146" s="9">
        <f>E146*F146</f>
        <v>1210</v>
      </c>
      <c r="H146" s="9">
        <f>E146-G146</f>
        <v>44</v>
      </c>
      <c r="I146" s="9">
        <f>IFERROR(C146/G146,0)</f>
        <v>3.3057851239669422E-2</v>
      </c>
      <c r="J146" s="9">
        <f>I146*H146</f>
        <v>1.4545454545454546</v>
      </c>
      <c r="K146" s="9">
        <f>IFERROR(J146*(D146/C146),0)</f>
        <v>192.30545454545455</v>
      </c>
      <c r="L146" t="s">
        <v>1197</v>
      </c>
    </row>
    <row r="147" spans="1:12" x14ac:dyDescent="0.35">
      <c r="A147" t="s">
        <v>1180</v>
      </c>
      <c r="B147" s="10">
        <v>45312</v>
      </c>
      <c r="C147">
        <v>40</v>
      </c>
      <c r="D147">
        <v>323.60000000000002</v>
      </c>
      <c r="E147">
        <v>220</v>
      </c>
      <c r="F147" s="11">
        <v>1</v>
      </c>
      <c r="G147" s="9">
        <f>E147*F147</f>
        <v>220</v>
      </c>
      <c r="H147" s="9">
        <f>E147-G147</f>
        <v>0</v>
      </c>
      <c r="I147" s="9">
        <f>IFERROR(C147/G147,0)</f>
        <v>0.18181818181818182</v>
      </c>
      <c r="J147" s="9">
        <f>I147*H147</f>
        <v>0</v>
      </c>
      <c r="K147" s="9">
        <f>IFERROR(J147*(D147/C147),0)</f>
        <v>0</v>
      </c>
      <c r="L147" t="s">
        <v>1197</v>
      </c>
    </row>
    <row r="148" spans="1:12" x14ac:dyDescent="0.35">
      <c r="A148" t="s">
        <v>1172</v>
      </c>
      <c r="B148" s="10">
        <v>45312</v>
      </c>
      <c r="C148">
        <v>40</v>
      </c>
      <c r="D148">
        <v>949.2</v>
      </c>
      <c r="E148">
        <v>1980</v>
      </c>
      <c r="F148" s="11">
        <v>0.97777777777777775</v>
      </c>
      <c r="G148" s="9">
        <f>E148*F148</f>
        <v>1936</v>
      </c>
      <c r="H148" s="9">
        <f>E148-G148</f>
        <v>44</v>
      </c>
      <c r="I148" s="9">
        <f>IFERROR(C148/G148,0)</f>
        <v>2.0661157024793389E-2</v>
      </c>
      <c r="J148" s="9">
        <f>I148*H148</f>
        <v>0.90909090909090917</v>
      </c>
      <c r="K148" s="9">
        <f>IFERROR(J148*(D148/C148),0)</f>
        <v>21.572727272727274</v>
      </c>
      <c r="L148" t="s">
        <v>1197</v>
      </c>
    </row>
    <row r="149" spans="1:12" x14ac:dyDescent="0.35">
      <c r="A149" t="s">
        <v>1184</v>
      </c>
      <c r="B149" s="10">
        <v>45312</v>
      </c>
      <c r="C149">
        <v>40</v>
      </c>
      <c r="D149">
        <v>4271.6000000000004</v>
      </c>
      <c r="E149">
        <v>1320</v>
      </c>
      <c r="F149" s="11">
        <v>0.98333333333333328</v>
      </c>
      <c r="G149" s="9">
        <f>E149*F149</f>
        <v>1298</v>
      </c>
      <c r="H149" s="9">
        <f>E149-G149</f>
        <v>22</v>
      </c>
      <c r="I149" s="9">
        <f>IFERROR(C149/G149,0)</f>
        <v>3.0816640986132512E-2</v>
      </c>
      <c r="J149" s="9">
        <f>I149*H149</f>
        <v>0.67796610169491522</v>
      </c>
      <c r="K149" s="9">
        <f>IFERROR(J149*(D149/C149),0)</f>
        <v>72.400000000000006</v>
      </c>
      <c r="L149" t="s">
        <v>1197</v>
      </c>
    </row>
    <row r="150" spans="1:12" x14ac:dyDescent="0.35">
      <c r="A150" t="s">
        <v>1169</v>
      </c>
      <c r="B150" s="10">
        <v>45312</v>
      </c>
      <c r="C150">
        <v>40</v>
      </c>
      <c r="D150">
        <v>1420</v>
      </c>
      <c r="E150">
        <v>880</v>
      </c>
      <c r="F150" s="11">
        <v>0.97499999999999998</v>
      </c>
      <c r="G150" s="9">
        <f>E150*F150</f>
        <v>858</v>
      </c>
      <c r="H150" s="9">
        <f>E150-G150</f>
        <v>22</v>
      </c>
      <c r="I150" s="9">
        <f>IFERROR(C150/G150,0)</f>
        <v>4.6620046620046623E-2</v>
      </c>
      <c r="J150" s="9">
        <f>I150*H150</f>
        <v>1.0256410256410258</v>
      </c>
      <c r="K150" s="9">
        <f>IFERROR(J150*(D150/C150),0)</f>
        <v>36.410256410256416</v>
      </c>
      <c r="L150" t="s">
        <v>1197</v>
      </c>
    </row>
    <row r="151" spans="1:12" x14ac:dyDescent="0.35">
      <c r="A151" t="s">
        <v>1173</v>
      </c>
      <c r="B151" s="10">
        <v>45312</v>
      </c>
      <c r="C151">
        <v>40</v>
      </c>
      <c r="D151">
        <v>5650</v>
      </c>
      <c r="E151">
        <v>902</v>
      </c>
      <c r="F151" s="11">
        <v>1</v>
      </c>
      <c r="G151" s="9">
        <f>E151*F151</f>
        <v>902</v>
      </c>
      <c r="H151" s="9">
        <f>E151-G151</f>
        <v>0</v>
      </c>
      <c r="I151" s="9">
        <f>IFERROR(C151/G151,0)</f>
        <v>4.4345898004434593E-2</v>
      </c>
      <c r="J151" s="9">
        <f>I151*H151</f>
        <v>0</v>
      </c>
      <c r="K151" s="9">
        <f>IFERROR(J151*(D151/C151),0)</f>
        <v>0</v>
      </c>
      <c r="L151" t="s">
        <v>1197</v>
      </c>
    </row>
    <row r="152" spans="1:12" x14ac:dyDescent="0.35">
      <c r="A152" t="s">
        <v>1174</v>
      </c>
      <c r="B152" s="10">
        <v>45312</v>
      </c>
      <c r="C152">
        <v>20</v>
      </c>
      <c r="D152">
        <v>2644.2</v>
      </c>
      <c r="E152">
        <v>968</v>
      </c>
      <c r="F152" s="11">
        <v>1</v>
      </c>
      <c r="G152" s="9">
        <f>E152*F152</f>
        <v>968</v>
      </c>
      <c r="H152" s="9">
        <f>E152-G152</f>
        <v>0</v>
      </c>
      <c r="I152" s="9">
        <f>IFERROR(C152/G152,0)</f>
        <v>2.0661157024793389E-2</v>
      </c>
      <c r="J152" s="9">
        <f>I152*H152</f>
        <v>0</v>
      </c>
      <c r="K152" s="9">
        <f>IFERROR(J152*(D152/C152),0)</f>
        <v>0</v>
      </c>
      <c r="L152" t="s">
        <v>1197</v>
      </c>
    </row>
    <row r="153" spans="1:12" x14ac:dyDescent="0.35">
      <c r="A153" t="s">
        <v>1187</v>
      </c>
      <c r="B153" s="10">
        <v>45312</v>
      </c>
      <c r="C153">
        <v>20</v>
      </c>
      <c r="D153">
        <v>1881</v>
      </c>
      <c r="E153">
        <v>330</v>
      </c>
      <c r="F153" s="11">
        <v>1</v>
      </c>
      <c r="G153" s="9">
        <f>E153*F153</f>
        <v>330</v>
      </c>
      <c r="H153" s="9">
        <f>E153-G153</f>
        <v>0</v>
      </c>
      <c r="I153" s="9">
        <f>IFERROR(C153/G153,0)</f>
        <v>6.0606060606060608E-2</v>
      </c>
      <c r="J153" s="9">
        <f>I153*H153</f>
        <v>0</v>
      </c>
      <c r="K153" s="9">
        <f>IFERROR(J153*(D153/C153),0)</f>
        <v>0</v>
      </c>
      <c r="L153" t="s">
        <v>1197</v>
      </c>
    </row>
    <row r="154" spans="1:12" x14ac:dyDescent="0.35">
      <c r="A154" t="s">
        <v>1189</v>
      </c>
      <c r="B154" s="10">
        <v>45312</v>
      </c>
      <c r="C154">
        <v>20</v>
      </c>
      <c r="D154">
        <v>587.6</v>
      </c>
      <c r="E154">
        <v>22</v>
      </c>
      <c r="F154" s="11">
        <v>1</v>
      </c>
      <c r="G154" s="9">
        <f>E154*F154</f>
        <v>22</v>
      </c>
      <c r="H154" s="9">
        <f>E154-G154</f>
        <v>0</v>
      </c>
      <c r="I154" s="9">
        <f>IFERROR(C154/G154,0)</f>
        <v>0.90909090909090906</v>
      </c>
      <c r="J154" s="9">
        <f>I154*H154</f>
        <v>0</v>
      </c>
      <c r="K154" s="9">
        <f>IFERROR(J154*(D154/C154),0)</f>
        <v>0</v>
      </c>
      <c r="L154" t="s">
        <v>1197</v>
      </c>
    </row>
    <row r="155" spans="1:12" x14ac:dyDescent="0.35">
      <c r="A155" t="s">
        <v>1176</v>
      </c>
      <c r="B155" s="10">
        <v>45312</v>
      </c>
      <c r="C155">
        <v>20</v>
      </c>
      <c r="D155">
        <v>1475.2</v>
      </c>
      <c r="E155">
        <v>462</v>
      </c>
      <c r="F155" s="11">
        <v>0.76190476190476186</v>
      </c>
      <c r="G155" s="9">
        <f>E155*F155</f>
        <v>352</v>
      </c>
      <c r="H155" s="9">
        <f>E155-G155</f>
        <v>110</v>
      </c>
      <c r="I155" s="9">
        <f>IFERROR(C155/G155,0)</f>
        <v>5.6818181818181816E-2</v>
      </c>
      <c r="J155" s="9">
        <f>I155*H155</f>
        <v>6.25</v>
      </c>
      <c r="K155" s="9">
        <f>IFERROR(J155*(D155/C155),0)</f>
        <v>461.00000000000006</v>
      </c>
      <c r="L155" t="s">
        <v>1197</v>
      </c>
    </row>
    <row r="156" spans="1:12" x14ac:dyDescent="0.35">
      <c r="A156" t="s">
        <v>1145</v>
      </c>
      <c r="B156" s="10">
        <v>45319</v>
      </c>
      <c r="C156">
        <v>2620</v>
      </c>
      <c r="D156">
        <v>121410.8</v>
      </c>
      <c r="E156">
        <v>9900</v>
      </c>
      <c r="F156" s="11">
        <v>0.94444444444444442</v>
      </c>
      <c r="G156" s="9">
        <f>E156*F156</f>
        <v>9350</v>
      </c>
      <c r="H156" s="9">
        <f>E156-G156</f>
        <v>550</v>
      </c>
      <c r="I156" s="9">
        <f>IFERROR(C156/G156,0)</f>
        <v>0.28021390374331551</v>
      </c>
      <c r="J156" s="9">
        <f>I156*H156</f>
        <v>154.11764705882354</v>
      </c>
      <c r="K156" s="9">
        <f>IFERROR(J156*(D156/C156),0)</f>
        <v>7141.8117647058834</v>
      </c>
      <c r="L156" t="s">
        <v>1197</v>
      </c>
    </row>
    <row r="157" spans="1:12" x14ac:dyDescent="0.35">
      <c r="A157" t="s">
        <v>1147</v>
      </c>
      <c r="B157" s="10">
        <v>45319</v>
      </c>
      <c r="C157">
        <v>1260</v>
      </c>
      <c r="D157">
        <v>21357</v>
      </c>
      <c r="E157">
        <v>6380</v>
      </c>
      <c r="F157" s="11">
        <v>1</v>
      </c>
      <c r="G157" s="9">
        <f>E157*F157</f>
        <v>6380</v>
      </c>
      <c r="H157" s="9">
        <f>E157-G157</f>
        <v>0</v>
      </c>
      <c r="I157" s="9">
        <f>IFERROR(C157/G157,0)</f>
        <v>0.19749216300940439</v>
      </c>
      <c r="J157" s="9">
        <f>I157*H157</f>
        <v>0</v>
      </c>
      <c r="K157" s="9">
        <f>IFERROR(J157*(D157/C157),0)</f>
        <v>0</v>
      </c>
      <c r="L157" t="s">
        <v>1197</v>
      </c>
    </row>
    <row r="158" spans="1:12" x14ac:dyDescent="0.35">
      <c r="A158" t="s">
        <v>1151</v>
      </c>
      <c r="B158" s="10">
        <v>45319</v>
      </c>
      <c r="C158">
        <v>860</v>
      </c>
      <c r="D158">
        <v>18911.400000000001</v>
      </c>
      <c r="E158">
        <v>8492</v>
      </c>
      <c r="F158" s="11">
        <v>0.97409326424870468</v>
      </c>
      <c r="G158" s="9">
        <f>E158*F158</f>
        <v>8272</v>
      </c>
      <c r="H158" s="9">
        <f>E158-G158</f>
        <v>220</v>
      </c>
      <c r="I158" s="9">
        <f>IFERROR(C158/G158,0)</f>
        <v>0.1039651837524178</v>
      </c>
      <c r="J158" s="9">
        <f>I158*H158</f>
        <v>22.872340425531917</v>
      </c>
      <c r="K158" s="9">
        <f>IFERROR(J158*(D158/C158),0)</f>
        <v>502.96276595744689</v>
      </c>
      <c r="L158" t="s">
        <v>1197</v>
      </c>
    </row>
    <row r="159" spans="1:12" x14ac:dyDescent="0.35">
      <c r="A159" t="s">
        <v>1149</v>
      </c>
      <c r="B159" s="10">
        <v>45319</v>
      </c>
      <c r="C159">
        <v>680</v>
      </c>
      <c r="D159">
        <v>19978.400000000001</v>
      </c>
      <c r="E159">
        <v>7678</v>
      </c>
      <c r="F159" s="11">
        <v>0.99713467048710602</v>
      </c>
      <c r="G159" s="9">
        <f>E159*F159</f>
        <v>7656</v>
      </c>
      <c r="H159" s="9">
        <f>E159-G159</f>
        <v>22</v>
      </c>
      <c r="I159" s="9">
        <f>IFERROR(C159/G159,0)</f>
        <v>8.8819226750261229E-2</v>
      </c>
      <c r="J159" s="9">
        <f>I159*H159</f>
        <v>1.954022988505747</v>
      </c>
      <c r="K159" s="9">
        <f>IFERROR(J159*(D159/C159),0)</f>
        <v>57.409195402298849</v>
      </c>
      <c r="L159" t="s">
        <v>1197</v>
      </c>
    </row>
    <row r="160" spans="1:12" x14ac:dyDescent="0.35">
      <c r="A160" t="s">
        <v>1150</v>
      </c>
      <c r="B160" s="10">
        <v>45319</v>
      </c>
      <c r="C160">
        <v>640</v>
      </c>
      <c r="D160">
        <v>10848</v>
      </c>
      <c r="E160">
        <v>4004</v>
      </c>
      <c r="F160" s="11">
        <v>0.99450549450549453</v>
      </c>
      <c r="G160" s="9">
        <f>E160*F160</f>
        <v>3982</v>
      </c>
      <c r="H160" s="9">
        <f>E160-G160</f>
        <v>22</v>
      </c>
      <c r="I160" s="9">
        <f>IFERROR(C160/G160,0)</f>
        <v>0.16072325464590659</v>
      </c>
      <c r="J160" s="9">
        <f>I160*H160</f>
        <v>3.535911602209945</v>
      </c>
      <c r="K160" s="9">
        <f>IFERROR(J160*(D160/C160),0)</f>
        <v>59.933701657458563</v>
      </c>
      <c r="L160" t="s">
        <v>1197</v>
      </c>
    </row>
    <row r="161" spans="1:12" x14ac:dyDescent="0.35">
      <c r="A161" t="s">
        <v>1146</v>
      </c>
      <c r="B161" s="10">
        <v>45319</v>
      </c>
      <c r="C161">
        <v>520</v>
      </c>
      <c r="D161">
        <v>17674.8</v>
      </c>
      <c r="E161">
        <v>2926</v>
      </c>
      <c r="F161" s="11">
        <v>0.89473684210526316</v>
      </c>
      <c r="G161" s="9">
        <f>E161*F161</f>
        <v>2618</v>
      </c>
      <c r="H161" s="9">
        <f>E161-G161</f>
        <v>308</v>
      </c>
      <c r="I161" s="9">
        <f>IFERROR(C161/G161,0)</f>
        <v>0.19862490450725745</v>
      </c>
      <c r="J161" s="9">
        <f>I161*H161</f>
        <v>61.176470588235297</v>
      </c>
      <c r="K161" s="9">
        <f>IFERROR(J161*(D161/C161),0)</f>
        <v>2079.3882352941177</v>
      </c>
      <c r="L161" t="s">
        <v>1197</v>
      </c>
    </row>
    <row r="162" spans="1:12" x14ac:dyDescent="0.35">
      <c r="A162" t="s">
        <v>1156</v>
      </c>
      <c r="B162" s="10">
        <v>45319</v>
      </c>
      <c r="C162">
        <v>480</v>
      </c>
      <c r="D162">
        <v>11760</v>
      </c>
      <c r="E162">
        <v>3542</v>
      </c>
      <c r="F162" s="11">
        <v>0.99378881987577639</v>
      </c>
      <c r="G162" s="9">
        <f>E162*F162</f>
        <v>3520</v>
      </c>
      <c r="H162" s="9">
        <f>E162-G162</f>
        <v>22</v>
      </c>
      <c r="I162" s="9">
        <f>IFERROR(C162/G162,0)</f>
        <v>0.13636363636363635</v>
      </c>
      <c r="J162" s="9">
        <f>I162*H162</f>
        <v>3</v>
      </c>
      <c r="K162" s="9">
        <f>IFERROR(J162*(D162/C162),0)</f>
        <v>73.5</v>
      </c>
      <c r="L162" t="s">
        <v>1197</v>
      </c>
    </row>
    <row r="163" spans="1:12" x14ac:dyDescent="0.35">
      <c r="A163" t="s">
        <v>1188</v>
      </c>
      <c r="B163" s="10">
        <v>45319</v>
      </c>
      <c r="C163">
        <v>440</v>
      </c>
      <c r="D163">
        <v>11000</v>
      </c>
      <c r="E163">
        <v>7898</v>
      </c>
      <c r="F163" s="11">
        <v>0.99442896935933145</v>
      </c>
      <c r="G163" s="9">
        <f>E163*F163</f>
        <v>7854</v>
      </c>
      <c r="H163" s="9">
        <f>E163-G163</f>
        <v>44</v>
      </c>
      <c r="I163" s="9">
        <f>IFERROR(C163/G163,0)</f>
        <v>5.6022408963585436E-2</v>
      </c>
      <c r="J163" s="9">
        <f>I163*H163</f>
        <v>2.4649859943977592</v>
      </c>
      <c r="K163" s="9">
        <f>IFERROR(J163*(D163/C163),0)</f>
        <v>61.624649859943979</v>
      </c>
      <c r="L163" t="s">
        <v>1197</v>
      </c>
    </row>
    <row r="164" spans="1:12" x14ac:dyDescent="0.35">
      <c r="A164" t="s">
        <v>1155</v>
      </c>
      <c r="B164" s="10">
        <v>45319</v>
      </c>
      <c r="C164">
        <v>420</v>
      </c>
      <c r="D164">
        <v>6930</v>
      </c>
      <c r="E164">
        <v>2882</v>
      </c>
      <c r="F164" s="11">
        <v>0.99236641221374045</v>
      </c>
      <c r="G164" s="9">
        <f>E164*F164</f>
        <v>2860</v>
      </c>
      <c r="H164" s="9">
        <f>E164-G164</f>
        <v>22</v>
      </c>
      <c r="I164" s="9">
        <f>IFERROR(C164/G164,0)</f>
        <v>0.14685314685314685</v>
      </c>
      <c r="J164" s="9">
        <f>I164*H164</f>
        <v>3.2307692307692308</v>
      </c>
      <c r="K164" s="9">
        <f>IFERROR(J164*(D164/C164),0)</f>
        <v>53.307692307692307</v>
      </c>
      <c r="L164" t="s">
        <v>1197</v>
      </c>
    </row>
    <row r="165" spans="1:12" x14ac:dyDescent="0.35">
      <c r="A165" t="s">
        <v>1157</v>
      </c>
      <c r="B165" s="10">
        <v>45319</v>
      </c>
      <c r="C165">
        <v>440</v>
      </c>
      <c r="D165">
        <v>24195.599999999999</v>
      </c>
      <c r="E165">
        <v>1078</v>
      </c>
      <c r="F165" s="11">
        <v>0.97959183673469385</v>
      </c>
      <c r="G165" s="9">
        <f>E165*F165</f>
        <v>1056</v>
      </c>
      <c r="H165" s="9">
        <f>E165-G165</f>
        <v>22</v>
      </c>
      <c r="I165" s="9">
        <f>IFERROR(C165/G165,0)</f>
        <v>0.41666666666666669</v>
      </c>
      <c r="J165" s="9">
        <f>I165*H165</f>
        <v>9.1666666666666679</v>
      </c>
      <c r="K165" s="9">
        <f>IFERROR(J165*(D165/C165),0)</f>
        <v>504.07500000000005</v>
      </c>
      <c r="L165" t="s">
        <v>1197</v>
      </c>
    </row>
    <row r="166" spans="1:12" x14ac:dyDescent="0.35">
      <c r="A166" t="s">
        <v>1153</v>
      </c>
      <c r="B166" s="10">
        <v>45319</v>
      </c>
      <c r="C166">
        <v>340</v>
      </c>
      <c r="D166">
        <v>23048.6</v>
      </c>
      <c r="E166">
        <v>1100</v>
      </c>
      <c r="F166" s="11">
        <v>0.94</v>
      </c>
      <c r="G166" s="9">
        <f>E166*F166</f>
        <v>1034</v>
      </c>
      <c r="H166" s="9">
        <f>E166-G166</f>
        <v>66</v>
      </c>
      <c r="I166" s="9">
        <f>IFERROR(C166/G166,0)</f>
        <v>0.32882011605415862</v>
      </c>
      <c r="J166" s="9">
        <f>I166*H166</f>
        <v>21.702127659574469</v>
      </c>
      <c r="K166" s="9">
        <f>IFERROR(J166*(D166/C166),0)</f>
        <v>1471.187234042553</v>
      </c>
      <c r="L166" t="s">
        <v>1197</v>
      </c>
    </row>
    <row r="167" spans="1:12" x14ac:dyDescent="0.35">
      <c r="A167" t="s">
        <v>1160</v>
      </c>
      <c r="B167" s="10">
        <v>45319</v>
      </c>
      <c r="C167">
        <v>160</v>
      </c>
      <c r="D167">
        <v>2640</v>
      </c>
      <c r="E167">
        <v>1320</v>
      </c>
      <c r="F167" s="11">
        <v>1</v>
      </c>
      <c r="G167" s="9">
        <f>E167*F167</f>
        <v>1320</v>
      </c>
      <c r="H167" s="9">
        <f>E167-G167</f>
        <v>0</v>
      </c>
      <c r="I167" s="9">
        <f>IFERROR(C167/G167,0)</f>
        <v>0.12121212121212122</v>
      </c>
      <c r="J167" s="9">
        <f>I167*H167</f>
        <v>0</v>
      </c>
      <c r="K167" s="9">
        <f>IFERROR(J167*(D167/C167),0)</f>
        <v>0</v>
      </c>
      <c r="L167" t="s">
        <v>1197</v>
      </c>
    </row>
    <row r="168" spans="1:12" x14ac:dyDescent="0.35">
      <c r="A168" t="s">
        <v>1163</v>
      </c>
      <c r="B168" s="10">
        <v>45319</v>
      </c>
      <c r="C168">
        <v>140</v>
      </c>
      <c r="D168">
        <v>17500</v>
      </c>
      <c r="E168">
        <v>5038</v>
      </c>
      <c r="F168" s="11">
        <v>0.99563318777292575</v>
      </c>
      <c r="G168" s="9">
        <f>E168*F168</f>
        <v>5016</v>
      </c>
      <c r="H168" s="9">
        <f>E168-G168</f>
        <v>22</v>
      </c>
      <c r="I168" s="9">
        <f>IFERROR(C168/G168,0)</f>
        <v>2.7910685805422646E-2</v>
      </c>
      <c r="J168" s="9">
        <f>I168*H168</f>
        <v>0.61403508771929827</v>
      </c>
      <c r="K168" s="9">
        <f>IFERROR(J168*(D168/C168),0)</f>
        <v>76.754385964912288</v>
      </c>
      <c r="L168" t="s">
        <v>1197</v>
      </c>
    </row>
    <row r="169" spans="1:12" x14ac:dyDescent="0.35">
      <c r="A169" t="s">
        <v>1165</v>
      </c>
      <c r="B169" s="10">
        <v>45319</v>
      </c>
      <c r="C169">
        <v>120</v>
      </c>
      <c r="D169">
        <v>9153.6</v>
      </c>
      <c r="E169">
        <v>2134</v>
      </c>
      <c r="F169" s="11">
        <v>1</v>
      </c>
      <c r="G169" s="9">
        <f>E169*F169</f>
        <v>2134</v>
      </c>
      <c r="H169" s="9">
        <f>E169-G169</f>
        <v>0</v>
      </c>
      <c r="I169" s="9">
        <f>IFERROR(C169/G169,0)</f>
        <v>5.6232427366447985E-2</v>
      </c>
      <c r="J169" s="9">
        <f>I169*H169</f>
        <v>0</v>
      </c>
      <c r="K169" s="9">
        <f>IFERROR(J169*(D169/C169),0)</f>
        <v>0</v>
      </c>
      <c r="L169" t="s">
        <v>1197</v>
      </c>
    </row>
    <row r="170" spans="1:12" x14ac:dyDescent="0.35">
      <c r="A170" t="s">
        <v>1168</v>
      </c>
      <c r="B170" s="10">
        <v>45319</v>
      </c>
      <c r="C170">
        <v>120</v>
      </c>
      <c r="D170">
        <v>13194</v>
      </c>
      <c r="E170">
        <v>1298</v>
      </c>
      <c r="F170" s="11">
        <v>0.96610169491525422</v>
      </c>
      <c r="G170" s="9">
        <f>E170*F170</f>
        <v>1254</v>
      </c>
      <c r="H170" s="9">
        <f>E170-G170</f>
        <v>44</v>
      </c>
      <c r="I170" s="9">
        <f>IFERROR(C170/G170,0)</f>
        <v>9.569377990430622E-2</v>
      </c>
      <c r="J170" s="9">
        <f>I170*H170</f>
        <v>4.2105263157894735</v>
      </c>
      <c r="K170" s="9">
        <f>IFERROR(J170*(D170/C170),0)</f>
        <v>462.9473684210526</v>
      </c>
      <c r="L170" t="s">
        <v>1197</v>
      </c>
    </row>
    <row r="171" spans="1:12" x14ac:dyDescent="0.35">
      <c r="A171" t="s">
        <v>1170</v>
      </c>
      <c r="B171" s="10">
        <v>45319</v>
      </c>
      <c r="C171">
        <v>140</v>
      </c>
      <c r="D171">
        <v>17500</v>
      </c>
      <c r="E171">
        <v>4752</v>
      </c>
      <c r="F171" s="11">
        <v>0.9907407407407407</v>
      </c>
      <c r="G171" s="9">
        <f>E171*F171</f>
        <v>4708</v>
      </c>
      <c r="H171" s="9">
        <f>E171-G171</f>
        <v>44</v>
      </c>
      <c r="I171" s="9">
        <f>IFERROR(C171/G171,0)</f>
        <v>2.9736618521665252E-2</v>
      </c>
      <c r="J171" s="9">
        <f>I171*H171</f>
        <v>1.3084112149532712</v>
      </c>
      <c r="K171" s="9">
        <f>IFERROR(J171*(D171/C171),0)</f>
        <v>163.55140186915889</v>
      </c>
      <c r="L171" t="s">
        <v>1197</v>
      </c>
    </row>
    <row r="172" spans="1:12" x14ac:dyDescent="0.35">
      <c r="A172" t="s">
        <v>1172</v>
      </c>
      <c r="B172" s="10">
        <v>45319</v>
      </c>
      <c r="C172">
        <v>80</v>
      </c>
      <c r="D172">
        <v>1898.4</v>
      </c>
      <c r="E172">
        <v>1826</v>
      </c>
      <c r="F172" s="11">
        <v>1</v>
      </c>
      <c r="G172" s="9">
        <f>E172*F172</f>
        <v>1826</v>
      </c>
      <c r="H172" s="9">
        <f>E172-G172</f>
        <v>0</v>
      </c>
      <c r="I172" s="9">
        <f>IFERROR(C172/G172,0)</f>
        <v>4.3811610076670317E-2</v>
      </c>
      <c r="J172" s="9">
        <f>I172*H172</f>
        <v>0</v>
      </c>
      <c r="K172" s="9">
        <f>IFERROR(J172*(D172/C172),0)</f>
        <v>0</v>
      </c>
      <c r="L172" t="s">
        <v>1197</v>
      </c>
    </row>
    <row r="173" spans="1:12" x14ac:dyDescent="0.35">
      <c r="A173" t="s">
        <v>1164</v>
      </c>
      <c r="B173" s="10">
        <v>45319</v>
      </c>
      <c r="C173">
        <v>80</v>
      </c>
      <c r="D173">
        <v>10576.8</v>
      </c>
      <c r="E173">
        <v>1386</v>
      </c>
      <c r="F173" s="11">
        <v>1</v>
      </c>
      <c r="G173" s="9">
        <f>E173*F173</f>
        <v>1386</v>
      </c>
      <c r="H173" s="9">
        <f>E173-G173</f>
        <v>0</v>
      </c>
      <c r="I173" s="9">
        <f>IFERROR(C173/G173,0)</f>
        <v>5.772005772005772E-2</v>
      </c>
      <c r="J173" s="9">
        <f>I173*H173</f>
        <v>0</v>
      </c>
      <c r="K173" s="9">
        <f>IFERROR(J173*(D173/C173),0)</f>
        <v>0</v>
      </c>
      <c r="L173" t="s">
        <v>1197</v>
      </c>
    </row>
    <row r="174" spans="1:12" x14ac:dyDescent="0.35">
      <c r="A174" t="s">
        <v>1159</v>
      </c>
      <c r="B174" s="10">
        <v>45319</v>
      </c>
      <c r="C174">
        <v>60</v>
      </c>
      <c r="D174">
        <v>6597</v>
      </c>
      <c r="E174">
        <v>2684</v>
      </c>
      <c r="F174" s="11">
        <v>0.97540983606557374</v>
      </c>
      <c r="G174" s="9">
        <f>E174*F174</f>
        <v>2618</v>
      </c>
      <c r="H174" s="9">
        <f>E174-G174</f>
        <v>66</v>
      </c>
      <c r="I174" s="9">
        <f>IFERROR(C174/G174,0)</f>
        <v>2.291825821237586E-2</v>
      </c>
      <c r="J174" s="9">
        <f>I174*H174</f>
        <v>1.5126050420168067</v>
      </c>
      <c r="K174" s="9">
        <f>IFERROR(J174*(D174/C174),0)</f>
        <v>166.31092436974791</v>
      </c>
      <c r="L174" t="s">
        <v>1197</v>
      </c>
    </row>
    <row r="175" spans="1:12" x14ac:dyDescent="0.35">
      <c r="A175" t="s">
        <v>1161</v>
      </c>
      <c r="B175" s="10">
        <v>45319</v>
      </c>
      <c r="C175">
        <v>80</v>
      </c>
      <c r="D175">
        <v>1808</v>
      </c>
      <c r="E175">
        <v>1276</v>
      </c>
      <c r="F175" s="11">
        <v>1</v>
      </c>
      <c r="G175" s="9">
        <f>E175*F175</f>
        <v>1276</v>
      </c>
      <c r="H175" s="9">
        <f>E175-G175</f>
        <v>0</v>
      </c>
      <c r="I175" s="9">
        <f>IFERROR(C175/G175,0)</f>
        <v>6.2695924764890276E-2</v>
      </c>
      <c r="J175" s="9">
        <f>I175*H175</f>
        <v>0</v>
      </c>
      <c r="K175" s="9">
        <f>IFERROR(J175*(D175/C175),0)</f>
        <v>0</v>
      </c>
      <c r="L175" t="s">
        <v>1197</v>
      </c>
    </row>
    <row r="176" spans="1:12" x14ac:dyDescent="0.35">
      <c r="A176" t="s">
        <v>1174</v>
      </c>
      <c r="B176" s="10">
        <v>45319</v>
      </c>
      <c r="C176">
        <v>60</v>
      </c>
      <c r="D176">
        <v>7932.6</v>
      </c>
      <c r="E176">
        <v>1276</v>
      </c>
      <c r="F176" s="11">
        <v>0.96551724137931039</v>
      </c>
      <c r="G176" s="9">
        <f>E176*F176</f>
        <v>1232</v>
      </c>
      <c r="H176" s="9">
        <f>E176-G176</f>
        <v>44</v>
      </c>
      <c r="I176" s="9">
        <f>IFERROR(C176/G176,0)</f>
        <v>4.8701298701298704E-2</v>
      </c>
      <c r="J176" s="9">
        <f>I176*H176</f>
        <v>2.1428571428571428</v>
      </c>
      <c r="K176" s="9">
        <f>IFERROR(J176*(D176/C176),0)</f>
        <v>283.30714285714288</v>
      </c>
      <c r="L176" t="s">
        <v>1197</v>
      </c>
    </row>
    <row r="177" spans="1:12" x14ac:dyDescent="0.35">
      <c r="A177" t="s">
        <v>1162</v>
      </c>
      <c r="B177" s="10">
        <v>45319</v>
      </c>
      <c r="C177">
        <v>60</v>
      </c>
      <c r="D177">
        <v>1110</v>
      </c>
      <c r="E177">
        <v>1122</v>
      </c>
      <c r="F177" s="11">
        <v>0.98039215686274506</v>
      </c>
      <c r="G177" s="9">
        <f>E177*F177</f>
        <v>1100</v>
      </c>
      <c r="H177" s="9">
        <f>E177-G177</f>
        <v>22</v>
      </c>
      <c r="I177" s="9">
        <f>IFERROR(C177/G177,0)</f>
        <v>5.4545454545454543E-2</v>
      </c>
      <c r="J177" s="9">
        <f>I177*H177</f>
        <v>1.2</v>
      </c>
      <c r="K177" s="9">
        <f>IFERROR(J177*(D177/C177),0)</f>
        <v>22.2</v>
      </c>
      <c r="L177" t="s">
        <v>1197</v>
      </c>
    </row>
    <row r="178" spans="1:12" x14ac:dyDescent="0.35">
      <c r="A178" t="s">
        <v>1186</v>
      </c>
      <c r="B178" s="10">
        <v>45319</v>
      </c>
      <c r="C178">
        <v>60</v>
      </c>
      <c r="D178">
        <v>7500</v>
      </c>
      <c r="E178">
        <v>4158</v>
      </c>
      <c r="F178" s="11">
        <v>0.97354497354497349</v>
      </c>
      <c r="G178" s="9">
        <f>E178*F178</f>
        <v>4048</v>
      </c>
      <c r="H178" s="9">
        <f>E178-G178</f>
        <v>110</v>
      </c>
      <c r="I178" s="9">
        <f>IFERROR(C178/G178,0)</f>
        <v>1.4822134387351778E-2</v>
      </c>
      <c r="J178" s="9">
        <f>I178*H178</f>
        <v>1.6304347826086956</v>
      </c>
      <c r="K178" s="9">
        <f>IFERROR(J178*(D178/C178),0)</f>
        <v>203.80434782608694</v>
      </c>
      <c r="L178" t="s">
        <v>1197</v>
      </c>
    </row>
    <row r="179" spans="1:12" x14ac:dyDescent="0.35">
      <c r="A179" t="s">
        <v>1179</v>
      </c>
      <c r="B179" s="10">
        <v>45319</v>
      </c>
      <c r="C179">
        <v>40</v>
      </c>
      <c r="D179">
        <v>2950.4</v>
      </c>
      <c r="E179">
        <v>792</v>
      </c>
      <c r="F179" s="11">
        <v>1</v>
      </c>
      <c r="G179" s="9">
        <f>E179*F179</f>
        <v>792</v>
      </c>
      <c r="H179" s="9">
        <f>E179-G179</f>
        <v>0</v>
      </c>
      <c r="I179" s="9">
        <f>IFERROR(C179/G179,0)</f>
        <v>5.0505050505050504E-2</v>
      </c>
      <c r="J179" s="9">
        <f>I179*H179</f>
        <v>0</v>
      </c>
      <c r="K179" s="9">
        <f>IFERROR(J179*(D179/C179),0)</f>
        <v>0</v>
      </c>
      <c r="L179" t="s">
        <v>1197</v>
      </c>
    </row>
    <row r="180" spans="1:12" x14ac:dyDescent="0.35">
      <c r="A180" t="s">
        <v>1180</v>
      </c>
      <c r="B180" s="10">
        <v>45319</v>
      </c>
      <c r="C180">
        <v>40</v>
      </c>
      <c r="D180">
        <v>323.60000000000002</v>
      </c>
      <c r="E180">
        <v>132</v>
      </c>
      <c r="F180" s="11">
        <v>1</v>
      </c>
      <c r="G180" s="9">
        <f>E180*F180</f>
        <v>132</v>
      </c>
      <c r="H180" s="9">
        <f>E180-G180</f>
        <v>0</v>
      </c>
      <c r="I180" s="9">
        <f>IFERROR(C180/G180,0)</f>
        <v>0.30303030303030304</v>
      </c>
      <c r="J180" s="9">
        <f>I180*H180</f>
        <v>0</v>
      </c>
      <c r="K180" s="9">
        <f>IFERROR(J180*(D180/C180),0)</f>
        <v>0</v>
      </c>
      <c r="L180" t="s">
        <v>1197</v>
      </c>
    </row>
    <row r="181" spans="1:12" x14ac:dyDescent="0.35">
      <c r="A181" t="s">
        <v>1166</v>
      </c>
      <c r="B181" s="10">
        <v>45319</v>
      </c>
      <c r="C181">
        <v>40</v>
      </c>
      <c r="D181">
        <v>2710</v>
      </c>
      <c r="E181">
        <v>704</v>
      </c>
      <c r="F181" s="11">
        <v>0.9375</v>
      </c>
      <c r="G181" s="9">
        <f>E181*F181</f>
        <v>660</v>
      </c>
      <c r="H181" s="9">
        <f>E181-G181</f>
        <v>44</v>
      </c>
      <c r="I181" s="9">
        <f>IFERROR(C181/G181,0)</f>
        <v>6.0606060606060608E-2</v>
      </c>
      <c r="J181" s="9">
        <f>I181*H181</f>
        <v>2.666666666666667</v>
      </c>
      <c r="K181" s="9">
        <f>IFERROR(J181*(D181/C181),0)</f>
        <v>180.66666666666669</v>
      </c>
      <c r="L181" t="s">
        <v>1197</v>
      </c>
    </row>
    <row r="182" spans="1:12" x14ac:dyDescent="0.35">
      <c r="A182" t="s">
        <v>1190</v>
      </c>
      <c r="B182" s="10">
        <v>45319</v>
      </c>
      <c r="C182">
        <v>40</v>
      </c>
      <c r="D182">
        <v>3051.2</v>
      </c>
      <c r="E182">
        <v>286</v>
      </c>
      <c r="F182" s="11">
        <v>0.76923076923076927</v>
      </c>
      <c r="G182" s="9">
        <f>E182*F182</f>
        <v>220</v>
      </c>
      <c r="H182" s="9">
        <f>E182-G182</f>
        <v>66</v>
      </c>
      <c r="I182" s="9">
        <f>IFERROR(C182/G182,0)</f>
        <v>0.18181818181818182</v>
      </c>
      <c r="J182" s="9">
        <f>I182*H182</f>
        <v>12</v>
      </c>
      <c r="K182" s="9">
        <f>IFERROR(J182*(D182/C182),0)</f>
        <v>915.36</v>
      </c>
      <c r="L182" t="s">
        <v>1197</v>
      </c>
    </row>
    <row r="183" spans="1:12" x14ac:dyDescent="0.35">
      <c r="A183" t="s">
        <v>1178</v>
      </c>
      <c r="B183" s="10">
        <v>45319</v>
      </c>
      <c r="C183">
        <v>80</v>
      </c>
      <c r="D183">
        <v>1356</v>
      </c>
      <c r="E183">
        <v>1188</v>
      </c>
      <c r="F183" s="11">
        <v>1</v>
      </c>
      <c r="G183" s="9">
        <f>E183*F183</f>
        <v>1188</v>
      </c>
      <c r="H183" s="9">
        <f>E183-G183</f>
        <v>0</v>
      </c>
      <c r="I183" s="9">
        <f>IFERROR(C183/G183,0)</f>
        <v>6.7340067340067339E-2</v>
      </c>
      <c r="J183" s="9">
        <f>I183*H183</f>
        <v>0</v>
      </c>
      <c r="K183" s="9">
        <f>IFERROR(J183*(D183/C183),0)</f>
        <v>0</v>
      </c>
      <c r="L183" t="s">
        <v>1197</v>
      </c>
    </row>
    <row r="184" spans="1:12" x14ac:dyDescent="0.35">
      <c r="A184" t="s">
        <v>1171</v>
      </c>
      <c r="B184" s="10">
        <v>45319</v>
      </c>
      <c r="C184">
        <v>20</v>
      </c>
      <c r="D184">
        <v>1979.2</v>
      </c>
      <c r="E184">
        <v>2266</v>
      </c>
      <c r="F184" s="11">
        <v>0.98058252427184467</v>
      </c>
      <c r="G184" s="9">
        <f>E184*F184</f>
        <v>2222</v>
      </c>
      <c r="H184" s="9">
        <f>E184-G184</f>
        <v>44</v>
      </c>
      <c r="I184" s="9">
        <f>IFERROR(C184/G184,0)</f>
        <v>9.0009000900090012E-3</v>
      </c>
      <c r="J184" s="9">
        <f>I184*H184</f>
        <v>0.39603960396039606</v>
      </c>
      <c r="K184" s="9">
        <f>IFERROR(J184*(D184/C184),0)</f>
        <v>39.192079207920798</v>
      </c>
      <c r="L184" t="s">
        <v>1197</v>
      </c>
    </row>
    <row r="185" spans="1:12" x14ac:dyDescent="0.35">
      <c r="A185" t="s">
        <v>1167</v>
      </c>
      <c r="B185" s="10">
        <v>45319</v>
      </c>
      <c r="C185">
        <v>20</v>
      </c>
      <c r="D185">
        <v>1475.2</v>
      </c>
      <c r="E185">
        <v>836</v>
      </c>
      <c r="F185" s="11">
        <v>1</v>
      </c>
      <c r="G185" s="9">
        <f>E185*F185</f>
        <v>836</v>
      </c>
      <c r="H185" s="9">
        <f>E185-G185</f>
        <v>0</v>
      </c>
      <c r="I185" s="9">
        <f>IFERROR(C185/G185,0)</f>
        <v>2.3923444976076555E-2</v>
      </c>
      <c r="J185" s="9">
        <f>I185*H185</f>
        <v>0</v>
      </c>
      <c r="K185" s="9">
        <f>IFERROR(J185*(D185/C185),0)</f>
        <v>0</v>
      </c>
      <c r="L185" t="s">
        <v>1197</v>
      </c>
    </row>
    <row r="186" spans="1:12" x14ac:dyDescent="0.35">
      <c r="A186" t="s">
        <v>1144</v>
      </c>
      <c r="B186" s="10">
        <v>45319</v>
      </c>
      <c r="C186">
        <v>20</v>
      </c>
      <c r="D186">
        <v>500</v>
      </c>
      <c r="E186">
        <v>198</v>
      </c>
      <c r="F186" s="11">
        <v>1</v>
      </c>
      <c r="G186" s="9">
        <f>E186*F186</f>
        <v>198</v>
      </c>
      <c r="H186" s="9">
        <f>E186-G186</f>
        <v>0</v>
      </c>
      <c r="I186" s="9">
        <f>IFERROR(C186/G186,0)</f>
        <v>0.10101010101010101</v>
      </c>
      <c r="J186" s="9">
        <f>I186*H186</f>
        <v>0</v>
      </c>
      <c r="K186" s="9">
        <f>IFERROR(J186*(D186/C186),0)</f>
        <v>0</v>
      </c>
      <c r="L186" t="s">
        <v>1197</v>
      </c>
    </row>
    <row r="187" spans="1:12" x14ac:dyDescent="0.35">
      <c r="A187" t="s">
        <v>1183</v>
      </c>
      <c r="B187" s="10">
        <v>45319</v>
      </c>
      <c r="C187">
        <v>20</v>
      </c>
      <c r="D187">
        <v>2644.2</v>
      </c>
      <c r="E187">
        <v>1694</v>
      </c>
      <c r="F187" s="11">
        <v>1</v>
      </c>
      <c r="G187" s="9">
        <f>E187*F187</f>
        <v>1694</v>
      </c>
      <c r="H187" s="9">
        <f>E187-G187</f>
        <v>0</v>
      </c>
      <c r="I187" s="9">
        <f>IFERROR(C187/G187,0)</f>
        <v>1.1806375442739079E-2</v>
      </c>
      <c r="J187" s="9">
        <f>I187*H187</f>
        <v>0</v>
      </c>
      <c r="K187" s="9">
        <f>IFERROR(J187*(D187/C187),0)</f>
        <v>0</v>
      </c>
      <c r="L187" t="s">
        <v>1197</v>
      </c>
    </row>
    <row r="188" spans="1:12" x14ac:dyDescent="0.35">
      <c r="A188" t="s">
        <v>1181</v>
      </c>
      <c r="B188" s="10">
        <v>45319</v>
      </c>
      <c r="C188">
        <v>20</v>
      </c>
      <c r="D188">
        <v>679.80000000000007</v>
      </c>
      <c r="E188">
        <v>462</v>
      </c>
      <c r="F188" s="11">
        <v>0.8571428571428571</v>
      </c>
      <c r="G188" s="9">
        <f>E188*F188</f>
        <v>396</v>
      </c>
      <c r="H188" s="9">
        <f>E188-G188</f>
        <v>66</v>
      </c>
      <c r="I188" s="9">
        <f>IFERROR(C188/G188,0)</f>
        <v>5.0505050505050504E-2</v>
      </c>
      <c r="J188" s="9">
        <f>I188*H188</f>
        <v>3.3333333333333335</v>
      </c>
      <c r="K188" s="9">
        <f>IFERROR(J188*(D188/C188),0)</f>
        <v>113.30000000000001</v>
      </c>
      <c r="L188" t="s">
        <v>1197</v>
      </c>
    </row>
    <row r="189" spans="1:12" x14ac:dyDescent="0.35">
      <c r="A189" t="s">
        <v>1176</v>
      </c>
      <c r="B189" s="10">
        <v>45319</v>
      </c>
      <c r="C189">
        <v>20</v>
      </c>
      <c r="D189">
        <v>1475.2</v>
      </c>
      <c r="E189">
        <v>462</v>
      </c>
      <c r="F189" s="11">
        <v>1</v>
      </c>
      <c r="G189" s="9">
        <f>E189*F189</f>
        <v>462</v>
      </c>
      <c r="H189" s="9">
        <f>E189-G189</f>
        <v>0</v>
      </c>
      <c r="I189" s="9">
        <f>IFERROR(C189/G189,0)</f>
        <v>4.3290043290043288E-2</v>
      </c>
      <c r="J189" s="9">
        <f>I189*H189</f>
        <v>0</v>
      </c>
      <c r="K189" s="9">
        <f>IFERROR(J189*(D189/C189),0)</f>
        <v>0</v>
      </c>
      <c r="L189" t="s">
        <v>1197</v>
      </c>
    </row>
    <row r="190" spans="1:12" x14ac:dyDescent="0.35">
      <c r="A190" t="s">
        <v>1154</v>
      </c>
      <c r="B190" s="10">
        <v>45319</v>
      </c>
      <c r="C190">
        <v>20</v>
      </c>
      <c r="D190">
        <v>565</v>
      </c>
      <c r="E190">
        <v>22</v>
      </c>
      <c r="F190" s="11">
        <v>1</v>
      </c>
      <c r="G190" s="9">
        <f>E190*F190</f>
        <v>22</v>
      </c>
      <c r="H190" s="9">
        <f>E190-G190</f>
        <v>0</v>
      </c>
      <c r="I190" s="9">
        <f>IFERROR(C190/G190,0)</f>
        <v>0.90909090909090906</v>
      </c>
      <c r="J190" s="9">
        <f>I190*H190</f>
        <v>0</v>
      </c>
      <c r="K190" s="9">
        <f>IFERROR(J190*(D190/C190),0)</f>
        <v>0</v>
      </c>
      <c r="L190" t="s">
        <v>1197</v>
      </c>
    </row>
    <row r="191" spans="1:12" x14ac:dyDescent="0.35">
      <c r="A191" t="s">
        <v>1169</v>
      </c>
      <c r="B191" s="10">
        <v>45319</v>
      </c>
      <c r="C191">
        <v>20</v>
      </c>
      <c r="D191">
        <v>710</v>
      </c>
      <c r="E191">
        <v>704</v>
      </c>
      <c r="F191" s="11">
        <v>0.9375</v>
      </c>
      <c r="G191" s="9">
        <f>E191*F191</f>
        <v>660</v>
      </c>
      <c r="H191" s="9">
        <f>E191-G191</f>
        <v>44</v>
      </c>
      <c r="I191" s="9">
        <f>IFERROR(C191/G191,0)</f>
        <v>3.0303030303030304E-2</v>
      </c>
      <c r="J191" s="9">
        <f>I191*H191</f>
        <v>1.3333333333333335</v>
      </c>
      <c r="K191" s="9">
        <f>IFERROR(J191*(D191/C191),0)</f>
        <v>47.333333333333336</v>
      </c>
      <c r="L191" t="s">
        <v>1197</v>
      </c>
    </row>
    <row r="192" spans="1:12" x14ac:dyDescent="0.35">
      <c r="A192" t="s">
        <v>1177</v>
      </c>
      <c r="B192" s="10">
        <v>45319</v>
      </c>
      <c r="C192">
        <v>20</v>
      </c>
      <c r="D192">
        <v>858.8</v>
      </c>
      <c r="E192">
        <v>682</v>
      </c>
      <c r="F192" s="11">
        <v>1</v>
      </c>
      <c r="G192" s="9">
        <f>E192*F192</f>
        <v>682</v>
      </c>
      <c r="H192" s="9">
        <f>E192-G192</f>
        <v>0</v>
      </c>
      <c r="I192" s="9">
        <f>IFERROR(C192/G192,0)</f>
        <v>2.932551319648094E-2</v>
      </c>
      <c r="J192" s="9">
        <f>I192*H192</f>
        <v>0</v>
      </c>
      <c r="K192" s="9">
        <f>IFERROR(J192*(D192/C192),0)</f>
        <v>0</v>
      </c>
      <c r="L192" t="s">
        <v>1197</v>
      </c>
    </row>
    <row r="193" spans="1:12" x14ac:dyDescent="0.35">
      <c r="A193" t="s">
        <v>1147</v>
      </c>
      <c r="B193" s="10">
        <v>45326</v>
      </c>
      <c r="C193">
        <v>1400</v>
      </c>
      <c r="D193">
        <v>23730</v>
      </c>
      <c r="E193">
        <v>5764</v>
      </c>
      <c r="F193" s="11">
        <v>0.99236641221374045</v>
      </c>
      <c r="G193" s="9">
        <f>E193*F193</f>
        <v>5720</v>
      </c>
      <c r="H193" s="9">
        <f>E193-G193</f>
        <v>44</v>
      </c>
      <c r="I193" s="9">
        <f>IFERROR(C193/G193,0)</f>
        <v>0.24475524475524477</v>
      </c>
      <c r="J193" s="9">
        <f>I193*H193</f>
        <v>10.76923076923077</v>
      </c>
      <c r="K193" s="9">
        <f>IFERROR(J193*(D193/C193),0)</f>
        <v>182.53846153846155</v>
      </c>
      <c r="L193" t="s">
        <v>1197</v>
      </c>
    </row>
    <row r="194" spans="1:12" x14ac:dyDescent="0.35">
      <c r="A194" t="s">
        <v>1149</v>
      </c>
      <c r="B194" s="10">
        <v>45326</v>
      </c>
      <c r="C194">
        <v>620</v>
      </c>
      <c r="D194">
        <v>18215.599999999999</v>
      </c>
      <c r="E194">
        <v>6710</v>
      </c>
      <c r="F194" s="11">
        <v>1</v>
      </c>
      <c r="G194" s="9">
        <f>E194*F194</f>
        <v>6710</v>
      </c>
      <c r="H194" s="9">
        <f>E194-G194</f>
        <v>0</v>
      </c>
      <c r="I194" s="9">
        <f>IFERROR(C194/G194,0)</f>
        <v>9.2399403874813713E-2</v>
      </c>
      <c r="J194" s="9">
        <f>I194*H194</f>
        <v>0</v>
      </c>
      <c r="K194" s="9">
        <f>IFERROR(J194*(D194/C194),0)</f>
        <v>0</v>
      </c>
      <c r="L194" t="s">
        <v>1197</v>
      </c>
    </row>
    <row r="195" spans="1:12" x14ac:dyDescent="0.35">
      <c r="A195" t="s">
        <v>1151</v>
      </c>
      <c r="B195" s="10">
        <v>45326</v>
      </c>
      <c r="C195">
        <v>600</v>
      </c>
      <c r="D195">
        <v>13194</v>
      </c>
      <c r="E195">
        <v>7150</v>
      </c>
      <c r="F195" s="11">
        <v>0.98153846153846158</v>
      </c>
      <c r="G195" s="9">
        <f>E195*F195</f>
        <v>7018</v>
      </c>
      <c r="H195" s="9">
        <f>E195-G195</f>
        <v>132</v>
      </c>
      <c r="I195" s="9">
        <f>IFERROR(C195/G195,0)</f>
        <v>8.5494442861214021E-2</v>
      </c>
      <c r="J195" s="9">
        <f>I195*H195</f>
        <v>11.285266457680251</v>
      </c>
      <c r="K195" s="9">
        <f>IFERROR(J195*(D195/C195),0)</f>
        <v>248.1630094043887</v>
      </c>
      <c r="L195" t="s">
        <v>1197</v>
      </c>
    </row>
    <row r="196" spans="1:12" x14ac:dyDescent="0.35">
      <c r="A196" t="s">
        <v>1156</v>
      </c>
      <c r="B196" s="10">
        <v>45326</v>
      </c>
      <c r="C196">
        <v>580</v>
      </c>
      <c r="D196">
        <v>14210</v>
      </c>
      <c r="E196">
        <v>3014</v>
      </c>
      <c r="F196" s="11">
        <v>0.99270072992700731</v>
      </c>
      <c r="G196" s="9">
        <f>E196*F196</f>
        <v>2992</v>
      </c>
      <c r="H196" s="9">
        <f>E196-G196</f>
        <v>22</v>
      </c>
      <c r="I196" s="9">
        <f>IFERROR(C196/G196,0)</f>
        <v>0.19385026737967914</v>
      </c>
      <c r="J196" s="9">
        <f>I196*H196</f>
        <v>4.2647058823529411</v>
      </c>
      <c r="K196" s="9">
        <f>IFERROR(J196*(D196/C196),0)</f>
        <v>104.48529411764706</v>
      </c>
      <c r="L196" t="s">
        <v>1197</v>
      </c>
    </row>
    <row r="197" spans="1:12" x14ac:dyDescent="0.35">
      <c r="A197" t="s">
        <v>1188</v>
      </c>
      <c r="B197" s="10">
        <v>45326</v>
      </c>
      <c r="C197">
        <v>580</v>
      </c>
      <c r="D197">
        <v>14500</v>
      </c>
      <c r="E197">
        <v>7854</v>
      </c>
      <c r="F197" s="11">
        <v>0.99159663865546221</v>
      </c>
      <c r="G197" s="9">
        <f>E197*F197</f>
        <v>7788</v>
      </c>
      <c r="H197" s="9">
        <f>E197-G197</f>
        <v>66</v>
      </c>
      <c r="I197" s="9">
        <f>IFERROR(C197/G197,0)</f>
        <v>7.4473549049820231E-2</v>
      </c>
      <c r="J197" s="9">
        <f>I197*H197</f>
        <v>4.9152542372881349</v>
      </c>
      <c r="K197" s="9">
        <f>IFERROR(J197*(D197/C197),0)</f>
        <v>122.88135593220338</v>
      </c>
      <c r="L197" t="s">
        <v>1197</v>
      </c>
    </row>
    <row r="198" spans="1:12" x14ac:dyDescent="0.35">
      <c r="A198" t="s">
        <v>1146</v>
      </c>
      <c r="B198" s="10">
        <v>45326</v>
      </c>
      <c r="C198">
        <v>400</v>
      </c>
      <c r="D198">
        <v>13596</v>
      </c>
      <c r="E198">
        <v>2860</v>
      </c>
      <c r="F198" s="11">
        <v>0.84615384615384615</v>
      </c>
      <c r="G198" s="9">
        <f>E198*F198</f>
        <v>2420</v>
      </c>
      <c r="H198" s="9">
        <f>E198-G198</f>
        <v>440</v>
      </c>
      <c r="I198" s="9">
        <f>IFERROR(C198/G198,0)</f>
        <v>0.16528925619834711</v>
      </c>
      <c r="J198" s="9">
        <f>I198*H198</f>
        <v>72.727272727272734</v>
      </c>
      <c r="K198" s="9">
        <f>IFERROR(J198*(D198/C198),0)</f>
        <v>2472.0000000000005</v>
      </c>
      <c r="L198" t="s">
        <v>1197</v>
      </c>
    </row>
    <row r="199" spans="1:12" x14ac:dyDescent="0.35">
      <c r="A199" t="s">
        <v>1155</v>
      </c>
      <c r="B199" s="10">
        <v>45326</v>
      </c>
      <c r="C199">
        <v>380</v>
      </c>
      <c r="D199">
        <v>6270</v>
      </c>
      <c r="E199">
        <v>3410</v>
      </c>
      <c r="F199" s="11">
        <v>0.98709677419354835</v>
      </c>
      <c r="G199" s="9">
        <f>E199*F199</f>
        <v>3366</v>
      </c>
      <c r="H199" s="9">
        <f>E199-G199</f>
        <v>44</v>
      </c>
      <c r="I199" s="9">
        <f>IFERROR(C199/G199,0)</f>
        <v>0.11289364230540701</v>
      </c>
      <c r="J199" s="9">
        <f>I199*H199</f>
        <v>4.9673202614379086</v>
      </c>
      <c r="K199" s="9">
        <f>IFERROR(J199*(D199/C199),0)</f>
        <v>81.960784313725497</v>
      </c>
      <c r="L199" t="s">
        <v>1197</v>
      </c>
    </row>
    <row r="200" spans="1:12" x14ac:dyDescent="0.35">
      <c r="A200" t="s">
        <v>1150</v>
      </c>
      <c r="B200" s="10">
        <v>45326</v>
      </c>
      <c r="C200">
        <v>420</v>
      </c>
      <c r="D200">
        <v>7119</v>
      </c>
      <c r="E200">
        <v>3696</v>
      </c>
      <c r="F200" s="11">
        <v>1</v>
      </c>
      <c r="G200" s="9">
        <f>E200*F200</f>
        <v>3696</v>
      </c>
      <c r="H200" s="9">
        <f>E200-G200</f>
        <v>0</v>
      </c>
      <c r="I200" s="9">
        <f>IFERROR(C200/G200,0)</f>
        <v>0.11363636363636363</v>
      </c>
      <c r="J200" s="9">
        <f>I200*H200</f>
        <v>0</v>
      </c>
      <c r="K200" s="9">
        <f>IFERROR(J200*(D200/C200),0)</f>
        <v>0</v>
      </c>
      <c r="L200" t="s">
        <v>1197</v>
      </c>
    </row>
    <row r="201" spans="1:12" x14ac:dyDescent="0.35">
      <c r="A201" t="s">
        <v>1153</v>
      </c>
      <c r="B201" s="10">
        <v>45326</v>
      </c>
      <c r="C201">
        <v>320</v>
      </c>
      <c r="D201">
        <v>21692.799999999999</v>
      </c>
      <c r="E201">
        <v>880</v>
      </c>
      <c r="F201" s="11">
        <v>0.92500000000000004</v>
      </c>
      <c r="G201" s="9">
        <f>E201*F201</f>
        <v>814</v>
      </c>
      <c r="H201" s="9">
        <f>E201-G201</f>
        <v>66</v>
      </c>
      <c r="I201" s="9">
        <f>IFERROR(C201/G201,0)</f>
        <v>0.3931203931203931</v>
      </c>
      <c r="J201" s="9">
        <f>I201*H201</f>
        <v>25.945945945945944</v>
      </c>
      <c r="K201" s="9">
        <f>IFERROR(J201*(D201/C201),0)</f>
        <v>1758.8756756756754</v>
      </c>
      <c r="L201" t="s">
        <v>1197</v>
      </c>
    </row>
    <row r="202" spans="1:12" x14ac:dyDescent="0.35">
      <c r="A202" t="s">
        <v>1157</v>
      </c>
      <c r="B202" s="10">
        <v>45326</v>
      </c>
      <c r="C202">
        <v>280</v>
      </c>
      <c r="D202">
        <v>15397.2</v>
      </c>
      <c r="E202">
        <v>858</v>
      </c>
      <c r="F202" s="11">
        <v>0.94871794871794868</v>
      </c>
      <c r="G202" s="9">
        <f>E202*F202</f>
        <v>814</v>
      </c>
      <c r="H202" s="9">
        <f>E202-G202</f>
        <v>44</v>
      </c>
      <c r="I202" s="9">
        <f>IFERROR(C202/G202,0)</f>
        <v>0.34398034398034399</v>
      </c>
      <c r="J202" s="9">
        <f>I202*H202</f>
        <v>15.135135135135135</v>
      </c>
      <c r="K202" s="9">
        <f>IFERROR(J202*(D202/C202),0)</f>
        <v>832.28108108108108</v>
      </c>
      <c r="L202" t="s">
        <v>1197</v>
      </c>
    </row>
    <row r="203" spans="1:12" x14ac:dyDescent="0.35">
      <c r="A203" t="s">
        <v>1166</v>
      </c>
      <c r="B203" s="10">
        <v>45326</v>
      </c>
      <c r="C203">
        <v>160</v>
      </c>
      <c r="D203">
        <v>10840</v>
      </c>
      <c r="E203">
        <v>770</v>
      </c>
      <c r="F203" s="11">
        <v>0.97142857142857142</v>
      </c>
      <c r="G203" s="9">
        <f>E203*F203</f>
        <v>748</v>
      </c>
      <c r="H203" s="9">
        <f>E203-G203</f>
        <v>22</v>
      </c>
      <c r="I203" s="9">
        <f>IFERROR(C203/G203,0)</f>
        <v>0.21390374331550802</v>
      </c>
      <c r="J203" s="9">
        <f>I203*H203</f>
        <v>4.7058823529411766</v>
      </c>
      <c r="K203" s="9">
        <f>IFERROR(J203*(D203/C203),0)</f>
        <v>318.8235294117647</v>
      </c>
      <c r="L203" t="s">
        <v>1197</v>
      </c>
    </row>
    <row r="204" spans="1:12" x14ac:dyDescent="0.35">
      <c r="A204" t="s">
        <v>1159</v>
      </c>
      <c r="B204" s="10">
        <v>45326</v>
      </c>
      <c r="C204">
        <v>140</v>
      </c>
      <c r="D204">
        <v>15393</v>
      </c>
      <c r="E204">
        <v>2024</v>
      </c>
      <c r="F204" s="11">
        <v>1</v>
      </c>
      <c r="G204" s="9">
        <f>E204*F204</f>
        <v>2024</v>
      </c>
      <c r="H204" s="9">
        <f>E204-G204</f>
        <v>0</v>
      </c>
      <c r="I204" s="9">
        <f>IFERROR(C204/G204,0)</f>
        <v>6.9169960474308304E-2</v>
      </c>
      <c r="J204" s="9">
        <f>I204*H204</f>
        <v>0</v>
      </c>
      <c r="K204" s="9">
        <f>IFERROR(J204*(D204/C204),0)</f>
        <v>0</v>
      </c>
      <c r="L204" t="s">
        <v>1197</v>
      </c>
    </row>
    <row r="205" spans="1:12" x14ac:dyDescent="0.35">
      <c r="A205" t="s">
        <v>1163</v>
      </c>
      <c r="B205" s="10">
        <v>45326</v>
      </c>
      <c r="C205">
        <v>140</v>
      </c>
      <c r="D205">
        <v>17500</v>
      </c>
      <c r="E205">
        <v>4114</v>
      </c>
      <c r="F205" s="11">
        <v>0.95721925133689845</v>
      </c>
      <c r="G205" s="9">
        <f>E205*F205</f>
        <v>3938</v>
      </c>
      <c r="H205" s="9">
        <f>E205-G205</f>
        <v>176</v>
      </c>
      <c r="I205" s="9">
        <f>IFERROR(C205/G205,0)</f>
        <v>3.5551041137633313E-2</v>
      </c>
      <c r="J205" s="9">
        <f>I205*H205</f>
        <v>6.2569832402234633</v>
      </c>
      <c r="K205" s="9">
        <f>IFERROR(J205*(D205/C205),0)</f>
        <v>782.12290502793292</v>
      </c>
      <c r="L205" t="s">
        <v>1197</v>
      </c>
    </row>
    <row r="206" spans="1:12" x14ac:dyDescent="0.35">
      <c r="A206" t="s">
        <v>1160</v>
      </c>
      <c r="B206" s="10">
        <v>45326</v>
      </c>
      <c r="C206">
        <v>140</v>
      </c>
      <c r="D206">
        <v>2310</v>
      </c>
      <c r="E206">
        <v>1452</v>
      </c>
      <c r="F206" s="11">
        <v>0.96969696969696972</v>
      </c>
      <c r="G206" s="9">
        <f>E206*F206</f>
        <v>1408</v>
      </c>
      <c r="H206" s="9">
        <f>E206-G206</f>
        <v>44</v>
      </c>
      <c r="I206" s="9">
        <f>IFERROR(C206/G206,0)</f>
        <v>9.9431818181818177E-2</v>
      </c>
      <c r="J206" s="9">
        <f>I206*H206</f>
        <v>4.375</v>
      </c>
      <c r="K206" s="9">
        <f>IFERROR(J206*(D206/C206),0)</f>
        <v>72.1875</v>
      </c>
      <c r="L206" t="s">
        <v>1197</v>
      </c>
    </row>
    <row r="207" spans="1:12" x14ac:dyDescent="0.35">
      <c r="A207" t="s">
        <v>1144</v>
      </c>
      <c r="B207" s="10">
        <v>45326</v>
      </c>
      <c r="C207">
        <v>100</v>
      </c>
      <c r="D207">
        <v>2500</v>
      </c>
      <c r="E207">
        <v>2376</v>
      </c>
      <c r="F207" s="11">
        <v>0.9907407407407407</v>
      </c>
      <c r="G207" s="9">
        <f>E207*F207</f>
        <v>2354</v>
      </c>
      <c r="H207" s="9">
        <f>E207-G207</f>
        <v>22</v>
      </c>
      <c r="I207" s="9">
        <f>IFERROR(C207/G207,0)</f>
        <v>4.2480883602378929E-2</v>
      </c>
      <c r="J207" s="9">
        <f>I207*H207</f>
        <v>0.93457943925233644</v>
      </c>
      <c r="K207" s="9">
        <f>IFERROR(J207*(D207/C207),0)</f>
        <v>23.364485981308412</v>
      </c>
      <c r="L207" t="s">
        <v>1197</v>
      </c>
    </row>
    <row r="208" spans="1:12" x14ac:dyDescent="0.35">
      <c r="A208" t="s">
        <v>1186</v>
      </c>
      <c r="B208" s="10">
        <v>45326</v>
      </c>
      <c r="C208">
        <v>100</v>
      </c>
      <c r="D208">
        <v>12500</v>
      </c>
      <c r="E208">
        <v>3058</v>
      </c>
      <c r="F208" s="11">
        <v>0.97841726618705038</v>
      </c>
      <c r="G208" s="9">
        <f>E208*F208</f>
        <v>2992</v>
      </c>
      <c r="H208" s="9">
        <f>E208-G208</f>
        <v>66</v>
      </c>
      <c r="I208" s="9">
        <f>IFERROR(C208/G208,0)</f>
        <v>3.342245989304813E-2</v>
      </c>
      <c r="J208" s="9">
        <f>I208*H208</f>
        <v>2.2058823529411766</v>
      </c>
      <c r="K208" s="9">
        <f>IFERROR(J208*(D208/C208),0)</f>
        <v>275.73529411764707</v>
      </c>
      <c r="L208" t="s">
        <v>1197</v>
      </c>
    </row>
    <row r="209" spans="1:12" x14ac:dyDescent="0.35">
      <c r="A209" t="s">
        <v>1145</v>
      </c>
      <c r="B209" s="10">
        <v>45326</v>
      </c>
      <c r="C209">
        <v>100</v>
      </c>
      <c r="D209">
        <v>4634</v>
      </c>
      <c r="E209">
        <v>2486</v>
      </c>
      <c r="F209" s="11">
        <v>0.33628318584070799</v>
      </c>
      <c r="G209" s="9">
        <f>E209*F209</f>
        <v>836.00000000000011</v>
      </c>
      <c r="H209" s="9">
        <f>E209-G209</f>
        <v>1650</v>
      </c>
      <c r="I209" s="9">
        <f>IFERROR(C209/G209,0)</f>
        <v>0.11961722488038276</v>
      </c>
      <c r="J209" s="9">
        <f>I209*H209</f>
        <v>197.36842105263156</v>
      </c>
      <c r="K209" s="9">
        <f>IFERROR(J209*(D209/C209),0)</f>
        <v>9146.0526315789466</v>
      </c>
      <c r="L209" t="s">
        <v>1197</v>
      </c>
    </row>
    <row r="210" spans="1:12" x14ac:dyDescent="0.35">
      <c r="A210" t="s">
        <v>1170</v>
      </c>
      <c r="B210" s="10">
        <v>45326</v>
      </c>
      <c r="C210">
        <v>80</v>
      </c>
      <c r="D210">
        <v>10000</v>
      </c>
      <c r="E210">
        <v>3696</v>
      </c>
      <c r="F210" s="11">
        <v>1</v>
      </c>
      <c r="G210" s="9">
        <f>E210*F210</f>
        <v>3696</v>
      </c>
      <c r="H210" s="9">
        <f>E210-G210</f>
        <v>0</v>
      </c>
      <c r="I210" s="9">
        <f>IFERROR(C210/G210,0)</f>
        <v>2.1645021645021644E-2</v>
      </c>
      <c r="J210" s="9">
        <f>I210*H210</f>
        <v>0</v>
      </c>
      <c r="K210" s="9">
        <f>IFERROR(J210*(D210/C210),0)</f>
        <v>0</v>
      </c>
      <c r="L210" t="s">
        <v>1197</v>
      </c>
    </row>
    <row r="211" spans="1:12" x14ac:dyDescent="0.35">
      <c r="A211" t="s">
        <v>1172</v>
      </c>
      <c r="B211" s="10">
        <v>45326</v>
      </c>
      <c r="C211">
        <v>80</v>
      </c>
      <c r="D211">
        <v>1898.4</v>
      </c>
      <c r="E211">
        <v>1518</v>
      </c>
      <c r="F211" s="11">
        <v>0.97101449275362317</v>
      </c>
      <c r="G211" s="9">
        <f>E211*F211</f>
        <v>1474</v>
      </c>
      <c r="H211" s="9">
        <f>E211-G211</f>
        <v>44</v>
      </c>
      <c r="I211" s="9">
        <f>IFERROR(C211/G211,0)</f>
        <v>5.4274084124830396E-2</v>
      </c>
      <c r="J211" s="9">
        <f>I211*H211</f>
        <v>2.3880597014925375</v>
      </c>
      <c r="K211" s="9">
        <f>IFERROR(J211*(D211/C211),0)</f>
        <v>56.668656716417914</v>
      </c>
      <c r="L211" t="s">
        <v>1197</v>
      </c>
    </row>
    <row r="212" spans="1:12" x14ac:dyDescent="0.35">
      <c r="A212" t="s">
        <v>1168</v>
      </c>
      <c r="B212" s="10">
        <v>45326</v>
      </c>
      <c r="C212">
        <v>80</v>
      </c>
      <c r="D212">
        <v>7916.7999999999993</v>
      </c>
      <c r="E212">
        <v>968</v>
      </c>
      <c r="F212" s="11">
        <v>1</v>
      </c>
      <c r="G212" s="9">
        <f>E212*F212</f>
        <v>968</v>
      </c>
      <c r="H212" s="9">
        <f>E212-G212</f>
        <v>0</v>
      </c>
      <c r="I212" s="9">
        <f>IFERROR(C212/G212,0)</f>
        <v>8.2644628099173556E-2</v>
      </c>
      <c r="J212" s="9">
        <f>I212*H212</f>
        <v>0</v>
      </c>
      <c r="K212" s="9">
        <f>IFERROR(J212*(D212/C212),0)</f>
        <v>0</v>
      </c>
      <c r="L212" t="s">
        <v>1197</v>
      </c>
    </row>
    <row r="213" spans="1:12" x14ac:dyDescent="0.35">
      <c r="A213" t="s">
        <v>1165</v>
      </c>
      <c r="B213" s="10">
        <v>45326</v>
      </c>
      <c r="C213">
        <v>60</v>
      </c>
      <c r="D213">
        <v>4746.2</v>
      </c>
      <c r="E213">
        <v>2002</v>
      </c>
      <c r="F213" s="11">
        <v>0.97802197802197799</v>
      </c>
      <c r="G213" s="9">
        <f>E213*F213</f>
        <v>1958</v>
      </c>
      <c r="H213" s="9">
        <f>E213-G213</f>
        <v>44</v>
      </c>
      <c r="I213" s="9">
        <f>IFERROR(C213/G213,0)</f>
        <v>3.0643513789581207E-2</v>
      </c>
      <c r="J213" s="9">
        <f>I213*H213</f>
        <v>1.348314606741573</v>
      </c>
      <c r="K213" s="9">
        <f>IFERROR(J213*(D213/C213),0)</f>
        <v>106.65617977528089</v>
      </c>
      <c r="L213" t="s">
        <v>1197</v>
      </c>
    </row>
    <row r="214" spans="1:12" x14ac:dyDescent="0.35">
      <c r="A214" t="s">
        <v>1162</v>
      </c>
      <c r="B214" s="10">
        <v>45326</v>
      </c>
      <c r="C214">
        <v>60</v>
      </c>
      <c r="D214">
        <v>1110</v>
      </c>
      <c r="E214">
        <v>1320</v>
      </c>
      <c r="F214" s="11">
        <v>0.96666666666666667</v>
      </c>
      <c r="G214" s="9">
        <f>E214*F214</f>
        <v>1276</v>
      </c>
      <c r="H214" s="9">
        <f>E214-G214</f>
        <v>44</v>
      </c>
      <c r="I214" s="9">
        <f>IFERROR(C214/G214,0)</f>
        <v>4.7021943573667714E-2</v>
      </c>
      <c r="J214" s="9">
        <f>I214*H214</f>
        <v>2.0689655172413794</v>
      </c>
      <c r="K214" s="9">
        <f>IFERROR(J214*(D214/C214),0)</f>
        <v>38.275862068965523</v>
      </c>
      <c r="L214" t="s">
        <v>1197</v>
      </c>
    </row>
    <row r="215" spans="1:12" x14ac:dyDescent="0.35">
      <c r="A215" t="s">
        <v>1177</v>
      </c>
      <c r="B215" s="10">
        <v>45326</v>
      </c>
      <c r="C215">
        <v>60</v>
      </c>
      <c r="D215">
        <v>2576.4</v>
      </c>
      <c r="E215">
        <v>748</v>
      </c>
      <c r="F215" s="11">
        <v>1</v>
      </c>
      <c r="G215" s="9">
        <f>E215*F215</f>
        <v>748</v>
      </c>
      <c r="H215" s="9">
        <f>E215-G215</f>
        <v>0</v>
      </c>
      <c r="I215" s="9">
        <f>IFERROR(C215/G215,0)</f>
        <v>8.0213903743315509E-2</v>
      </c>
      <c r="J215" s="9">
        <f>I215*H215</f>
        <v>0</v>
      </c>
      <c r="K215" s="9">
        <f>IFERROR(J215*(D215/C215),0)</f>
        <v>0</v>
      </c>
      <c r="L215" t="s">
        <v>1197</v>
      </c>
    </row>
    <row r="216" spans="1:12" x14ac:dyDescent="0.35">
      <c r="A216" t="s">
        <v>1173</v>
      </c>
      <c r="B216" s="10">
        <v>45326</v>
      </c>
      <c r="C216">
        <v>60</v>
      </c>
      <c r="D216">
        <v>8475</v>
      </c>
      <c r="E216">
        <v>836</v>
      </c>
      <c r="F216" s="11">
        <v>0.92105263157894735</v>
      </c>
      <c r="G216" s="9">
        <f>E216*F216</f>
        <v>770</v>
      </c>
      <c r="H216" s="9">
        <f>E216-G216</f>
        <v>66</v>
      </c>
      <c r="I216" s="9">
        <f>IFERROR(C216/G216,0)</f>
        <v>7.792207792207792E-2</v>
      </c>
      <c r="J216" s="9">
        <f>I216*H216</f>
        <v>5.1428571428571423</v>
      </c>
      <c r="K216" s="9">
        <f>IFERROR(J216*(D216/C216),0)</f>
        <v>726.42857142857133</v>
      </c>
      <c r="L216" t="s">
        <v>1197</v>
      </c>
    </row>
    <row r="217" spans="1:12" x14ac:dyDescent="0.35">
      <c r="A217" t="s">
        <v>1167</v>
      </c>
      <c r="B217" s="10">
        <v>45326</v>
      </c>
      <c r="C217">
        <v>40</v>
      </c>
      <c r="D217">
        <v>3278</v>
      </c>
      <c r="E217">
        <v>682</v>
      </c>
      <c r="F217" s="11">
        <v>0.90322580645161288</v>
      </c>
      <c r="G217" s="9">
        <f>E217*F217</f>
        <v>616</v>
      </c>
      <c r="H217" s="9">
        <f>E217-G217</f>
        <v>66</v>
      </c>
      <c r="I217" s="9">
        <f>IFERROR(C217/G217,0)</f>
        <v>6.4935064935064929E-2</v>
      </c>
      <c r="J217" s="9">
        <f>I217*H217</f>
        <v>4.2857142857142856</v>
      </c>
      <c r="K217" s="9">
        <f>IFERROR(J217*(D217/C217),0)</f>
        <v>351.21428571428572</v>
      </c>
      <c r="L217" t="s">
        <v>1197</v>
      </c>
    </row>
    <row r="218" spans="1:12" x14ac:dyDescent="0.35">
      <c r="A218" t="s">
        <v>1161</v>
      </c>
      <c r="B218" s="10">
        <v>45326</v>
      </c>
      <c r="C218">
        <v>40</v>
      </c>
      <c r="D218">
        <v>904</v>
      </c>
      <c r="E218">
        <v>1100</v>
      </c>
      <c r="F218" s="11">
        <v>0.98</v>
      </c>
      <c r="G218" s="9">
        <f>E218*F218</f>
        <v>1078</v>
      </c>
      <c r="H218" s="9">
        <f>E218-G218</f>
        <v>22</v>
      </c>
      <c r="I218" s="9">
        <f>IFERROR(C218/G218,0)</f>
        <v>3.7105751391465679E-2</v>
      </c>
      <c r="J218" s="9">
        <f>I218*H218</f>
        <v>0.81632653061224492</v>
      </c>
      <c r="K218" s="9">
        <f>IFERROR(J218*(D218/C218),0)</f>
        <v>18.448979591836736</v>
      </c>
      <c r="L218" t="s">
        <v>1197</v>
      </c>
    </row>
    <row r="219" spans="1:12" x14ac:dyDescent="0.35">
      <c r="A219" t="s">
        <v>1174</v>
      </c>
      <c r="B219" s="10">
        <v>45326</v>
      </c>
      <c r="C219">
        <v>40</v>
      </c>
      <c r="D219">
        <v>5582.2000000000007</v>
      </c>
      <c r="E219">
        <v>1056</v>
      </c>
      <c r="F219" s="11">
        <v>0.97916666666666663</v>
      </c>
      <c r="G219" s="9">
        <f>E219*F219</f>
        <v>1034</v>
      </c>
      <c r="H219" s="9">
        <f>E219-G219</f>
        <v>22</v>
      </c>
      <c r="I219" s="9">
        <f>IFERROR(C219/G219,0)</f>
        <v>3.8684719535783368E-2</v>
      </c>
      <c r="J219" s="9">
        <f>I219*H219</f>
        <v>0.85106382978723416</v>
      </c>
      <c r="K219" s="9">
        <f>IFERROR(J219*(D219/C219),0)</f>
        <v>118.77021276595747</v>
      </c>
      <c r="L219" t="s">
        <v>1197</v>
      </c>
    </row>
    <row r="220" spans="1:12" x14ac:dyDescent="0.35">
      <c r="A220" t="s">
        <v>1183</v>
      </c>
      <c r="B220" s="10">
        <v>45326</v>
      </c>
      <c r="C220">
        <v>40</v>
      </c>
      <c r="D220">
        <v>5582.2000000000007</v>
      </c>
      <c r="E220">
        <v>1452</v>
      </c>
      <c r="F220" s="11">
        <v>0.98484848484848486</v>
      </c>
      <c r="G220" s="9">
        <f>E220*F220</f>
        <v>1430</v>
      </c>
      <c r="H220" s="9">
        <f>E220-G220</f>
        <v>22</v>
      </c>
      <c r="I220" s="9">
        <f>IFERROR(C220/G220,0)</f>
        <v>2.7972027972027972E-2</v>
      </c>
      <c r="J220" s="9">
        <f>I220*H220</f>
        <v>0.61538461538461542</v>
      </c>
      <c r="K220" s="9">
        <f>IFERROR(J220*(D220/C220),0)</f>
        <v>85.88000000000001</v>
      </c>
      <c r="L220" t="s">
        <v>1197</v>
      </c>
    </row>
    <row r="221" spans="1:12" x14ac:dyDescent="0.35">
      <c r="A221" t="s">
        <v>1184</v>
      </c>
      <c r="B221" s="10">
        <v>45326</v>
      </c>
      <c r="C221">
        <v>40</v>
      </c>
      <c r="D221">
        <v>4746</v>
      </c>
      <c r="E221">
        <v>1100</v>
      </c>
      <c r="F221" s="11">
        <v>0.96</v>
      </c>
      <c r="G221" s="9">
        <f>E221*F221</f>
        <v>1056</v>
      </c>
      <c r="H221" s="9">
        <f>E221-G221</f>
        <v>44</v>
      </c>
      <c r="I221" s="9">
        <f>IFERROR(C221/G221,0)</f>
        <v>3.787878787878788E-2</v>
      </c>
      <c r="J221" s="9">
        <f>I221*H221</f>
        <v>1.6666666666666667</v>
      </c>
      <c r="K221" s="9">
        <f>IFERROR(J221*(D221/C221),0)</f>
        <v>197.75000000000003</v>
      </c>
      <c r="L221" t="s">
        <v>1197</v>
      </c>
    </row>
    <row r="222" spans="1:12" x14ac:dyDescent="0.35">
      <c r="A222" t="s">
        <v>1169</v>
      </c>
      <c r="B222" s="10">
        <v>45326</v>
      </c>
      <c r="C222">
        <v>40</v>
      </c>
      <c r="D222">
        <v>1420</v>
      </c>
      <c r="E222">
        <v>836</v>
      </c>
      <c r="F222" s="11">
        <v>0.97368421052631582</v>
      </c>
      <c r="G222" s="9">
        <f>E222*F222</f>
        <v>814</v>
      </c>
      <c r="H222" s="9">
        <f>E222-G222</f>
        <v>22</v>
      </c>
      <c r="I222" s="9">
        <f>IFERROR(C222/G222,0)</f>
        <v>4.9140049140049137E-2</v>
      </c>
      <c r="J222" s="9">
        <f>I222*H222</f>
        <v>1.0810810810810809</v>
      </c>
      <c r="K222" s="9">
        <f>IFERROR(J222*(D222/C222),0)</f>
        <v>38.378378378378372</v>
      </c>
      <c r="L222" t="s">
        <v>1197</v>
      </c>
    </row>
    <row r="223" spans="1:12" x14ac:dyDescent="0.35">
      <c r="A223" t="s">
        <v>1179</v>
      </c>
      <c r="B223" s="10">
        <v>45326</v>
      </c>
      <c r="C223">
        <v>20</v>
      </c>
      <c r="D223">
        <v>1475.2</v>
      </c>
      <c r="E223">
        <v>352</v>
      </c>
      <c r="F223" s="11">
        <v>0.9375</v>
      </c>
      <c r="G223" s="9">
        <f>E223*F223</f>
        <v>330</v>
      </c>
      <c r="H223" s="9">
        <f>E223-G223</f>
        <v>22</v>
      </c>
      <c r="I223" s="9">
        <f>IFERROR(C223/G223,0)</f>
        <v>6.0606060606060608E-2</v>
      </c>
      <c r="J223" s="9">
        <f>I223*H223</f>
        <v>1.3333333333333335</v>
      </c>
      <c r="K223" s="9">
        <f>IFERROR(J223*(D223/C223),0)</f>
        <v>98.346666666666678</v>
      </c>
      <c r="L223" t="s">
        <v>1197</v>
      </c>
    </row>
    <row r="224" spans="1:12" x14ac:dyDescent="0.35">
      <c r="A224" t="s">
        <v>1143</v>
      </c>
      <c r="B224" s="10">
        <v>45326</v>
      </c>
      <c r="C224">
        <v>20</v>
      </c>
      <c r="D224">
        <v>463.4</v>
      </c>
      <c r="E224">
        <v>154</v>
      </c>
      <c r="F224" s="11">
        <v>0.2857142857142857</v>
      </c>
      <c r="G224" s="9">
        <f>E224*F224</f>
        <v>44</v>
      </c>
      <c r="H224" s="9">
        <f>E224-G224</f>
        <v>110</v>
      </c>
      <c r="I224" s="9">
        <f>IFERROR(C224/G224,0)</f>
        <v>0.45454545454545453</v>
      </c>
      <c r="J224" s="9">
        <f>I224*H224</f>
        <v>50</v>
      </c>
      <c r="K224" s="9">
        <f>IFERROR(J224*(D224/C224),0)</f>
        <v>1158.5</v>
      </c>
      <c r="L224" t="s">
        <v>1197</v>
      </c>
    </row>
    <row r="225" spans="1:12" x14ac:dyDescent="0.35">
      <c r="A225" t="s">
        <v>1180</v>
      </c>
      <c r="B225" s="10">
        <v>45326</v>
      </c>
      <c r="C225">
        <v>20</v>
      </c>
      <c r="D225">
        <v>179.8</v>
      </c>
      <c r="E225">
        <v>88</v>
      </c>
      <c r="F225" s="11">
        <v>0.75</v>
      </c>
      <c r="G225" s="9">
        <f>E225*F225</f>
        <v>66</v>
      </c>
      <c r="H225" s="9">
        <f>E225-G225</f>
        <v>22</v>
      </c>
      <c r="I225" s="9">
        <f>IFERROR(C225/G225,0)</f>
        <v>0.30303030303030304</v>
      </c>
      <c r="J225" s="9">
        <f>I225*H225</f>
        <v>6.666666666666667</v>
      </c>
      <c r="K225" s="9">
        <f>IFERROR(J225*(D225/C225),0)</f>
        <v>59.933333333333337</v>
      </c>
      <c r="L225" t="s">
        <v>1197</v>
      </c>
    </row>
    <row r="226" spans="1:12" x14ac:dyDescent="0.35">
      <c r="A226" t="s">
        <v>1190</v>
      </c>
      <c r="B226" s="10">
        <v>45326</v>
      </c>
      <c r="C226">
        <v>20</v>
      </c>
      <c r="D226">
        <v>1695</v>
      </c>
      <c r="E226">
        <v>506</v>
      </c>
      <c r="F226" s="11">
        <v>1</v>
      </c>
      <c r="G226" s="9">
        <f>E226*F226</f>
        <v>506</v>
      </c>
      <c r="H226" s="9">
        <f>E226-G226</f>
        <v>0</v>
      </c>
      <c r="I226" s="9">
        <f>IFERROR(C226/G226,0)</f>
        <v>3.9525691699604744E-2</v>
      </c>
      <c r="J226" s="9">
        <f>I226*H226</f>
        <v>0</v>
      </c>
      <c r="K226" s="9">
        <f>IFERROR(J226*(D226/C226),0)</f>
        <v>0</v>
      </c>
      <c r="L226" t="s">
        <v>1197</v>
      </c>
    </row>
    <row r="227" spans="1:12" x14ac:dyDescent="0.35">
      <c r="A227" t="s">
        <v>1178</v>
      </c>
      <c r="B227" s="10">
        <v>45326</v>
      </c>
      <c r="C227">
        <v>20</v>
      </c>
      <c r="D227">
        <v>339</v>
      </c>
      <c r="E227">
        <v>1386</v>
      </c>
      <c r="F227" s="11">
        <v>0.98412698412698407</v>
      </c>
      <c r="G227" s="9">
        <f>E227*F227</f>
        <v>1364</v>
      </c>
      <c r="H227" s="9">
        <f>E227-G227</f>
        <v>22</v>
      </c>
      <c r="I227" s="9">
        <f>IFERROR(C227/G227,0)</f>
        <v>1.466275659824047E-2</v>
      </c>
      <c r="J227" s="9">
        <f>I227*H227</f>
        <v>0.32258064516129037</v>
      </c>
      <c r="K227" s="9">
        <f>IFERROR(J227*(D227/C227),0)</f>
        <v>5.4677419354838719</v>
      </c>
      <c r="L227" t="s">
        <v>1197</v>
      </c>
    </row>
    <row r="228" spans="1:12" x14ac:dyDescent="0.35">
      <c r="A228" t="s">
        <v>1147</v>
      </c>
      <c r="B228" s="10">
        <v>45333</v>
      </c>
      <c r="C228">
        <v>1300</v>
      </c>
      <c r="D228">
        <v>22035</v>
      </c>
      <c r="E228">
        <v>5192</v>
      </c>
      <c r="F228" s="11">
        <v>0.99152542372881358</v>
      </c>
      <c r="G228" s="9">
        <f>E228*F228</f>
        <v>5148</v>
      </c>
      <c r="H228" s="9">
        <f>E228-G228</f>
        <v>44</v>
      </c>
      <c r="I228" s="9">
        <f>IFERROR(C228/G228,0)</f>
        <v>0.25252525252525254</v>
      </c>
      <c r="J228" s="9">
        <f>I228*H228</f>
        <v>11.111111111111112</v>
      </c>
      <c r="K228" s="9">
        <f>IFERROR(J228*(D228/C228),0)</f>
        <v>188.33333333333334</v>
      </c>
      <c r="L228" t="s">
        <v>1197</v>
      </c>
    </row>
    <row r="229" spans="1:12" x14ac:dyDescent="0.35">
      <c r="A229" t="s">
        <v>1188</v>
      </c>
      <c r="B229" s="10">
        <v>45333</v>
      </c>
      <c r="C229">
        <v>920</v>
      </c>
      <c r="D229">
        <v>23000</v>
      </c>
      <c r="E229">
        <v>7634</v>
      </c>
      <c r="F229" s="11">
        <v>0.99711815561959649</v>
      </c>
      <c r="G229" s="9">
        <f>E229*F229</f>
        <v>7612</v>
      </c>
      <c r="H229" s="9">
        <f>E229-G229</f>
        <v>22</v>
      </c>
      <c r="I229" s="9">
        <f>IFERROR(C229/G229,0)</f>
        <v>0.1208617971623752</v>
      </c>
      <c r="J229" s="9">
        <f>I229*H229</f>
        <v>2.6589595375722546</v>
      </c>
      <c r="K229" s="9">
        <f>IFERROR(J229*(D229/C229),0)</f>
        <v>66.473988439306368</v>
      </c>
      <c r="L229" t="s">
        <v>1197</v>
      </c>
    </row>
    <row r="230" spans="1:12" x14ac:dyDescent="0.35">
      <c r="A230" t="s">
        <v>1149</v>
      </c>
      <c r="B230" s="10">
        <v>45333</v>
      </c>
      <c r="C230">
        <v>800</v>
      </c>
      <c r="D230">
        <v>23504</v>
      </c>
      <c r="E230">
        <v>5852</v>
      </c>
      <c r="F230" s="11">
        <v>0.98872180451127822</v>
      </c>
      <c r="G230" s="9">
        <f>E230*F230</f>
        <v>5786</v>
      </c>
      <c r="H230" s="9">
        <f>E230-G230</f>
        <v>66</v>
      </c>
      <c r="I230" s="9">
        <f>IFERROR(C230/G230,0)</f>
        <v>0.13826477704804702</v>
      </c>
      <c r="J230" s="9">
        <f>I230*H230</f>
        <v>9.1254752851711025</v>
      </c>
      <c r="K230" s="9">
        <f>IFERROR(J230*(D230/C230),0)</f>
        <v>268.10646387832696</v>
      </c>
      <c r="L230" t="s">
        <v>1197</v>
      </c>
    </row>
    <row r="231" spans="1:12" x14ac:dyDescent="0.35">
      <c r="A231" t="s">
        <v>1151</v>
      </c>
      <c r="B231" s="10">
        <v>45333</v>
      </c>
      <c r="C231">
        <v>660</v>
      </c>
      <c r="D231">
        <v>14513.4</v>
      </c>
      <c r="E231">
        <v>5456</v>
      </c>
      <c r="F231" s="11">
        <v>0.99193548387096775</v>
      </c>
      <c r="G231" s="9">
        <f>E231*F231</f>
        <v>5412</v>
      </c>
      <c r="H231" s="9">
        <f>E231-G231</f>
        <v>44</v>
      </c>
      <c r="I231" s="9">
        <f>IFERROR(C231/G231,0)</f>
        <v>0.12195121951219512</v>
      </c>
      <c r="J231" s="9">
        <f>I231*H231</f>
        <v>5.3658536585365848</v>
      </c>
      <c r="K231" s="9">
        <f>IFERROR(J231*(D231/C231),0)</f>
        <v>117.99512195121949</v>
      </c>
      <c r="L231" t="s">
        <v>1197</v>
      </c>
    </row>
    <row r="232" spans="1:12" x14ac:dyDescent="0.35">
      <c r="A232" t="s">
        <v>1146</v>
      </c>
      <c r="B232" s="10">
        <v>45333</v>
      </c>
      <c r="C232">
        <v>620</v>
      </c>
      <c r="D232">
        <v>21073.8</v>
      </c>
      <c r="E232">
        <v>2310</v>
      </c>
      <c r="F232" s="11">
        <v>0.98095238095238091</v>
      </c>
      <c r="G232" s="9">
        <f>E232*F232</f>
        <v>2266</v>
      </c>
      <c r="H232" s="9">
        <f>E232-G232</f>
        <v>44</v>
      </c>
      <c r="I232" s="9">
        <f>IFERROR(C232/G232,0)</f>
        <v>0.27360988526037072</v>
      </c>
      <c r="J232" s="9">
        <f>I232*H232</f>
        <v>12.038834951456312</v>
      </c>
      <c r="K232" s="9">
        <f>IFERROR(J232*(D232/C232),0)</f>
        <v>409.2000000000001</v>
      </c>
      <c r="L232" t="s">
        <v>1197</v>
      </c>
    </row>
    <row r="233" spans="1:12" x14ac:dyDescent="0.35">
      <c r="A233" t="s">
        <v>1153</v>
      </c>
      <c r="B233" s="10">
        <v>45333</v>
      </c>
      <c r="C233">
        <v>500</v>
      </c>
      <c r="D233">
        <v>33895</v>
      </c>
      <c r="E233">
        <v>836</v>
      </c>
      <c r="F233" s="11">
        <v>0.97368421052631582</v>
      </c>
      <c r="G233" s="9">
        <f>E233*F233</f>
        <v>814</v>
      </c>
      <c r="H233" s="9">
        <f>E233-G233</f>
        <v>22</v>
      </c>
      <c r="I233" s="9">
        <f>IFERROR(C233/G233,0)</f>
        <v>0.61425061425061422</v>
      </c>
      <c r="J233" s="9">
        <f>I233*H233</f>
        <v>13.513513513513512</v>
      </c>
      <c r="K233" s="9">
        <f>IFERROR(J233*(D233/C233),0)</f>
        <v>916.08108108108104</v>
      </c>
      <c r="L233" t="s">
        <v>1197</v>
      </c>
    </row>
    <row r="234" spans="1:12" x14ac:dyDescent="0.35">
      <c r="A234" t="s">
        <v>1145</v>
      </c>
      <c r="B234" s="10">
        <v>45333</v>
      </c>
      <c r="C234">
        <v>460</v>
      </c>
      <c r="D234">
        <v>21316.400000000001</v>
      </c>
      <c r="E234">
        <v>2684</v>
      </c>
      <c r="F234" s="11">
        <v>0.60655737704918034</v>
      </c>
      <c r="G234" s="9">
        <f>E234*F234</f>
        <v>1628</v>
      </c>
      <c r="H234" s="9">
        <f>E234-G234</f>
        <v>1056</v>
      </c>
      <c r="I234" s="9">
        <f>IFERROR(C234/G234,0)</f>
        <v>0.28255528255528256</v>
      </c>
      <c r="J234" s="9">
        <f>I234*H234</f>
        <v>298.37837837837839</v>
      </c>
      <c r="K234" s="9">
        <f>IFERROR(J234*(D234/C234),0)</f>
        <v>13826.854054054056</v>
      </c>
      <c r="L234" t="s">
        <v>1197</v>
      </c>
    </row>
    <row r="235" spans="1:12" x14ac:dyDescent="0.35">
      <c r="A235" t="s">
        <v>1150</v>
      </c>
      <c r="B235" s="10">
        <v>45333</v>
      </c>
      <c r="C235">
        <v>460</v>
      </c>
      <c r="D235">
        <v>7797</v>
      </c>
      <c r="E235">
        <v>3300</v>
      </c>
      <c r="F235" s="11">
        <v>0.99333333333333329</v>
      </c>
      <c r="G235" s="9">
        <f>E235*F235</f>
        <v>3278</v>
      </c>
      <c r="H235" s="9">
        <f>E235-G235</f>
        <v>22</v>
      </c>
      <c r="I235" s="9">
        <f>IFERROR(C235/G235,0)</f>
        <v>0.14032946918852959</v>
      </c>
      <c r="J235" s="9">
        <f>I235*H235</f>
        <v>3.087248322147651</v>
      </c>
      <c r="K235" s="9">
        <f>IFERROR(J235*(D235/C235),0)</f>
        <v>52.328859060402685</v>
      </c>
      <c r="L235" t="s">
        <v>1197</v>
      </c>
    </row>
    <row r="236" spans="1:12" x14ac:dyDescent="0.35">
      <c r="A236" t="s">
        <v>1144</v>
      </c>
      <c r="B236" s="10">
        <v>45333</v>
      </c>
      <c r="C236">
        <v>420</v>
      </c>
      <c r="D236">
        <v>10500</v>
      </c>
      <c r="E236">
        <v>8954</v>
      </c>
      <c r="F236" s="11">
        <v>1</v>
      </c>
      <c r="G236" s="9">
        <f>E236*F236</f>
        <v>8954</v>
      </c>
      <c r="H236" s="9">
        <f>E236-G236</f>
        <v>0</v>
      </c>
      <c r="I236" s="9">
        <f>IFERROR(C236/G236,0)</f>
        <v>4.6906410542774182E-2</v>
      </c>
      <c r="J236" s="9">
        <f>I236*H236</f>
        <v>0</v>
      </c>
      <c r="K236" s="9">
        <f>IFERROR(J236*(D236/C236),0)</f>
        <v>0</v>
      </c>
      <c r="L236" t="s">
        <v>1197</v>
      </c>
    </row>
    <row r="237" spans="1:12" x14ac:dyDescent="0.35">
      <c r="A237" t="s">
        <v>1143</v>
      </c>
      <c r="B237" s="10">
        <v>45333</v>
      </c>
      <c r="C237">
        <v>380</v>
      </c>
      <c r="D237">
        <v>8804.6</v>
      </c>
      <c r="E237">
        <v>3564</v>
      </c>
      <c r="F237" s="11">
        <v>0.96296296296296291</v>
      </c>
      <c r="G237" s="9">
        <f>E237*F237</f>
        <v>3432</v>
      </c>
      <c r="H237" s="9">
        <f>E237-G237</f>
        <v>132</v>
      </c>
      <c r="I237" s="9">
        <f>IFERROR(C237/G237,0)</f>
        <v>0.11072261072261072</v>
      </c>
      <c r="J237" s="9">
        <f>I237*H237</f>
        <v>14.615384615384615</v>
      </c>
      <c r="K237" s="9">
        <f>IFERROR(J237*(D237/C237),0)</f>
        <v>338.63846153846157</v>
      </c>
      <c r="L237" t="s">
        <v>1197</v>
      </c>
    </row>
    <row r="238" spans="1:12" x14ac:dyDescent="0.35">
      <c r="A238" t="s">
        <v>1156</v>
      </c>
      <c r="B238" s="10">
        <v>45333</v>
      </c>
      <c r="C238">
        <v>360</v>
      </c>
      <c r="D238">
        <v>8820</v>
      </c>
      <c r="E238">
        <v>2750</v>
      </c>
      <c r="F238" s="11">
        <v>1</v>
      </c>
      <c r="G238" s="9">
        <f>E238*F238</f>
        <v>2750</v>
      </c>
      <c r="H238" s="9">
        <f>E238-G238</f>
        <v>0</v>
      </c>
      <c r="I238" s="9">
        <f>IFERROR(C238/G238,0)</f>
        <v>0.13090909090909092</v>
      </c>
      <c r="J238" s="9">
        <f>I238*H238</f>
        <v>0</v>
      </c>
      <c r="K238" s="9">
        <f>IFERROR(J238*(D238/C238),0)</f>
        <v>0</v>
      </c>
      <c r="L238" t="s">
        <v>1197</v>
      </c>
    </row>
    <row r="239" spans="1:12" x14ac:dyDescent="0.35">
      <c r="A239" t="s">
        <v>1157</v>
      </c>
      <c r="B239" s="10">
        <v>45333</v>
      </c>
      <c r="C239">
        <v>340</v>
      </c>
      <c r="D239">
        <v>18696.599999999999</v>
      </c>
      <c r="E239">
        <v>858</v>
      </c>
      <c r="F239" s="11">
        <v>1</v>
      </c>
      <c r="G239" s="9">
        <f>E239*F239</f>
        <v>858</v>
      </c>
      <c r="H239" s="9">
        <f>E239-G239</f>
        <v>0</v>
      </c>
      <c r="I239" s="9">
        <f>IFERROR(C239/G239,0)</f>
        <v>0.39627039627039629</v>
      </c>
      <c r="J239" s="9">
        <f>I239*H239</f>
        <v>0</v>
      </c>
      <c r="K239" s="9">
        <f>IFERROR(J239*(D239/C239),0)</f>
        <v>0</v>
      </c>
      <c r="L239" t="s">
        <v>1197</v>
      </c>
    </row>
    <row r="240" spans="1:12" x14ac:dyDescent="0.35">
      <c r="A240" t="s">
        <v>1155</v>
      </c>
      <c r="B240" s="10">
        <v>45333</v>
      </c>
      <c r="C240">
        <v>240</v>
      </c>
      <c r="D240">
        <v>3960</v>
      </c>
      <c r="E240">
        <v>2552</v>
      </c>
      <c r="F240" s="11">
        <v>0.96551724137931039</v>
      </c>
      <c r="G240" s="9">
        <f>E240*F240</f>
        <v>2464</v>
      </c>
      <c r="H240" s="9">
        <f>E240-G240</f>
        <v>88</v>
      </c>
      <c r="I240" s="9">
        <f>IFERROR(C240/G240,0)</f>
        <v>9.7402597402597407E-2</v>
      </c>
      <c r="J240" s="9">
        <f>I240*H240</f>
        <v>8.5714285714285712</v>
      </c>
      <c r="K240" s="9">
        <f>IFERROR(J240*(D240/C240),0)</f>
        <v>141.42857142857142</v>
      </c>
      <c r="L240" t="s">
        <v>1197</v>
      </c>
    </row>
    <row r="241" spans="1:12" x14ac:dyDescent="0.35">
      <c r="A241" t="s">
        <v>1171</v>
      </c>
      <c r="B241" s="10">
        <v>45333</v>
      </c>
      <c r="C241">
        <v>160</v>
      </c>
      <c r="D241">
        <v>15833.6</v>
      </c>
      <c r="E241">
        <v>1518</v>
      </c>
      <c r="F241" s="11">
        <v>0.95652173913043481</v>
      </c>
      <c r="G241" s="9">
        <f>E241*F241</f>
        <v>1452</v>
      </c>
      <c r="H241" s="9">
        <f>E241-G241</f>
        <v>66</v>
      </c>
      <c r="I241" s="9">
        <f>IFERROR(C241/G241,0)</f>
        <v>0.11019283746556474</v>
      </c>
      <c r="J241" s="9">
        <f>I241*H241</f>
        <v>7.2727272727272734</v>
      </c>
      <c r="K241" s="9">
        <f>IFERROR(J241*(D241/C241),0)</f>
        <v>719.70909090909106</v>
      </c>
      <c r="L241" t="s">
        <v>1197</v>
      </c>
    </row>
    <row r="242" spans="1:12" x14ac:dyDescent="0.35">
      <c r="A242" t="s">
        <v>1161</v>
      </c>
      <c r="B242" s="10">
        <v>45333</v>
      </c>
      <c r="C242">
        <v>120</v>
      </c>
      <c r="D242">
        <v>2712</v>
      </c>
      <c r="E242">
        <v>748</v>
      </c>
      <c r="F242" s="11">
        <v>1</v>
      </c>
      <c r="G242" s="9">
        <f>E242*F242</f>
        <v>748</v>
      </c>
      <c r="H242" s="9">
        <f>E242-G242</f>
        <v>0</v>
      </c>
      <c r="I242" s="9">
        <f>IFERROR(C242/G242,0)</f>
        <v>0.16042780748663102</v>
      </c>
      <c r="J242" s="9">
        <f>I242*H242</f>
        <v>0</v>
      </c>
      <c r="K242" s="9">
        <f>IFERROR(J242*(D242/C242),0)</f>
        <v>0</v>
      </c>
      <c r="L242" t="s">
        <v>1197</v>
      </c>
    </row>
    <row r="243" spans="1:12" x14ac:dyDescent="0.35">
      <c r="A243" t="s">
        <v>1172</v>
      </c>
      <c r="B243" s="10">
        <v>45333</v>
      </c>
      <c r="C243">
        <v>100</v>
      </c>
      <c r="D243">
        <v>2373</v>
      </c>
      <c r="E243">
        <v>1408</v>
      </c>
      <c r="F243" s="11">
        <v>1</v>
      </c>
      <c r="G243" s="9">
        <f>E243*F243</f>
        <v>1408</v>
      </c>
      <c r="H243" s="9">
        <f>E243-G243</f>
        <v>0</v>
      </c>
      <c r="I243" s="9">
        <f>IFERROR(C243/G243,0)</f>
        <v>7.1022727272727279E-2</v>
      </c>
      <c r="J243" s="9">
        <f>I243*H243</f>
        <v>0</v>
      </c>
      <c r="K243" s="9">
        <f>IFERROR(J243*(D243/C243),0)</f>
        <v>0</v>
      </c>
      <c r="L243" t="s">
        <v>1197</v>
      </c>
    </row>
    <row r="244" spans="1:12" x14ac:dyDescent="0.35">
      <c r="A244" t="s">
        <v>1166</v>
      </c>
      <c r="B244" s="10">
        <v>45333</v>
      </c>
      <c r="C244">
        <v>100</v>
      </c>
      <c r="D244">
        <v>6775</v>
      </c>
      <c r="E244">
        <v>814</v>
      </c>
      <c r="F244" s="11">
        <v>0.97297297297297303</v>
      </c>
      <c r="G244" s="9">
        <f>E244*F244</f>
        <v>792</v>
      </c>
      <c r="H244" s="9">
        <f>E244-G244</f>
        <v>22</v>
      </c>
      <c r="I244" s="9">
        <f>IFERROR(C244/G244,0)</f>
        <v>0.12626262626262627</v>
      </c>
      <c r="J244" s="9">
        <f>I244*H244</f>
        <v>2.7777777777777781</v>
      </c>
      <c r="K244" s="9">
        <f>IFERROR(J244*(D244/C244),0)</f>
        <v>188.19444444444446</v>
      </c>
      <c r="L244" t="s">
        <v>1197</v>
      </c>
    </row>
    <row r="245" spans="1:12" x14ac:dyDescent="0.35">
      <c r="A245" t="s">
        <v>1159</v>
      </c>
      <c r="B245" s="10">
        <v>45333</v>
      </c>
      <c r="C245">
        <v>80</v>
      </c>
      <c r="D245">
        <v>8796</v>
      </c>
      <c r="E245">
        <v>1584</v>
      </c>
      <c r="F245" s="11">
        <v>0.98611111111111116</v>
      </c>
      <c r="G245" s="9">
        <f>E245*F245</f>
        <v>1562</v>
      </c>
      <c r="H245" s="9">
        <f>E245-G245</f>
        <v>22</v>
      </c>
      <c r="I245" s="9">
        <f>IFERROR(C245/G245,0)</f>
        <v>5.1216389244558257E-2</v>
      </c>
      <c r="J245" s="9">
        <f>I245*H245</f>
        <v>1.1267605633802817</v>
      </c>
      <c r="K245" s="9">
        <f>IFERROR(J245*(D245/C245),0)</f>
        <v>123.88732394366198</v>
      </c>
      <c r="L245" t="s">
        <v>1197</v>
      </c>
    </row>
    <row r="246" spans="1:12" x14ac:dyDescent="0.35">
      <c r="A246" t="s">
        <v>1186</v>
      </c>
      <c r="B246" s="10">
        <v>45333</v>
      </c>
      <c r="C246">
        <v>80</v>
      </c>
      <c r="D246">
        <v>10000</v>
      </c>
      <c r="E246">
        <v>2046</v>
      </c>
      <c r="F246" s="11">
        <v>0.956989247311828</v>
      </c>
      <c r="G246" s="9">
        <f>E246*F246</f>
        <v>1958</v>
      </c>
      <c r="H246" s="9">
        <f>E246-G246</f>
        <v>88</v>
      </c>
      <c r="I246" s="9">
        <f>IFERROR(C246/G246,0)</f>
        <v>4.0858018386108273E-2</v>
      </c>
      <c r="J246" s="9">
        <f>I246*H246</f>
        <v>3.595505617977528</v>
      </c>
      <c r="K246" s="9">
        <f>IFERROR(J246*(D246/C246),0)</f>
        <v>449.43820224719099</v>
      </c>
      <c r="L246" t="s">
        <v>1197</v>
      </c>
    </row>
    <row r="247" spans="1:12" x14ac:dyDescent="0.35">
      <c r="A247" t="s">
        <v>1178</v>
      </c>
      <c r="B247" s="10">
        <v>45333</v>
      </c>
      <c r="C247">
        <v>100</v>
      </c>
      <c r="D247">
        <v>1695</v>
      </c>
      <c r="E247">
        <v>1078</v>
      </c>
      <c r="F247" s="11">
        <v>0.97959183673469385</v>
      </c>
      <c r="G247" s="9">
        <f>E247*F247</f>
        <v>1056</v>
      </c>
      <c r="H247" s="9">
        <f>E247-G247</f>
        <v>22</v>
      </c>
      <c r="I247" s="9">
        <f>IFERROR(C247/G247,0)</f>
        <v>9.4696969696969696E-2</v>
      </c>
      <c r="J247" s="9">
        <f>I247*H247</f>
        <v>2.0833333333333335</v>
      </c>
      <c r="K247" s="9">
        <f>IFERROR(J247*(D247/C247),0)</f>
        <v>35.3125</v>
      </c>
      <c r="L247" t="s">
        <v>1197</v>
      </c>
    </row>
    <row r="248" spans="1:12" x14ac:dyDescent="0.35">
      <c r="A248" t="s">
        <v>1163</v>
      </c>
      <c r="B248" s="10">
        <v>45333</v>
      </c>
      <c r="C248">
        <v>60</v>
      </c>
      <c r="D248">
        <v>7500</v>
      </c>
      <c r="E248">
        <v>2904</v>
      </c>
      <c r="F248" s="11">
        <v>0.98484848484848486</v>
      </c>
      <c r="G248" s="9">
        <f>E248*F248</f>
        <v>2860</v>
      </c>
      <c r="H248" s="9">
        <f>E248-G248</f>
        <v>44</v>
      </c>
      <c r="I248" s="9">
        <f>IFERROR(C248/G248,0)</f>
        <v>2.097902097902098E-2</v>
      </c>
      <c r="J248" s="9">
        <f>I248*H248</f>
        <v>0.92307692307692313</v>
      </c>
      <c r="K248" s="9">
        <f>IFERROR(J248*(D248/C248),0)</f>
        <v>115.38461538461539</v>
      </c>
      <c r="L248" t="s">
        <v>1197</v>
      </c>
    </row>
    <row r="249" spans="1:12" x14ac:dyDescent="0.35">
      <c r="A249" t="s">
        <v>1167</v>
      </c>
      <c r="B249" s="10">
        <v>45333</v>
      </c>
      <c r="C249">
        <v>60</v>
      </c>
      <c r="D249">
        <v>4425.6000000000004</v>
      </c>
      <c r="E249">
        <v>220</v>
      </c>
      <c r="F249" s="11">
        <v>0.7</v>
      </c>
      <c r="G249" s="9">
        <f>E249*F249</f>
        <v>154</v>
      </c>
      <c r="H249" s="9">
        <f>E249-G249</f>
        <v>66</v>
      </c>
      <c r="I249" s="9">
        <f>IFERROR(C249/G249,0)</f>
        <v>0.38961038961038963</v>
      </c>
      <c r="J249" s="9">
        <f>I249*H249</f>
        <v>25.714285714285715</v>
      </c>
      <c r="K249" s="9">
        <f>IFERROR(J249*(D249/C249),0)</f>
        <v>1896.6857142857145</v>
      </c>
      <c r="L249" t="s">
        <v>1197</v>
      </c>
    </row>
    <row r="250" spans="1:12" x14ac:dyDescent="0.35">
      <c r="A250" t="s">
        <v>1165</v>
      </c>
      <c r="B250" s="10">
        <v>45333</v>
      </c>
      <c r="C250">
        <v>60</v>
      </c>
      <c r="D250">
        <v>4576.8</v>
      </c>
      <c r="E250">
        <v>1430</v>
      </c>
      <c r="F250" s="11">
        <v>1</v>
      </c>
      <c r="G250" s="9">
        <f>E250*F250</f>
        <v>1430</v>
      </c>
      <c r="H250" s="9">
        <f>E250-G250</f>
        <v>0</v>
      </c>
      <c r="I250" s="9">
        <f>IFERROR(C250/G250,0)</f>
        <v>4.195804195804196E-2</v>
      </c>
      <c r="J250" s="9">
        <f>I250*H250</f>
        <v>0</v>
      </c>
      <c r="K250" s="9">
        <f>IFERROR(J250*(D250/C250),0)</f>
        <v>0</v>
      </c>
      <c r="L250" t="s">
        <v>1197</v>
      </c>
    </row>
    <row r="251" spans="1:12" x14ac:dyDescent="0.35">
      <c r="A251" t="s">
        <v>1174</v>
      </c>
      <c r="B251" s="10">
        <v>45333</v>
      </c>
      <c r="C251">
        <v>60</v>
      </c>
      <c r="D251">
        <v>7932.6</v>
      </c>
      <c r="E251">
        <v>858</v>
      </c>
      <c r="F251" s="11">
        <v>1</v>
      </c>
      <c r="G251" s="9">
        <f>E251*F251</f>
        <v>858</v>
      </c>
      <c r="H251" s="9">
        <f>E251-G251</f>
        <v>0</v>
      </c>
      <c r="I251" s="9">
        <f>IFERROR(C251/G251,0)</f>
        <v>6.9930069930069935E-2</v>
      </c>
      <c r="J251" s="9">
        <f>I251*H251</f>
        <v>0</v>
      </c>
      <c r="K251" s="9">
        <f>IFERROR(J251*(D251/C251),0)</f>
        <v>0</v>
      </c>
      <c r="L251" t="s">
        <v>1197</v>
      </c>
    </row>
    <row r="252" spans="1:12" x14ac:dyDescent="0.35">
      <c r="A252" t="s">
        <v>1184</v>
      </c>
      <c r="B252" s="10">
        <v>45333</v>
      </c>
      <c r="C252">
        <v>60</v>
      </c>
      <c r="D252">
        <v>6407.4</v>
      </c>
      <c r="E252">
        <v>968</v>
      </c>
      <c r="F252" s="11">
        <v>1</v>
      </c>
      <c r="G252" s="9">
        <f>E252*F252</f>
        <v>968</v>
      </c>
      <c r="H252" s="9">
        <f>E252-G252</f>
        <v>0</v>
      </c>
      <c r="I252" s="9">
        <f>IFERROR(C252/G252,0)</f>
        <v>6.1983471074380167E-2</v>
      </c>
      <c r="J252" s="9">
        <f>I252*H252</f>
        <v>0</v>
      </c>
      <c r="K252" s="9">
        <f>IFERROR(J252*(D252/C252),0)</f>
        <v>0</v>
      </c>
      <c r="L252" t="s">
        <v>1197</v>
      </c>
    </row>
    <row r="253" spans="1:12" x14ac:dyDescent="0.35">
      <c r="A253" t="s">
        <v>1168</v>
      </c>
      <c r="B253" s="10">
        <v>45333</v>
      </c>
      <c r="C253">
        <v>80</v>
      </c>
      <c r="D253">
        <v>7916.7999999999993</v>
      </c>
      <c r="E253">
        <v>1386</v>
      </c>
      <c r="F253" s="11">
        <v>0.92063492063492058</v>
      </c>
      <c r="G253" s="9">
        <f>E253*F253</f>
        <v>1276</v>
      </c>
      <c r="H253" s="9">
        <f>E253-G253</f>
        <v>110</v>
      </c>
      <c r="I253" s="9">
        <f>IFERROR(C253/G253,0)</f>
        <v>6.2695924764890276E-2</v>
      </c>
      <c r="J253" s="9">
        <f>I253*H253</f>
        <v>6.8965517241379306</v>
      </c>
      <c r="K253" s="9">
        <f>IFERROR(J253*(D253/C253),0)</f>
        <v>682.48275862068954</v>
      </c>
      <c r="L253" t="s">
        <v>1197</v>
      </c>
    </row>
    <row r="254" spans="1:12" x14ac:dyDescent="0.35">
      <c r="A254" t="s">
        <v>1164</v>
      </c>
      <c r="B254" s="10">
        <v>45333</v>
      </c>
      <c r="C254">
        <v>60</v>
      </c>
      <c r="D254">
        <v>7932.6</v>
      </c>
      <c r="E254">
        <v>1100</v>
      </c>
      <c r="F254" s="11">
        <v>1</v>
      </c>
      <c r="G254" s="9">
        <f>E254*F254</f>
        <v>1100</v>
      </c>
      <c r="H254" s="9">
        <f>E254-G254</f>
        <v>0</v>
      </c>
      <c r="I254" s="9">
        <f>IFERROR(C254/G254,0)</f>
        <v>5.4545454545454543E-2</v>
      </c>
      <c r="J254" s="9">
        <f>I254*H254</f>
        <v>0</v>
      </c>
      <c r="K254" s="9">
        <f>IFERROR(J254*(D254/C254),0)</f>
        <v>0</v>
      </c>
      <c r="L254" t="s">
        <v>1197</v>
      </c>
    </row>
    <row r="255" spans="1:12" x14ac:dyDescent="0.35">
      <c r="A255" t="s">
        <v>1170</v>
      </c>
      <c r="B255" s="10">
        <v>45333</v>
      </c>
      <c r="C255">
        <v>40</v>
      </c>
      <c r="D255">
        <v>5000</v>
      </c>
      <c r="E255">
        <v>3256</v>
      </c>
      <c r="F255" s="11">
        <v>0.98648648648648651</v>
      </c>
      <c r="G255" s="9">
        <f>E255*F255</f>
        <v>3212</v>
      </c>
      <c r="H255" s="9">
        <f>E255-G255</f>
        <v>44</v>
      </c>
      <c r="I255" s="9">
        <f>IFERROR(C255/G255,0)</f>
        <v>1.2453300124533001E-2</v>
      </c>
      <c r="J255" s="9">
        <f>I255*H255</f>
        <v>0.54794520547945202</v>
      </c>
      <c r="K255" s="9">
        <f>IFERROR(J255*(D255/C255),0)</f>
        <v>68.493150684931507</v>
      </c>
      <c r="L255" t="s">
        <v>1197</v>
      </c>
    </row>
    <row r="256" spans="1:12" x14ac:dyDescent="0.35">
      <c r="A256" t="s">
        <v>1160</v>
      </c>
      <c r="B256" s="10">
        <v>45333</v>
      </c>
      <c r="C256">
        <v>60</v>
      </c>
      <c r="D256">
        <v>990</v>
      </c>
      <c r="E256">
        <v>1078</v>
      </c>
      <c r="F256" s="11">
        <v>0.97959183673469385</v>
      </c>
      <c r="G256" s="9">
        <f>E256*F256</f>
        <v>1056</v>
      </c>
      <c r="H256" s="9">
        <f>E256-G256</f>
        <v>22</v>
      </c>
      <c r="I256" s="9">
        <f>IFERROR(C256/G256,0)</f>
        <v>5.6818181818181816E-2</v>
      </c>
      <c r="J256" s="9">
        <f>I256*H256</f>
        <v>1.25</v>
      </c>
      <c r="K256" s="9">
        <f>IFERROR(J256*(D256/C256),0)</f>
        <v>20.625</v>
      </c>
      <c r="L256" t="s">
        <v>1197</v>
      </c>
    </row>
    <row r="257" spans="1:12" x14ac:dyDescent="0.35">
      <c r="A257" t="s">
        <v>1162</v>
      </c>
      <c r="B257" s="10">
        <v>45333</v>
      </c>
      <c r="C257">
        <v>40</v>
      </c>
      <c r="D257">
        <v>740</v>
      </c>
      <c r="E257">
        <v>946</v>
      </c>
      <c r="F257" s="11">
        <v>0.97674418604651159</v>
      </c>
      <c r="G257" s="9">
        <f>E257*F257</f>
        <v>924</v>
      </c>
      <c r="H257" s="9">
        <f>E257-G257</f>
        <v>22</v>
      </c>
      <c r="I257" s="9">
        <f>IFERROR(C257/G257,0)</f>
        <v>4.3290043290043288E-2</v>
      </c>
      <c r="J257" s="9">
        <f>I257*H257</f>
        <v>0.95238095238095233</v>
      </c>
      <c r="K257" s="9">
        <f>IFERROR(J257*(D257/C257),0)</f>
        <v>17.619047619047617</v>
      </c>
      <c r="L257" t="s">
        <v>1197</v>
      </c>
    </row>
    <row r="258" spans="1:12" x14ac:dyDescent="0.35">
      <c r="A258" t="s">
        <v>1169</v>
      </c>
      <c r="B258" s="10">
        <v>45333</v>
      </c>
      <c r="C258">
        <v>40</v>
      </c>
      <c r="D258">
        <v>1420</v>
      </c>
      <c r="E258">
        <v>484</v>
      </c>
      <c r="F258" s="11">
        <v>0.95454545454545459</v>
      </c>
      <c r="G258" s="9">
        <f>E258*F258</f>
        <v>462</v>
      </c>
      <c r="H258" s="9">
        <f>E258-G258</f>
        <v>22</v>
      </c>
      <c r="I258" s="9">
        <f>IFERROR(C258/G258,0)</f>
        <v>8.6580086580086577E-2</v>
      </c>
      <c r="J258" s="9">
        <f>I258*H258</f>
        <v>1.9047619047619047</v>
      </c>
      <c r="K258" s="9">
        <f>IFERROR(J258*(D258/C258),0)</f>
        <v>67.61904761904762</v>
      </c>
      <c r="L258" t="s">
        <v>1197</v>
      </c>
    </row>
    <row r="259" spans="1:12" x14ac:dyDescent="0.35">
      <c r="A259" t="s">
        <v>1179</v>
      </c>
      <c r="B259" s="10">
        <v>45333</v>
      </c>
      <c r="C259">
        <v>20</v>
      </c>
      <c r="D259">
        <v>1475.2</v>
      </c>
      <c r="E259">
        <v>110</v>
      </c>
      <c r="F259" s="11">
        <v>1</v>
      </c>
      <c r="G259" s="9">
        <f>E259*F259</f>
        <v>110</v>
      </c>
      <c r="H259" s="9">
        <f>E259-G259</f>
        <v>0</v>
      </c>
      <c r="I259" s="9">
        <f>IFERROR(C259/G259,0)</f>
        <v>0.18181818181818182</v>
      </c>
      <c r="J259" s="9">
        <f>I259*H259</f>
        <v>0</v>
      </c>
      <c r="K259" s="9">
        <f>IFERROR(J259*(D259/C259),0)</f>
        <v>0</v>
      </c>
      <c r="L259" t="s">
        <v>1197</v>
      </c>
    </row>
    <row r="260" spans="1:12" x14ac:dyDescent="0.35">
      <c r="A260" t="s">
        <v>1183</v>
      </c>
      <c r="B260" s="10">
        <v>45333</v>
      </c>
      <c r="C260">
        <v>20</v>
      </c>
      <c r="D260">
        <v>2644.2</v>
      </c>
      <c r="E260">
        <v>1144</v>
      </c>
      <c r="F260" s="11">
        <v>1</v>
      </c>
      <c r="G260" s="9">
        <f>E260*F260</f>
        <v>1144</v>
      </c>
      <c r="H260" s="9">
        <f>E260-G260</f>
        <v>0</v>
      </c>
      <c r="I260" s="9">
        <f>IFERROR(C260/G260,0)</f>
        <v>1.7482517482517484E-2</v>
      </c>
      <c r="J260" s="9">
        <f>I260*H260</f>
        <v>0</v>
      </c>
      <c r="K260" s="9">
        <f>IFERROR(J260*(D260/C260),0)</f>
        <v>0</v>
      </c>
      <c r="L260" t="s">
        <v>1197</v>
      </c>
    </row>
    <row r="261" spans="1:12" x14ac:dyDescent="0.35">
      <c r="A261" t="s">
        <v>1180</v>
      </c>
      <c r="B261" s="10">
        <v>45333</v>
      </c>
      <c r="C261">
        <v>20</v>
      </c>
      <c r="D261">
        <v>161.80000000000001</v>
      </c>
      <c r="E261">
        <v>44</v>
      </c>
      <c r="F261" s="11">
        <v>1</v>
      </c>
      <c r="G261" s="9">
        <f>E261*F261</f>
        <v>44</v>
      </c>
      <c r="H261" s="9">
        <f>E261-G261</f>
        <v>0</v>
      </c>
      <c r="I261" s="9">
        <f>IFERROR(C261/G261,0)</f>
        <v>0.45454545454545453</v>
      </c>
      <c r="J261" s="9">
        <f>I261*H261</f>
        <v>0</v>
      </c>
      <c r="K261" s="9">
        <f>IFERROR(J261*(D261/C261),0)</f>
        <v>0</v>
      </c>
      <c r="L261" t="s">
        <v>1197</v>
      </c>
    </row>
    <row r="262" spans="1:12" x14ac:dyDescent="0.35">
      <c r="A262" t="s">
        <v>1176</v>
      </c>
      <c r="B262" s="10">
        <v>45333</v>
      </c>
      <c r="C262">
        <v>20</v>
      </c>
      <c r="D262">
        <v>1475.2</v>
      </c>
      <c r="E262">
        <v>308</v>
      </c>
      <c r="F262" s="11">
        <v>1</v>
      </c>
      <c r="G262" s="9">
        <f>E262*F262</f>
        <v>308</v>
      </c>
      <c r="H262" s="9">
        <f>E262-G262</f>
        <v>0</v>
      </c>
      <c r="I262" s="9">
        <f>IFERROR(C262/G262,0)</f>
        <v>6.4935064935064929E-2</v>
      </c>
      <c r="J262" s="9">
        <f>I262*H262</f>
        <v>0</v>
      </c>
      <c r="K262" s="9">
        <f>IFERROR(J262*(D262/C262),0)</f>
        <v>0</v>
      </c>
      <c r="L262" t="s">
        <v>1197</v>
      </c>
    </row>
    <row r="263" spans="1:12" x14ac:dyDescent="0.35">
      <c r="A263" t="s">
        <v>1190</v>
      </c>
      <c r="B263" s="10">
        <v>45333</v>
      </c>
      <c r="C263">
        <v>20</v>
      </c>
      <c r="D263">
        <v>1525.6</v>
      </c>
      <c r="E263">
        <v>440</v>
      </c>
      <c r="F263" s="11">
        <v>1</v>
      </c>
      <c r="G263" s="9">
        <f>E263*F263</f>
        <v>440</v>
      </c>
      <c r="H263" s="9">
        <f>E263-G263</f>
        <v>0</v>
      </c>
      <c r="I263" s="9">
        <f>IFERROR(C263/G263,0)</f>
        <v>4.5454545454545456E-2</v>
      </c>
      <c r="J263" s="9">
        <f>I263*H263</f>
        <v>0</v>
      </c>
      <c r="K263" s="9">
        <f>IFERROR(J263*(D263/C263),0)</f>
        <v>0</v>
      </c>
      <c r="L263" t="s">
        <v>1197</v>
      </c>
    </row>
    <row r="264" spans="1:12" x14ac:dyDescent="0.35">
      <c r="A264" t="s">
        <v>1145</v>
      </c>
      <c r="B264" s="10">
        <v>45340</v>
      </c>
      <c r="C264">
        <v>1360</v>
      </c>
      <c r="D264">
        <v>63022.399999999987</v>
      </c>
      <c r="E264">
        <v>6864</v>
      </c>
      <c r="F264" s="11">
        <v>0.98717948717948723</v>
      </c>
      <c r="G264" s="9">
        <f>E264*F264</f>
        <v>6776</v>
      </c>
      <c r="H264" s="9">
        <f>E264-G264</f>
        <v>88</v>
      </c>
      <c r="I264" s="9">
        <f>IFERROR(C264/G264,0)</f>
        <v>0.20070838252656434</v>
      </c>
      <c r="J264" s="9">
        <f>I264*H264</f>
        <v>17.662337662337663</v>
      </c>
      <c r="K264" s="9">
        <f>IFERROR(J264*(D264/C264),0)</f>
        <v>818.47272727272707</v>
      </c>
      <c r="L264" t="s">
        <v>1197</v>
      </c>
    </row>
    <row r="265" spans="1:12" x14ac:dyDescent="0.35">
      <c r="A265" t="s">
        <v>1143</v>
      </c>
      <c r="B265" s="10">
        <v>45340</v>
      </c>
      <c r="C265">
        <v>1340</v>
      </c>
      <c r="D265">
        <v>31047.8</v>
      </c>
      <c r="E265">
        <v>8976</v>
      </c>
      <c r="F265" s="11">
        <v>0.99019607843137258</v>
      </c>
      <c r="G265" s="9">
        <f>E265*F265</f>
        <v>8888</v>
      </c>
      <c r="H265" s="9">
        <f>E265-G265</f>
        <v>88</v>
      </c>
      <c r="I265" s="9">
        <f>IFERROR(C265/G265,0)</f>
        <v>0.15076507650765075</v>
      </c>
      <c r="J265" s="9">
        <f>I265*H265</f>
        <v>13.267326732673267</v>
      </c>
      <c r="K265" s="9">
        <f>IFERROR(J265*(D265/C265),0)</f>
        <v>307.40396039603957</v>
      </c>
      <c r="L265" t="s">
        <v>1197</v>
      </c>
    </row>
    <row r="266" spans="1:12" x14ac:dyDescent="0.35">
      <c r="A266" t="s">
        <v>1150</v>
      </c>
      <c r="B266" s="10">
        <v>45340</v>
      </c>
      <c r="C266">
        <v>1300</v>
      </c>
      <c r="D266">
        <v>22035</v>
      </c>
      <c r="E266">
        <v>5324</v>
      </c>
      <c r="F266" s="11">
        <v>1</v>
      </c>
      <c r="G266" s="9">
        <f>E266*F266</f>
        <v>5324</v>
      </c>
      <c r="H266" s="9">
        <f>E266-G266</f>
        <v>0</v>
      </c>
      <c r="I266" s="9">
        <f>IFERROR(C266/G266,0)</f>
        <v>0.24417731029301276</v>
      </c>
      <c r="J266" s="9">
        <f>I266*H266</f>
        <v>0</v>
      </c>
      <c r="K266" s="9">
        <f>IFERROR(J266*(D266/C266),0)</f>
        <v>0</v>
      </c>
      <c r="L266" t="s">
        <v>1197</v>
      </c>
    </row>
    <row r="267" spans="1:12" x14ac:dyDescent="0.35">
      <c r="A267" t="s">
        <v>1188</v>
      </c>
      <c r="B267" s="10">
        <v>45340</v>
      </c>
      <c r="C267">
        <v>940</v>
      </c>
      <c r="D267">
        <v>23500</v>
      </c>
      <c r="E267">
        <v>9592</v>
      </c>
      <c r="F267" s="11">
        <v>0.99770642201834858</v>
      </c>
      <c r="G267" s="9">
        <f>E267*F267</f>
        <v>9570</v>
      </c>
      <c r="H267" s="9">
        <f>E267-G267</f>
        <v>22</v>
      </c>
      <c r="I267" s="9">
        <f>IFERROR(C267/G267,0)</f>
        <v>9.8223615464994779E-2</v>
      </c>
      <c r="J267" s="9">
        <f>I267*H267</f>
        <v>2.1609195402298851</v>
      </c>
      <c r="K267" s="9">
        <f>IFERROR(J267*(D267/C267),0)</f>
        <v>54.022988505747129</v>
      </c>
      <c r="L267" t="s">
        <v>1197</v>
      </c>
    </row>
    <row r="268" spans="1:12" x14ac:dyDescent="0.35">
      <c r="A268" t="s">
        <v>1147</v>
      </c>
      <c r="B268" s="10">
        <v>45340</v>
      </c>
      <c r="C268">
        <v>980</v>
      </c>
      <c r="D268">
        <v>16611</v>
      </c>
      <c r="E268">
        <v>5764</v>
      </c>
      <c r="F268" s="11">
        <v>1</v>
      </c>
      <c r="G268" s="9">
        <f>E268*F268</f>
        <v>5764</v>
      </c>
      <c r="H268" s="9">
        <f>E268-G268</f>
        <v>0</v>
      </c>
      <c r="I268" s="9">
        <f>IFERROR(C268/G268,0)</f>
        <v>0.17002081887578072</v>
      </c>
      <c r="J268" s="9">
        <f>I268*H268</f>
        <v>0</v>
      </c>
      <c r="K268" s="9">
        <f>IFERROR(J268*(D268/C268),0)</f>
        <v>0</v>
      </c>
      <c r="L268" t="s">
        <v>1197</v>
      </c>
    </row>
    <row r="269" spans="1:12" x14ac:dyDescent="0.35">
      <c r="A269" t="s">
        <v>1149</v>
      </c>
      <c r="B269" s="10">
        <v>45340</v>
      </c>
      <c r="C269">
        <v>880</v>
      </c>
      <c r="D269">
        <v>25854.400000000001</v>
      </c>
      <c r="E269">
        <v>5258</v>
      </c>
      <c r="F269" s="11">
        <v>0.99581589958159</v>
      </c>
      <c r="G269" s="9">
        <f>E269*F269</f>
        <v>5236</v>
      </c>
      <c r="H269" s="9">
        <f>E269-G269</f>
        <v>22</v>
      </c>
      <c r="I269" s="9">
        <f>IFERROR(C269/G269,0)</f>
        <v>0.16806722689075632</v>
      </c>
      <c r="J269" s="9">
        <f>I269*H269</f>
        <v>3.6974789915966388</v>
      </c>
      <c r="K269" s="9">
        <f>IFERROR(J269*(D269/C269),0)</f>
        <v>108.63193277310926</v>
      </c>
      <c r="L269" t="s">
        <v>1197</v>
      </c>
    </row>
    <row r="270" spans="1:12" x14ac:dyDescent="0.35">
      <c r="A270" t="s">
        <v>1151</v>
      </c>
      <c r="B270" s="10">
        <v>45340</v>
      </c>
      <c r="C270">
        <v>720</v>
      </c>
      <c r="D270">
        <v>15832.8</v>
      </c>
      <c r="E270">
        <v>6336</v>
      </c>
      <c r="F270" s="11">
        <v>0.98611111111111116</v>
      </c>
      <c r="G270" s="9">
        <f>E270*F270</f>
        <v>6248</v>
      </c>
      <c r="H270" s="9">
        <f>E270-G270</f>
        <v>88</v>
      </c>
      <c r="I270" s="9">
        <f>IFERROR(C270/G270,0)</f>
        <v>0.11523687580025609</v>
      </c>
      <c r="J270" s="9">
        <f>I270*H270</f>
        <v>10.140845070422536</v>
      </c>
      <c r="K270" s="9">
        <f>IFERROR(J270*(D270/C270),0)</f>
        <v>222.99718309859153</v>
      </c>
      <c r="L270" t="s">
        <v>1197</v>
      </c>
    </row>
    <row r="271" spans="1:12" x14ac:dyDescent="0.35">
      <c r="A271" t="s">
        <v>1146</v>
      </c>
      <c r="B271" s="10">
        <v>45340</v>
      </c>
      <c r="C271">
        <v>540</v>
      </c>
      <c r="D271">
        <v>18354.599999999999</v>
      </c>
      <c r="E271">
        <v>2134</v>
      </c>
      <c r="F271" s="11">
        <v>0.93814432989690721</v>
      </c>
      <c r="G271" s="9">
        <f>E271*F271</f>
        <v>2002</v>
      </c>
      <c r="H271" s="9">
        <f>E271-G271</f>
        <v>132</v>
      </c>
      <c r="I271" s="9">
        <f>IFERROR(C271/G271,0)</f>
        <v>0.26973026973026976</v>
      </c>
      <c r="J271" s="9">
        <f>I271*H271</f>
        <v>35.604395604395606</v>
      </c>
      <c r="K271" s="9">
        <f>IFERROR(J271*(D271/C271),0)</f>
        <v>1210.1934065934065</v>
      </c>
      <c r="L271" t="s">
        <v>1197</v>
      </c>
    </row>
    <row r="272" spans="1:12" x14ac:dyDescent="0.35">
      <c r="A272" t="s">
        <v>1156</v>
      </c>
      <c r="B272" s="10">
        <v>45340</v>
      </c>
      <c r="C272">
        <v>260</v>
      </c>
      <c r="D272">
        <v>6370</v>
      </c>
      <c r="E272">
        <v>2882</v>
      </c>
      <c r="F272" s="11">
        <v>0.99236641221374045</v>
      </c>
      <c r="G272" s="9">
        <f>E272*F272</f>
        <v>2860</v>
      </c>
      <c r="H272" s="9">
        <f>E272-G272</f>
        <v>22</v>
      </c>
      <c r="I272" s="9">
        <f>IFERROR(C272/G272,0)</f>
        <v>9.0909090909090912E-2</v>
      </c>
      <c r="J272" s="9">
        <f>I272*H272</f>
        <v>2</v>
      </c>
      <c r="K272" s="9">
        <f>IFERROR(J272*(D272/C272),0)</f>
        <v>49</v>
      </c>
      <c r="L272" t="s">
        <v>1197</v>
      </c>
    </row>
    <row r="273" spans="1:12" x14ac:dyDescent="0.35">
      <c r="A273" t="s">
        <v>1144</v>
      </c>
      <c r="B273" s="10">
        <v>45340</v>
      </c>
      <c r="C273">
        <v>260</v>
      </c>
      <c r="D273">
        <v>6500</v>
      </c>
      <c r="E273">
        <v>4532</v>
      </c>
      <c r="F273" s="11">
        <v>0.98058252427184467</v>
      </c>
      <c r="G273" s="9">
        <f>E273*F273</f>
        <v>4444</v>
      </c>
      <c r="H273" s="9">
        <f>E273-G273</f>
        <v>88</v>
      </c>
      <c r="I273" s="9">
        <f>IFERROR(C273/G273,0)</f>
        <v>5.8505850585058507E-2</v>
      </c>
      <c r="J273" s="9">
        <f>I273*H273</f>
        <v>5.1485148514851486</v>
      </c>
      <c r="K273" s="9">
        <f>IFERROR(J273*(D273/C273),0)</f>
        <v>128.71287128712871</v>
      </c>
      <c r="L273" t="s">
        <v>1197</v>
      </c>
    </row>
    <row r="274" spans="1:12" x14ac:dyDescent="0.35">
      <c r="A274" t="s">
        <v>1153</v>
      </c>
      <c r="B274" s="10">
        <v>45340</v>
      </c>
      <c r="C274">
        <v>240</v>
      </c>
      <c r="D274">
        <v>16269.6</v>
      </c>
      <c r="E274">
        <v>1188</v>
      </c>
      <c r="F274" s="11">
        <v>0.96296296296296291</v>
      </c>
      <c r="G274" s="9">
        <f>E274*F274</f>
        <v>1144</v>
      </c>
      <c r="H274" s="9">
        <f>E274-G274</f>
        <v>44</v>
      </c>
      <c r="I274" s="9">
        <f>IFERROR(C274/G274,0)</f>
        <v>0.20979020979020979</v>
      </c>
      <c r="J274" s="9">
        <f>I274*H274</f>
        <v>9.2307692307692299</v>
      </c>
      <c r="K274" s="9">
        <f>IFERROR(J274*(D274/C274),0)</f>
        <v>625.75384615384621</v>
      </c>
      <c r="L274" t="s">
        <v>1197</v>
      </c>
    </row>
    <row r="275" spans="1:12" x14ac:dyDescent="0.35">
      <c r="A275" t="s">
        <v>1155</v>
      </c>
      <c r="B275" s="10">
        <v>45340</v>
      </c>
      <c r="C275">
        <v>280</v>
      </c>
      <c r="D275">
        <v>4620</v>
      </c>
      <c r="E275">
        <v>2222</v>
      </c>
      <c r="F275" s="11">
        <v>1</v>
      </c>
      <c r="G275" s="9">
        <f>E275*F275</f>
        <v>2222</v>
      </c>
      <c r="H275" s="9">
        <f>E275-G275</f>
        <v>0</v>
      </c>
      <c r="I275" s="9">
        <f>IFERROR(C275/G275,0)</f>
        <v>0.12601260126012601</v>
      </c>
      <c r="J275" s="9">
        <f>I275*H275</f>
        <v>0</v>
      </c>
      <c r="K275" s="9">
        <f>IFERROR(J275*(D275/C275),0)</f>
        <v>0</v>
      </c>
      <c r="L275" t="s">
        <v>1197</v>
      </c>
    </row>
    <row r="276" spans="1:12" x14ac:dyDescent="0.35">
      <c r="A276" t="s">
        <v>1157</v>
      </c>
      <c r="B276" s="10">
        <v>45340</v>
      </c>
      <c r="C276">
        <v>260</v>
      </c>
      <c r="D276">
        <v>14297.4</v>
      </c>
      <c r="E276">
        <v>616</v>
      </c>
      <c r="F276" s="11">
        <v>0.9285714285714286</v>
      </c>
      <c r="G276" s="9">
        <f>E276*F276</f>
        <v>572</v>
      </c>
      <c r="H276" s="9">
        <f>E276-G276</f>
        <v>44</v>
      </c>
      <c r="I276" s="9">
        <f>IFERROR(C276/G276,0)</f>
        <v>0.45454545454545453</v>
      </c>
      <c r="J276" s="9">
        <f>I276*H276</f>
        <v>20</v>
      </c>
      <c r="K276" s="9">
        <f>IFERROR(J276*(D276/C276),0)</f>
        <v>1099.8</v>
      </c>
      <c r="L276" t="s">
        <v>1197</v>
      </c>
    </row>
    <row r="277" spans="1:12" x14ac:dyDescent="0.35">
      <c r="A277" t="s">
        <v>1159</v>
      </c>
      <c r="B277" s="10">
        <v>45340</v>
      </c>
      <c r="C277">
        <v>200</v>
      </c>
      <c r="D277">
        <v>20890</v>
      </c>
      <c r="E277">
        <v>1716</v>
      </c>
      <c r="F277" s="11">
        <v>0.94871794871794868</v>
      </c>
      <c r="G277" s="9">
        <f>E277*F277</f>
        <v>1628</v>
      </c>
      <c r="H277" s="9">
        <f>E277-G277</f>
        <v>88</v>
      </c>
      <c r="I277" s="9">
        <f>IFERROR(C277/G277,0)</f>
        <v>0.12285012285012285</v>
      </c>
      <c r="J277" s="9">
        <f>I277*H277</f>
        <v>10.810810810810811</v>
      </c>
      <c r="K277" s="9">
        <f>IFERROR(J277*(D277/C277),0)</f>
        <v>1129.1891891891892</v>
      </c>
      <c r="L277" t="s">
        <v>1197</v>
      </c>
    </row>
    <row r="278" spans="1:12" x14ac:dyDescent="0.35">
      <c r="A278" t="s">
        <v>1160</v>
      </c>
      <c r="B278" s="10">
        <v>45340</v>
      </c>
      <c r="C278">
        <v>180</v>
      </c>
      <c r="D278">
        <v>2970</v>
      </c>
      <c r="E278">
        <v>1210</v>
      </c>
      <c r="F278" s="11">
        <v>0.96363636363636362</v>
      </c>
      <c r="G278" s="9">
        <f>E278*F278</f>
        <v>1166</v>
      </c>
      <c r="H278" s="9">
        <f>E278-G278</f>
        <v>44</v>
      </c>
      <c r="I278" s="9">
        <f>IFERROR(C278/G278,0)</f>
        <v>0.15437392795883362</v>
      </c>
      <c r="J278" s="9">
        <f>I278*H278</f>
        <v>6.7924528301886795</v>
      </c>
      <c r="K278" s="9">
        <f>IFERROR(J278*(D278/C278),0)</f>
        <v>112.0754716981132</v>
      </c>
      <c r="L278" t="s">
        <v>1197</v>
      </c>
    </row>
    <row r="279" spans="1:12" x14ac:dyDescent="0.35">
      <c r="A279" t="s">
        <v>1172</v>
      </c>
      <c r="B279" s="10">
        <v>45340</v>
      </c>
      <c r="C279">
        <v>180</v>
      </c>
      <c r="D279">
        <v>4271.3999999999996</v>
      </c>
      <c r="E279">
        <v>1870</v>
      </c>
      <c r="F279" s="11">
        <v>0.9882352941176471</v>
      </c>
      <c r="G279" s="9">
        <f>E279*F279</f>
        <v>1848</v>
      </c>
      <c r="H279" s="9">
        <f>E279-G279</f>
        <v>22</v>
      </c>
      <c r="I279" s="9">
        <f>IFERROR(C279/G279,0)</f>
        <v>9.7402597402597407E-2</v>
      </c>
      <c r="J279" s="9">
        <f>I279*H279</f>
        <v>2.1428571428571428</v>
      </c>
      <c r="K279" s="9">
        <f>IFERROR(J279*(D279/C279),0)</f>
        <v>50.849999999999994</v>
      </c>
      <c r="L279" t="s">
        <v>1197</v>
      </c>
    </row>
    <row r="280" spans="1:12" x14ac:dyDescent="0.35">
      <c r="A280" t="s">
        <v>1170</v>
      </c>
      <c r="B280" s="10">
        <v>45340</v>
      </c>
      <c r="C280">
        <v>160</v>
      </c>
      <c r="D280">
        <v>19220</v>
      </c>
      <c r="E280">
        <v>2926</v>
      </c>
      <c r="F280" s="11">
        <v>0.98496240601503759</v>
      </c>
      <c r="G280" s="9">
        <f>E280*F280</f>
        <v>2882</v>
      </c>
      <c r="H280" s="9">
        <f>E280-G280</f>
        <v>44</v>
      </c>
      <c r="I280" s="9">
        <f>IFERROR(C280/G280,0)</f>
        <v>5.5517002081887576E-2</v>
      </c>
      <c r="J280" s="9">
        <f>I280*H280</f>
        <v>2.4427480916030535</v>
      </c>
      <c r="K280" s="9">
        <f>IFERROR(J280*(D280/C280),0)</f>
        <v>293.43511450381681</v>
      </c>
      <c r="L280" t="s">
        <v>1197</v>
      </c>
    </row>
    <row r="281" spans="1:12" x14ac:dyDescent="0.35">
      <c r="A281" t="s">
        <v>1165</v>
      </c>
      <c r="B281" s="10">
        <v>45340</v>
      </c>
      <c r="C281">
        <v>100</v>
      </c>
      <c r="D281">
        <v>7628</v>
      </c>
      <c r="E281">
        <v>1804</v>
      </c>
      <c r="F281" s="11">
        <v>1</v>
      </c>
      <c r="G281" s="9">
        <f>E281*F281</f>
        <v>1804</v>
      </c>
      <c r="H281" s="9">
        <f>E281-G281</f>
        <v>0</v>
      </c>
      <c r="I281" s="9">
        <f>IFERROR(C281/G281,0)</f>
        <v>5.543237250554324E-2</v>
      </c>
      <c r="J281" s="9">
        <f>I281*H281</f>
        <v>0</v>
      </c>
      <c r="K281" s="9">
        <f>IFERROR(J281*(D281/C281),0)</f>
        <v>0</v>
      </c>
      <c r="L281" t="s">
        <v>1197</v>
      </c>
    </row>
    <row r="282" spans="1:12" x14ac:dyDescent="0.35">
      <c r="A282" t="s">
        <v>1161</v>
      </c>
      <c r="B282" s="10">
        <v>45340</v>
      </c>
      <c r="C282">
        <v>100</v>
      </c>
      <c r="D282">
        <v>2260</v>
      </c>
      <c r="E282">
        <v>1056</v>
      </c>
      <c r="F282" s="11">
        <v>1</v>
      </c>
      <c r="G282" s="9">
        <f>E282*F282</f>
        <v>1056</v>
      </c>
      <c r="H282" s="9">
        <f>E282-G282</f>
        <v>0</v>
      </c>
      <c r="I282" s="9">
        <f>IFERROR(C282/G282,0)</f>
        <v>9.4696969696969696E-2</v>
      </c>
      <c r="J282" s="9">
        <f>I282*H282</f>
        <v>0</v>
      </c>
      <c r="K282" s="9">
        <f>IFERROR(J282*(D282/C282),0)</f>
        <v>0</v>
      </c>
      <c r="L282" t="s">
        <v>1197</v>
      </c>
    </row>
    <row r="283" spans="1:12" x14ac:dyDescent="0.35">
      <c r="A283" t="s">
        <v>1162</v>
      </c>
      <c r="B283" s="10">
        <v>45340</v>
      </c>
      <c r="C283">
        <v>100</v>
      </c>
      <c r="D283">
        <v>1850</v>
      </c>
      <c r="E283">
        <v>418</v>
      </c>
      <c r="F283" s="11">
        <v>1</v>
      </c>
      <c r="G283" s="9">
        <f>E283*F283</f>
        <v>418</v>
      </c>
      <c r="H283" s="9">
        <f>E283-G283</f>
        <v>0</v>
      </c>
      <c r="I283" s="9">
        <f>IFERROR(C283/G283,0)</f>
        <v>0.23923444976076555</v>
      </c>
      <c r="J283" s="9">
        <f>I283*H283</f>
        <v>0</v>
      </c>
      <c r="K283" s="9">
        <f>IFERROR(J283*(D283/C283),0)</f>
        <v>0</v>
      </c>
      <c r="L283" t="s">
        <v>1197</v>
      </c>
    </row>
    <row r="284" spans="1:12" x14ac:dyDescent="0.35">
      <c r="A284" t="s">
        <v>1177</v>
      </c>
      <c r="B284" s="10">
        <v>45340</v>
      </c>
      <c r="C284">
        <v>100</v>
      </c>
      <c r="D284">
        <v>4294</v>
      </c>
      <c r="E284">
        <v>726</v>
      </c>
      <c r="F284" s="11">
        <v>1</v>
      </c>
      <c r="G284" s="9">
        <f>E284*F284</f>
        <v>726</v>
      </c>
      <c r="H284" s="9">
        <f>E284-G284</f>
        <v>0</v>
      </c>
      <c r="I284" s="9">
        <f>IFERROR(C284/G284,0)</f>
        <v>0.13774104683195593</v>
      </c>
      <c r="J284" s="9">
        <f>I284*H284</f>
        <v>0</v>
      </c>
      <c r="K284" s="9">
        <f>IFERROR(J284*(D284/C284),0)</f>
        <v>0</v>
      </c>
      <c r="L284" t="s">
        <v>1197</v>
      </c>
    </row>
    <row r="285" spans="1:12" x14ac:dyDescent="0.35">
      <c r="A285" t="s">
        <v>1163</v>
      </c>
      <c r="B285" s="10">
        <v>45340</v>
      </c>
      <c r="C285">
        <v>80</v>
      </c>
      <c r="D285">
        <v>10000</v>
      </c>
      <c r="E285">
        <v>3366</v>
      </c>
      <c r="F285" s="11">
        <v>0.98692810457516345</v>
      </c>
      <c r="G285" s="9">
        <f>E285*F285</f>
        <v>3322</v>
      </c>
      <c r="H285" s="9">
        <f>E285-G285</f>
        <v>44</v>
      </c>
      <c r="I285" s="9">
        <f>IFERROR(C285/G285,0)</f>
        <v>2.4081878386514148E-2</v>
      </c>
      <c r="J285" s="9">
        <f>I285*H285</f>
        <v>1.0596026490066226</v>
      </c>
      <c r="K285" s="9">
        <f>IFERROR(J285*(D285/C285),0)</f>
        <v>132.45033112582783</v>
      </c>
      <c r="L285" t="s">
        <v>1197</v>
      </c>
    </row>
    <row r="286" spans="1:12" x14ac:dyDescent="0.35">
      <c r="A286" t="s">
        <v>1168</v>
      </c>
      <c r="B286" s="10">
        <v>45340</v>
      </c>
      <c r="C286">
        <v>80</v>
      </c>
      <c r="D286">
        <v>8136.5999999999995</v>
      </c>
      <c r="E286">
        <v>1144</v>
      </c>
      <c r="F286" s="11">
        <v>0.94230769230769229</v>
      </c>
      <c r="G286" s="9">
        <f>E286*F286</f>
        <v>1078</v>
      </c>
      <c r="H286" s="9">
        <f>E286-G286</f>
        <v>66</v>
      </c>
      <c r="I286" s="9">
        <f>IFERROR(C286/G286,0)</f>
        <v>7.4211502782931357E-2</v>
      </c>
      <c r="J286" s="9">
        <f>I286*H286</f>
        <v>4.8979591836734695</v>
      </c>
      <c r="K286" s="9">
        <f>IFERROR(J286*(D286/C286),0)</f>
        <v>498.15918367346939</v>
      </c>
      <c r="L286" t="s">
        <v>1197</v>
      </c>
    </row>
    <row r="287" spans="1:12" x14ac:dyDescent="0.35">
      <c r="A287" t="s">
        <v>1171</v>
      </c>
      <c r="B287" s="10">
        <v>45340</v>
      </c>
      <c r="C287">
        <v>60</v>
      </c>
      <c r="D287">
        <v>5937.6</v>
      </c>
      <c r="E287">
        <v>1562</v>
      </c>
      <c r="F287" s="11">
        <v>1</v>
      </c>
      <c r="G287" s="9">
        <f>E287*F287</f>
        <v>1562</v>
      </c>
      <c r="H287" s="9">
        <f>E287-G287</f>
        <v>0</v>
      </c>
      <c r="I287" s="9">
        <f>IFERROR(C287/G287,0)</f>
        <v>3.8412291933418691E-2</v>
      </c>
      <c r="J287" s="9">
        <f>I287*H287</f>
        <v>0</v>
      </c>
      <c r="K287" s="9">
        <f>IFERROR(J287*(D287/C287),0)</f>
        <v>0</v>
      </c>
      <c r="L287" t="s">
        <v>1197</v>
      </c>
    </row>
    <row r="288" spans="1:12" x14ac:dyDescent="0.35">
      <c r="A288" t="s">
        <v>1174</v>
      </c>
      <c r="B288" s="10">
        <v>45340</v>
      </c>
      <c r="C288">
        <v>60</v>
      </c>
      <c r="D288">
        <v>7932.6</v>
      </c>
      <c r="E288">
        <v>858</v>
      </c>
      <c r="F288" s="11">
        <v>1</v>
      </c>
      <c r="G288" s="9">
        <f>E288*F288</f>
        <v>858</v>
      </c>
      <c r="H288" s="9">
        <f>E288-G288</f>
        <v>0</v>
      </c>
      <c r="I288" s="9">
        <f>IFERROR(C288/G288,0)</f>
        <v>6.9930069930069935E-2</v>
      </c>
      <c r="J288" s="9">
        <f>I288*H288</f>
        <v>0</v>
      </c>
      <c r="K288" s="9">
        <f>IFERROR(J288*(D288/C288),0)</f>
        <v>0</v>
      </c>
      <c r="L288" t="s">
        <v>1197</v>
      </c>
    </row>
    <row r="289" spans="1:12" x14ac:dyDescent="0.35">
      <c r="A289" t="s">
        <v>1166</v>
      </c>
      <c r="B289" s="10">
        <v>45340</v>
      </c>
      <c r="C289">
        <v>60</v>
      </c>
      <c r="D289">
        <v>4065</v>
      </c>
      <c r="E289">
        <v>638</v>
      </c>
      <c r="F289" s="11">
        <v>0.86206896551724133</v>
      </c>
      <c r="G289" s="9">
        <f>E289*F289</f>
        <v>550</v>
      </c>
      <c r="H289" s="9">
        <f>E289-G289</f>
        <v>88</v>
      </c>
      <c r="I289" s="9">
        <f>IFERROR(C289/G289,0)</f>
        <v>0.10909090909090909</v>
      </c>
      <c r="J289" s="9">
        <f>I289*H289</f>
        <v>9.6</v>
      </c>
      <c r="K289" s="9">
        <f>IFERROR(J289*(D289/C289),0)</f>
        <v>650.4</v>
      </c>
      <c r="L289" t="s">
        <v>1197</v>
      </c>
    </row>
    <row r="290" spans="1:12" x14ac:dyDescent="0.35">
      <c r="A290" t="s">
        <v>1186</v>
      </c>
      <c r="B290" s="10">
        <v>45340</v>
      </c>
      <c r="C290">
        <v>60</v>
      </c>
      <c r="D290">
        <v>7500</v>
      </c>
      <c r="E290">
        <v>2750</v>
      </c>
      <c r="F290" s="11">
        <v>0.97599999999999998</v>
      </c>
      <c r="G290" s="9">
        <f>E290*F290</f>
        <v>2684</v>
      </c>
      <c r="H290" s="9">
        <f>E290-G290</f>
        <v>66</v>
      </c>
      <c r="I290" s="9">
        <f>IFERROR(C290/G290,0)</f>
        <v>2.2354694485842028E-2</v>
      </c>
      <c r="J290" s="9">
        <f>I290*H290</f>
        <v>1.4754098360655739</v>
      </c>
      <c r="K290" s="9">
        <f>IFERROR(J290*(D290/C290),0)</f>
        <v>184.42622950819674</v>
      </c>
      <c r="L290" t="s">
        <v>1197</v>
      </c>
    </row>
    <row r="291" spans="1:12" x14ac:dyDescent="0.35">
      <c r="A291" t="s">
        <v>1176</v>
      </c>
      <c r="B291" s="10">
        <v>45340</v>
      </c>
      <c r="C291">
        <v>60</v>
      </c>
      <c r="D291">
        <v>4425.6000000000004</v>
      </c>
      <c r="E291">
        <v>308</v>
      </c>
      <c r="F291" s="11">
        <v>1</v>
      </c>
      <c r="G291" s="9">
        <f>E291*F291</f>
        <v>308</v>
      </c>
      <c r="H291" s="9">
        <f>E291-G291</f>
        <v>0</v>
      </c>
      <c r="I291" s="9">
        <f>IFERROR(C291/G291,0)</f>
        <v>0.19480519480519481</v>
      </c>
      <c r="J291" s="9">
        <f>I291*H291</f>
        <v>0</v>
      </c>
      <c r="K291" s="9">
        <f>IFERROR(J291*(D291/C291),0)</f>
        <v>0</v>
      </c>
      <c r="L291" t="s">
        <v>1197</v>
      </c>
    </row>
    <row r="292" spans="1:12" x14ac:dyDescent="0.35">
      <c r="A292" t="s">
        <v>1169</v>
      </c>
      <c r="B292" s="10">
        <v>45340</v>
      </c>
      <c r="C292">
        <v>60</v>
      </c>
      <c r="D292">
        <v>2130</v>
      </c>
      <c r="E292">
        <v>616</v>
      </c>
      <c r="F292" s="11">
        <v>0.9642857142857143</v>
      </c>
      <c r="G292" s="9">
        <f>E292*F292</f>
        <v>594</v>
      </c>
      <c r="H292" s="9">
        <f>E292-G292</f>
        <v>22</v>
      </c>
      <c r="I292" s="9">
        <f>IFERROR(C292/G292,0)</f>
        <v>0.10101010101010101</v>
      </c>
      <c r="J292" s="9">
        <f>I292*H292</f>
        <v>2.2222222222222223</v>
      </c>
      <c r="K292" s="9">
        <f>IFERROR(J292*(D292/C292),0)</f>
        <v>78.888888888888886</v>
      </c>
      <c r="L292" t="s">
        <v>1197</v>
      </c>
    </row>
    <row r="293" spans="1:12" x14ac:dyDescent="0.35">
      <c r="A293" t="s">
        <v>1178</v>
      </c>
      <c r="B293" s="10">
        <v>45340</v>
      </c>
      <c r="C293">
        <v>60</v>
      </c>
      <c r="D293">
        <v>1017</v>
      </c>
      <c r="E293">
        <v>1078</v>
      </c>
      <c r="F293" s="11">
        <v>1</v>
      </c>
      <c r="G293" s="9">
        <f>E293*F293</f>
        <v>1078</v>
      </c>
      <c r="H293" s="9">
        <f>E293-G293</f>
        <v>0</v>
      </c>
      <c r="I293" s="9">
        <f>IFERROR(C293/G293,0)</f>
        <v>5.5658627087198514E-2</v>
      </c>
      <c r="J293" s="9">
        <f>I293*H293</f>
        <v>0</v>
      </c>
      <c r="K293" s="9">
        <f>IFERROR(J293*(D293/C293),0)</f>
        <v>0</v>
      </c>
      <c r="L293" t="s">
        <v>1197</v>
      </c>
    </row>
    <row r="294" spans="1:12" x14ac:dyDescent="0.35">
      <c r="A294" t="s">
        <v>1164</v>
      </c>
      <c r="B294" s="10">
        <v>45340</v>
      </c>
      <c r="C294">
        <v>40</v>
      </c>
      <c r="D294">
        <v>5288.4000000000005</v>
      </c>
      <c r="E294">
        <v>1078</v>
      </c>
      <c r="F294" s="11">
        <v>0.97959183673469385</v>
      </c>
      <c r="G294" s="9">
        <f>E294*F294</f>
        <v>1056</v>
      </c>
      <c r="H294" s="9">
        <f>E294-G294</f>
        <v>22</v>
      </c>
      <c r="I294" s="9">
        <f>IFERROR(C294/G294,0)</f>
        <v>3.787878787878788E-2</v>
      </c>
      <c r="J294" s="9">
        <f>I294*H294</f>
        <v>0.83333333333333337</v>
      </c>
      <c r="K294" s="9">
        <f>IFERROR(J294*(D294/C294),0)</f>
        <v>110.17500000000001</v>
      </c>
      <c r="L294" t="s">
        <v>1197</v>
      </c>
    </row>
    <row r="295" spans="1:12" x14ac:dyDescent="0.35">
      <c r="A295" t="s">
        <v>1173</v>
      </c>
      <c r="B295" s="10">
        <v>45340</v>
      </c>
      <c r="C295">
        <v>40</v>
      </c>
      <c r="D295">
        <v>5650</v>
      </c>
      <c r="E295">
        <v>1144</v>
      </c>
      <c r="F295" s="11">
        <v>0.96153846153846156</v>
      </c>
      <c r="G295" s="9">
        <f>E295*F295</f>
        <v>1100</v>
      </c>
      <c r="H295" s="9">
        <f>E295-G295</f>
        <v>44</v>
      </c>
      <c r="I295" s="9">
        <f>IFERROR(C295/G295,0)</f>
        <v>3.6363636363636362E-2</v>
      </c>
      <c r="J295" s="9">
        <f>I295*H295</f>
        <v>1.5999999999999999</v>
      </c>
      <c r="K295" s="9">
        <f>IFERROR(J295*(D295/C295),0)</f>
        <v>225.99999999999997</v>
      </c>
      <c r="L295" t="s">
        <v>1197</v>
      </c>
    </row>
    <row r="296" spans="1:12" x14ac:dyDescent="0.35">
      <c r="A296" t="s">
        <v>1179</v>
      </c>
      <c r="B296" s="10">
        <v>45340</v>
      </c>
      <c r="C296">
        <v>20</v>
      </c>
      <c r="D296">
        <v>1475.2</v>
      </c>
      <c r="E296">
        <v>220</v>
      </c>
      <c r="F296" s="11">
        <v>1</v>
      </c>
      <c r="G296" s="9">
        <f>E296*F296</f>
        <v>220</v>
      </c>
      <c r="H296" s="9">
        <f>E296-G296</f>
        <v>0</v>
      </c>
      <c r="I296" s="9">
        <f>IFERROR(C296/G296,0)</f>
        <v>9.0909090909090912E-2</v>
      </c>
      <c r="J296" s="9">
        <f>I296*H296</f>
        <v>0</v>
      </c>
      <c r="K296" s="9">
        <f>IFERROR(J296*(D296/C296),0)</f>
        <v>0</v>
      </c>
      <c r="L296" t="s">
        <v>1197</v>
      </c>
    </row>
    <row r="297" spans="1:12" x14ac:dyDescent="0.35">
      <c r="A297" t="s">
        <v>1167</v>
      </c>
      <c r="B297" s="10">
        <v>45340</v>
      </c>
      <c r="C297">
        <v>20</v>
      </c>
      <c r="D297">
        <v>1475.2</v>
      </c>
      <c r="E297">
        <v>308</v>
      </c>
      <c r="F297" s="11">
        <v>0.7857142857142857</v>
      </c>
      <c r="G297" s="9">
        <f>E297*F297</f>
        <v>242</v>
      </c>
      <c r="H297" s="9">
        <f>E297-G297</f>
        <v>66</v>
      </c>
      <c r="I297" s="9">
        <f>IFERROR(C297/G297,0)</f>
        <v>8.2644628099173556E-2</v>
      </c>
      <c r="J297" s="9">
        <f>I297*H297</f>
        <v>5.454545454545455</v>
      </c>
      <c r="K297" s="9">
        <f>IFERROR(J297*(D297/C297),0)</f>
        <v>402.32727272727277</v>
      </c>
      <c r="L297" t="s">
        <v>1197</v>
      </c>
    </row>
    <row r="298" spans="1:12" x14ac:dyDescent="0.35">
      <c r="A298" t="s">
        <v>1183</v>
      </c>
      <c r="B298" s="10">
        <v>45340</v>
      </c>
      <c r="C298">
        <v>20</v>
      </c>
      <c r="D298">
        <v>2644.2</v>
      </c>
      <c r="E298">
        <v>1210</v>
      </c>
      <c r="F298" s="11">
        <v>1</v>
      </c>
      <c r="G298" s="9">
        <f>E298*F298</f>
        <v>1210</v>
      </c>
      <c r="H298" s="9">
        <f>E298-G298</f>
        <v>0</v>
      </c>
      <c r="I298" s="9">
        <f>IFERROR(C298/G298,0)</f>
        <v>1.6528925619834711E-2</v>
      </c>
      <c r="J298" s="9">
        <f>I298*H298</f>
        <v>0</v>
      </c>
      <c r="K298" s="9">
        <f>IFERROR(J298*(D298/C298),0)</f>
        <v>0</v>
      </c>
      <c r="L298" t="s">
        <v>1197</v>
      </c>
    </row>
    <row r="299" spans="1:12" x14ac:dyDescent="0.35">
      <c r="A299" t="s">
        <v>1184</v>
      </c>
      <c r="B299" s="10">
        <v>45340</v>
      </c>
      <c r="C299">
        <v>20</v>
      </c>
      <c r="D299">
        <v>2135.8000000000002</v>
      </c>
      <c r="E299">
        <v>1144</v>
      </c>
      <c r="F299" s="11">
        <v>0.96153846153846156</v>
      </c>
      <c r="G299" s="9">
        <f>E299*F299</f>
        <v>1100</v>
      </c>
      <c r="H299" s="9">
        <f>E299-G299</f>
        <v>44</v>
      </c>
      <c r="I299" s="9">
        <f>IFERROR(C299/G299,0)</f>
        <v>1.8181818181818181E-2</v>
      </c>
      <c r="J299" s="9">
        <f>I299*H299</f>
        <v>0.79999999999999993</v>
      </c>
      <c r="K299" s="9">
        <f>IFERROR(J299*(D299/C299),0)</f>
        <v>85.432000000000002</v>
      </c>
      <c r="L299" t="s">
        <v>1197</v>
      </c>
    </row>
    <row r="300" spans="1:12" x14ac:dyDescent="0.35">
      <c r="A300" t="s">
        <v>1168</v>
      </c>
      <c r="B300" s="10">
        <v>45340</v>
      </c>
      <c r="C300">
        <v>20</v>
      </c>
      <c r="D300">
        <v>1979.2</v>
      </c>
      <c r="E300">
        <v>1144</v>
      </c>
      <c r="F300" s="11">
        <v>0.94230769230769229</v>
      </c>
      <c r="G300" s="9">
        <f>E300*F300</f>
        <v>1078</v>
      </c>
      <c r="H300" s="9">
        <f>E300-G300</f>
        <v>66</v>
      </c>
      <c r="I300" s="9">
        <f>IFERROR(C300/G300,0)</f>
        <v>1.8552875695732839E-2</v>
      </c>
      <c r="J300" s="9">
        <f>I300*H300</f>
        <v>1.2244897959183674</v>
      </c>
      <c r="K300" s="9">
        <f>IFERROR(J300*(D300/C300),0)</f>
        <v>121.17551020408165</v>
      </c>
      <c r="L300" t="s">
        <v>1197</v>
      </c>
    </row>
    <row r="301" spans="1:12" x14ac:dyDescent="0.35">
      <c r="A301" t="s">
        <v>1190</v>
      </c>
      <c r="B301" s="10">
        <v>45340</v>
      </c>
      <c r="C301">
        <v>20</v>
      </c>
      <c r="D301">
        <v>1525.6</v>
      </c>
      <c r="E301">
        <v>374</v>
      </c>
      <c r="F301" s="11">
        <v>0.88235294117647056</v>
      </c>
      <c r="G301" s="9">
        <f>E301*F301</f>
        <v>330</v>
      </c>
      <c r="H301" s="9">
        <f>E301-G301</f>
        <v>44</v>
      </c>
      <c r="I301" s="9">
        <f>IFERROR(C301/G301,0)</f>
        <v>6.0606060606060608E-2</v>
      </c>
      <c r="J301" s="9">
        <f>I301*H301</f>
        <v>2.666666666666667</v>
      </c>
      <c r="K301" s="9">
        <f>IFERROR(J301*(D301/C301),0)</f>
        <v>203.41333333333336</v>
      </c>
      <c r="L301" t="s">
        <v>1197</v>
      </c>
    </row>
    <row r="302" spans="1:12" x14ac:dyDescent="0.35">
      <c r="A302" t="s">
        <v>1143</v>
      </c>
      <c r="B302" s="10">
        <v>45347</v>
      </c>
      <c r="C302">
        <v>2480</v>
      </c>
      <c r="D302">
        <v>57461.599999999999</v>
      </c>
      <c r="E302">
        <v>13486</v>
      </c>
      <c r="F302" s="11">
        <v>0.99184339314845027</v>
      </c>
      <c r="G302" s="9">
        <f>E302*F302</f>
        <v>13376</v>
      </c>
      <c r="H302" s="9">
        <f>E302-G302</f>
        <v>110</v>
      </c>
      <c r="I302" s="9">
        <f>IFERROR(C302/G302,0)</f>
        <v>0.1854066985645933</v>
      </c>
      <c r="J302" s="9">
        <f>I302*H302</f>
        <v>20.394736842105264</v>
      </c>
      <c r="K302" s="9">
        <f>IFERROR(J302*(D302/C302),0)</f>
        <v>472.5460526315789</v>
      </c>
      <c r="L302" t="s">
        <v>1197</v>
      </c>
    </row>
    <row r="303" spans="1:12" x14ac:dyDescent="0.35">
      <c r="A303" t="s">
        <v>1145</v>
      </c>
      <c r="B303" s="10">
        <v>45347</v>
      </c>
      <c r="C303">
        <v>1220</v>
      </c>
      <c r="D303">
        <v>56534.8</v>
      </c>
      <c r="E303">
        <v>2992</v>
      </c>
      <c r="F303" s="11">
        <v>0.9779411764705882</v>
      </c>
      <c r="G303" s="9">
        <f>E303*F303</f>
        <v>2926</v>
      </c>
      <c r="H303" s="9">
        <f>E303-G303</f>
        <v>66</v>
      </c>
      <c r="I303" s="9">
        <f>IFERROR(C303/G303,0)</f>
        <v>0.41695146958304852</v>
      </c>
      <c r="J303" s="9">
        <f>I303*H303</f>
        <v>27.518796992481203</v>
      </c>
      <c r="K303" s="9">
        <f>IFERROR(J303*(D303/C303),0)</f>
        <v>1275.2210526315791</v>
      </c>
      <c r="L303" t="s">
        <v>1197</v>
      </c>
    </row>
    <row r="304" spans="1:12" x14ac:dyDescent="0.35">
      <c r="A304" t="s">
        <v>1144</v>
      </c>
      <c r="B304" s="10">
        <v>45347</v>
      </c>
      <c r="C304">
        <v>1100</v>
      </c>
      <c r="D304">
        <v>27500</v>
      </c>
      <c r="E304">
        <v>10956</v>
      </c>
      <c r="F304" s="11">
        <v>0.99598393574297184</v>
      </c>
      <c r="G304" s="9">
        <f>E304*F304</f>
        <v>10912</v>
      </c>
      <c r="H304" s="9">
        <f>E304-G304</f>
        <v>44</v>
      </c>
      <c r="I304" s="9">
        <f>IFERROR(C304/G304,0)</f>
        <v>0.10080645161290322</v>
      </c>
      <c r="J304" s="9">
        <f>I304*H304</f>
        <v>4.435483870967742</v>
      </c>
      <c r="K304" s="9">
        <f>IFERROR(J304*(D304/C304),0)</f>
        <v>110.88709677419355</v>
      </c>
      <c r="L304" t="s">
        <v>1197</v>
      </c>
    </row>
    <row r="305" spans="1:12" x14ac:dyDescent="0.35">
      <c r="A305" t="s">
        <v>1149</v>
      </c>
      <c r="B305" s="10">
        <v>45347</v>
      </c>
      <c r="C305">
        <v>1040</v>
      </c>
      <c r="D305">
        <v>30555.200000000001</v>
      </c>
      <c r="E305">
        <v>6468</v>
      </c>
      <c r="F305" s="11">
        <v>0.99659863945578231</v>
      </c>
      <c r="G305" s="9">
        <f>E305*F305</f>
        <v>6446</v>
      </c>
      <c r="H305" s="9">
        <f>E305-G305</f>
        <v>22</v>
      </c>
      <c r="I305" s="9">
        <f>IFERROR(C305/G305,0)</f>
        <v>0.16134036611852312</v>
      </c>
      <c r="J305" s="9">
        <f>I305*H305</f>
        <v>3.5494880546075085</v>
      </c>
      <c r="K305" s="9">
        <f>IFERROR(J305*(D305/C305),0)</f>
        <v>104.2839590443686</v>
      </c>
      <c r="L305" t="s">
        <v>1197</v>
      </c>
    </row>
    <row r="306" spans="1:12" x14ac:dyDescent="0.35">
      <c r="A306" t="s">
        <v>1151</v>
      </c>
      <c r="B306" s="10">
        <v>45347</v>
      </c>
      <c r="C306">
        <v>800</v>
      </c>
      <c r="D306">
        <v>17592</v>
      </c>
      <c r="E306">
        <v>6556</v>
      </c>
      <c r="F306" s="11">
        <v>0.96979865771812079</v>
      </c>
      <c r="G306" s="9">
        <f>E306*F306</f>
        <v>6358</v>
      </c>
      <c r="H306" s="9">
        <f>E306-G306</f>
        <v>198</v>
      </c>
      <c r="I306" s="9">
        <f>IFERROR(C306/G306,0)</f>
        <v>0.12582573136206354</v>
      </c>
      <c r="J306" s="9">
        <f>I306*H306</f>
        <v>24.913494809688583</v>
      </c>
      <c r="K306" s="9">
        <f>IFERROR(J306*(D306/C306),0)</f>
        <v>547.84775086505192</v>
      </c>
      <c r="L306" t="s">
        <v>1197</v>
      </c>
    </row>
    <row r="307" spans="1:12" x14ac:dyDescent="0.35">
      <c r="A307" t="s">
        <v>1188</v>
      </c>
      <c r="B307" s="10">
        <v>45347</v>
      </c>
      <c r="C307">
        <v>800</v>
      </c>
      <c r="D307">
        <v>20000</v>
      </c>
      <c r="E307">
        <v>9306</v>
      </c>
      <c r="F307" s="11">
        <v>0.99763593380614657</v>
      </c>
      <c r="G307" s="9">
        <f>E307*F307</f>
        <v>9284</v>
      </c>
      <c r="H307" s="9">
        <f>E307-G307</f>
        <v>22</v>
      </c>
      <c r="I307" s="9">
        <f>IFERROR(C307/G307,0)</f>
        <v>8.6169754416199909E-2</v>
      </c>
      <c r="J307" s="9">
        <f>I307*H307</f>
        <v>1.8957345971563979</v>
      </c>
      <c r="K307" s="9">
        <f>IFERROR(J307*(D307/C307),0)</f>
        <v>47.393364928909946</v>
      </c>
      <c r="L307" t="s">
        <v>1197</v>
      </c>
    </row>
    <row r="308" spans="1:12" x14ac:dyDescent="0.35">
      <c r="A308" t="s">
        <v>1150</v>
      </c>
      <c r="B308" s="10">
        <v>45347</v>
      </c>
      <c r="C308">
        <v>820</v>
      </c>
      <c r="D308">
        <v>13899</v>
      </c>
      <c r="E308">
        <v>3652</v>
      </c>
      <c r="F308" s="11">
        <v>1</v>
      </c>
      <c r="G308" s="9">
        <f>E308*F308</f>
        <v>3652</v>
      </c>
      <c r="H308" s="9">
        <f>E308-G308</f>
        <v>0</v>
      </c>
      <c r="I308" s="9">
        <f>IFERROR(C308/G308,0)</f>
        <v>0.22453450164293537</v>
      </c>
      <c r="J308" s="9">
        <f>I308*H308</f>
        <v>0</v>
      </c>
      <c r="K308" s="9">
        <f>IFERROR(J308*(D308/C308),0)</f>
        <v>0</v>
      </c>
      <c r="L308" t="s">
        <v>1197</v>
      </c>
    </row>
    <row r="309" spans="1:12" x14ac:dyDescent="0.35">
      <c r="A309" t="s">
        <v>1147</v>
      </c>
      <c r="B309" s="10">
        <v>45347</v>
      </c>
      <c r="C309">
        <v>540</v>
      </c>
      <c r="D309">
        <v>9153</v>
      </c>
      <c r="E309">
        <v>3696</v>
      </c>
      <c r="F309" s="11">
        <v>0.9464285714285714</v>
      </c>
      <c r="G309" s="9">
        <f>E309*F309</f>
        <v>3498</v>
      </c>
      <c r="H309" s="9">
        <f>E309-G309</f>
        <v>198</v>
      </c>
      <c r="I309" s="9">
        <f>IFERROR(C309/G309,0)</f>
        <v>0.15437392795883362</v>
      </c>
      <c r="J309" s="9">
        <f>I309*H309</f>
        <v>30.566037735849058</v>
      </c>
      <c r="K309" s="9">
        <f>IFERROR(J309*(D309/C309),0)</f>
        <v>518.09433962264154</v>
      </c>
      <c r="L309" t="s">
        <v>1197</v>
      </c>
    </row>
    <row r="310" spans="1:12" x14ac:dyDescent="0.35">
      <c r="A310" t="s">
        <v>1156</v>
      </c>
      <c r="B310" s="10">
        <v>45347</v>
      </c>
      <c r="C310">
        <v>520</v>
      </c>
      <c r="D310">
        <v>12740</v>
      </c>
      <c r="E310">
        <v>3014</v>
      </c>
      <c r="F310" s="11">
        <v>1</v>
      </c>
      <c r="G310" s="9">
        <f>E310*F310</f>
        <v>3014</v>
      </c>
      <c r="H310" s="9">
        <f>E310-G310</f>
        <v>0</v>
      </c>
      <c r="I310" s="9">
        <f>IFERROR(C310/G310,0)</f>
        <v>0.17252820172528202</v>
      </c>
      <c r="J310" s="9">
        <f>I310*H310</f>
        <v>0</v>
      </c>
      <c r="K310" s="9">
        <f>IFERROR(J310*(D310/C310),0)</f>
        <v>0</v>
      </c>
      <c r="L310" t="s">
        <v>1197</v>
      </c>
    </row>
    <row r="311" spans="1:12" x14ac:dyDescent="0.35">
      <c r="A311" t="s">
        <v>1146</v>
      </c>
      <c r="B311" s="10">
        <v>45347</v>
      </c>
      <c r="C311">
        <v>380</v>
      </c>
      <c r="D311">
        <v>12916.2</v>
      </c>
      <c r="E311">
        <v>2464</v>
      </c>
      <c r="F311" s="11">
        <v>0.7232142857142857</v>
      </c>
      <c r="G311" s="9">
        <f>E311*F311</f>
        <v>1782</v>
      </c>
      <c r="H311" s="9">
        <f>E311-G311</f>
        <v>682</v>
      </c>
      <c r="I311" s="9">
        <f>IFERROR(C311/G311,0)</f>
        <v>0.21324354657687991</v>
      </c>
      <c r="J311" s="9">
        <f>I311*H311</f>
        <v>145.4320987654321</v>
      </c>
      <c r="K311" s="9">
        <f>IFERROR(J311*(D311/C311),0)</f>
        <v>4943.2370370370372</v>
      </c>
      <c r="L311" t="s">
        <v>1197</v>
      </c>
    </row>
    <row r="312" spans="1:12" x14ac:dyDescent="0.35">
      <c r="A312" t="s">
        <v>1191</v>
      </c>
      <c r="B312" s="10">
        <v>45347</v>
      </c>
      <c r="C312">
        <v>280</v>
      </c>
      <c r="D312">
        <v>7000</v>
      </c>
      <c r="E312">
        <v>5918</v>
      </c>
      <c r="F312" s="11">
        <v>1</v>
      </c>
      <c r="G312" s="9">
        <f>E312*F312</f>
        <v>5918</v>
      </c>
      <c r="H312" s="9">
        <f>E312-G312</f>
        <v>0</v>
      </c>
      <c r="I312" s="9">
        <f>IFERROR(C312/G312,0)</f>
        <v>4.7313281514025009E-2</v>
      </c>
      <c r="J312" s="9">
        <f>I312*H312</f>
        <v>0</v>
      </c>
      <c r="K312" s="9">
        <f>IFERROR(J312*(D312/C312),0)</f>
        <v>0</v>
      </c>
      <c r="L312" t="s">
        <v>1197</v>
      </c>
    </row>
    <row r="313" spans="1:12" x14ac:dyDescent="0.35">
      <c r="A313" t="s">
        <v>1159</v>
      </c>
      <c r="B313" s="10">
        <v>45347</v>
      </c>
      <c r="C313">
        <v>280</v>
      </c>
      <c r="D313">
        <v>27706</v>
      </c>
      <c r="E313">
        <v>2750</v>
      </c>
      <c r="F313" s="11">
        <v>0.92800000000000005</v>
      </c>
      <c r="G313" s="9">
        <f>E313*F313</f>
        <v>2552</v>
      </c>
      <c r="H313" s="9">
        <f>E313-G313</f>
        <v>198</v>
      </c>
      <c r="I313" s="9">
        <f>IFERROR(C313/G313,0)</f>
        <v>0.109717868338558</v>
      </c>
      <c r="J313" s="9">
        <f>I313*H313</f>
        <v>21.724137931034484</v>
      </c>
      <c r="K313" s="9">
        <f>IFERROR(J313*(D313/C313),0)</f>
        <v>2149.6034482758623</v>
      </c>
      <c r="L313" t="s">
        <v>1197</v>
      </c>
    </row>
    <row r="314" spans="1:12" x14ac:dyDescent="0.35">
      <c r="A314" t="s">
        <v>1155</v>
      </c>
      <c r="B314" s="10">
        <v>45347</v>
      </c>
      <c r="C314">
        <v>340</v>
      </c>
      <c r="D314">
        <v>5610</v>
      </c>
      <c r="E314">
        <v>2398</v>
      </c>
      <c r="F314" s="11">
        <v>0.96330275229357798</v>
      </c>
      <c r="G314" s="9">
        <f>E314*F314</f>
        <v>2310</v>
      </c>
      <c r="H314" s="9">
        <f>E314-G314</f>
        <v>88</v>
      </c>
      <c r="I314" s="9">
        <f>IFERROR(C314/G314,0)</f>
        <v>0.1471861471861472</v>
      </c>
      <c r="J314" s="9">
        <f>I314*H314</f>
        <v>12.952380952380953</v>
      </c>
      <c r="K314" s="9">
        <f>IFERROR(J314*(D314/C314),0)</f>
        <v>213.71428571428572</v>
      </c>
      <c r="L314" t="s">
        <v>1197</v>
      </c>
    </row>
    <row r="315" spans="1:12" x14ac:dyDescent="0.35">
      <c r="A315" t="s">
        <v>1153</v>
      </c>
      <c r="B315" s="10">
        <v>45347</v>
      </c>
      <c r="C315">
        <v>280</v>
      </c>
      <c r="D315">
        <v>18981.2</v>
      </c>
      <c r="E315">
        <v>946</v>
      </c>
      <c r="F315" s="11">
        <v>0.88372093023255816</v>
      </c>
      <c r="G315" s="9">
        <f>E315*F315</f>
        <v>836</v>
      </c>
      <c r="H315" s="9">
        <f>E315-G315</f>
        <v>110</v>
      </c>
      <c r="I315" s="9">
        <f>IFERROR(C315/G315,0)</f>
        <v>0.3349282296650718</v>
      </c>
      <c r="J315" s="9">
        <f>I315*H315</f>
        <v>36.842105263157897</v>
      </c>
      <c r="K315" s="9">
        <f>IFERROR(J315*(D315/C315),0)</f>
        <v>2497.5263157894742</v>
      </c>
      <c r="L315" t="s">
        <v>1197</v>
      </c>
    </row>
    <row r="316" spans="1:12" x14ac:dyDescent="0.35">
      <c r="A316" t="s">
        <v>1170</v>
      </c>
      <c r="B316" s="10">
        <v>45347</v>
      </c>
      <c r="C316">
        <v>200</v>
      </c>
      <c r="D316">
        <v>22400</v>
      </c>
      <c r="E316">
        <v>1958</v>
      </c>
      <c r="F316" s="11">
        <v>0.9550561797752809</v>
      </c>
      <c r="G316" s="9">
        <f>E316*F316</f>
        <v>1870</v>
      </c>
      <c r="H316" s="9">
        <f>E316-G316</f>
        <v>88</v>
      </c>
      <c r="I316" s="9">
        <f>IFERROR(C316/G316,0)</f>
        <v>0.10695187165775401</v>
      </c>
      <c r="J316" s="9">
        <f>I316*H316</f>
        <v>9.4117647058823533</v>
      </c>
      <c r="K316" s="9">
        <f>IFERROR(J316*(D316/C316),0)</f>
        <v>1054.1176470588236</v>
      </c>
      <c r="L316" t="s">
        <v>1197</v>
      </c>
    </row>
    <row r="317" spans="1:12" x14ac:dyDescent="0.35">
      <c r="A317" t="s">
        <v>1157</v>
      </c>
      <c r="B317" s="10">
        <v>45347</v>
      </c>
      <c r="C317">
        <v>160</v>
      </c>
      <c r="D317">
        <v>8798.4</v>
      </c>
      <c r="E317">
        <v>484</v>
      </c>
      <c r="F317" s="11">
        <v>0.95454545454545459</v>
      </c>
      <c r="G317" s="9">
        <f>E317*F317</f>
        <v>462</v>
      </c>
      <c r="H317" s="9">
        <f>E317-G317</f>
        <v>22</v>
      </c>
      <c r="I317" s="9">
        <f>IFERROR(C317/G317,0)</f>
        <v>0.34632034632034631</v>
      </c>
      <c r="J317" s="9">
        <f>I317*H317</f>
        <v>7.6190476190476186</v>
      </c>
      <c r="K317" s="9">
        <f>IFERROR(J317*(D317/C317),0)</f>
        <v>418.97142857142853</v>
      </c>
      <c r="L317" t="s">
        <v>1197</v>
      </c>
    </row>
    <row r="318" spans="1:12" x14ac:dyDescent="0.35">
      <c r="A318" t="s">
        <v>1178</v>
      </c>
      <c r="B318" s="10">
        <v>45347</v>
      </c>
      <c r="C318">
        <v>240</v>
      </c>
      <c r="D318">
        <v>4068</v>
      </c>
      <c r="E318">
        <v>1056</v>
      </c>
      <c r="F318" s="11">
        <v>1</v>
      </c>
      <c r="G318" s="9">
        <f>E318*F318</f>
        <v>1056</v>
      </c>
      <c r="H318" s="9">
        <f>E318-G318</f>
        <v>0</v>
      </c>
      <c r="I318" s="9">
        <f>IFERROR(C318/G318,0)</f>
        <v>0.22727272727272727</v>
      </c>
      <c r="J318" s="9">
        <f>I318*H318</f>
        <v>0</v>
      </c>
      <c r="K318" s="9">
        <f>IFERROR(J318*(D318/C318),0)</f>
        <v>0</v>
      </c>
      <c r="L318" t="s">
        <v>1197</v>
      </c>
    </row>
    <row r="319" spans="1:12" x14ac:dyDescent="0.35">
      <c r="A319" t="s">
        <v>1165</v>
      </c>
      <c r="B319" s="10">
        <v>45347</v>
      </c>
      <c r="C319">
        <v>120</v>
      </c>
      <c r="D319">
        <v>9492.4</v>
      </c>
      <c r="E319">
        <v>2178</v>
      </c>
      <c r="F319" s="11">
        <v>0.97979797979797978</v>
      </c>
      <c r="G319" s="9">
        <f>E319*F319</f>
        <v>2134</v>
      </c>
      <c r="H319" s="9">
        <f>E319-G319</f>
        <v>44</v>
      </c>
      <c r="I319" s="9">
        <f>IFERROR(C319/G319,0)</f>
        <v>5.6232427366447985E-2</v>
      </c>
      <c r="J319" s="9">
        <f>I319*H319</f>
        <v>2.4742268041237114</v>
      </c>
      <c r="K319" s="9">
        <f>IFERROR(J319*(D319/C319),0)</f>
        <v>195.71958762886595</v>
      </c>
      <c r="L319" t="s">
        <v>1197</v>
      </c>
    </row>
    <row r="320" spans="1:12" x14ac:dyDescent="0.35">
      <c r="A320" t="s">
        <v>1172</v>
      </c>
      <c r="B320" s="10">
        <v>45347</v>
      </c>
      <c r="C320">
        <v>100</v>
      </c>
      <c r="D320">
        <v>2373</v>
      </c>
      <c r="E320">
        <v>2970</v>
      </c>
      <c r="F320" s="11">
        <v>0.98518518518518516</v>
      </c>
      <c r="G320" s="9">
        <f>E320*F320</f>
        <v>2926</v>
      </c>
      <c r="H320" s="9">
        <f>E320-G320</f>
        <v>44</v>
      </c>
      <c r="I320" s="9">
        <f>IFERROR(C320/G320,0)</f>
        <v>3.4176349965823652E-2</v>
      </c>
      <c r="J320" s="9">
        <f>I320*H320</f>
        <v>1.5037593984962407</v>
      </c>
      <c r="K320" s="9">
        <f>IFERROR(J320*(D320/C320),0)</f>
        <v>35.684210526315795</v>
      </c>
      <c r="L320" t="s">
        <v>1197</v>
      </c>
    </row>
    <row r="321" spans="1:12" x14ac:dyDescent="0.35">
      <c r="A321" t="s">
        <v>1161</v>
      </c>
      <c r="B321" s="10">
        <v>45347</v>
      </c>
      <c r="C321">
        <v>80</v>
      </c>
      <c r="D321">
        <v>1808</v>
      </c>
      <c r="E321">
        <v>1188</v>
      </c>
      <c r="F321" s="11">
        <v>1</v>
      </c>
      <c r="G321" s="9">
        <f>E321*F321</f>
        <v>1188</v>
      </c>
      <c r="H321" s="9">
        <f>E321-G321</f>
        <v>0</v>
      </c>
      <c r="I321" s="9">
        <f>IFERROR(C321/G321,0)</f>
        <v>6.7340067340067339E-2</v>
      </c>
      <c r="J321" s="9">
        <f>I321*H321</f>
        <v>0</v>
      </c>
      <c r="K321" s="9">
        <f>IFERROR(J321*(D321/C321),0)</f>
        <v>0</v>
      </c>
      <c r="L321" t="s">
        <v>1197</v>
      </c>
    </row>
    <row r="322" spans="1:12" x14ac:dyDescent="0.35">
      <c r="A322" t="s">
        <v>1186</v>
      </c>
      <c r="B322" s="10">
        <v>45347</v>
      </c>
      <c r="C322">
        <v>80</v>
      </c>
      <c r="D322">
        <v>10000</v>
      </c>
      <c r="E322">
        <v>2024</v>
      </c>
      <c r="F322" s="11">
        <v>0.96739130434782605</v>
      </c>
      <c r="G322" s="9">
        <f>E322*F322</f>
        <v>1958</v>
      </c>
      <c r="H322" s="9">
        <f>E322-G322</f>
        <v>66</v>
      </c>
      <c r="I322" s="9">
        <f>IFERROR(C322/G322,0)</f>
        <v>4.0858018386108273E-2</v>
      </c>
      <c r="J322" s="9">
        <f>I322*H322</f>
        <v>2.696629213483146</v>
      </c>
      <c r="K322" s="9">
        <f>IFERROR(J322*(D322/C322),0)</f>
        <v>337.07865168539325</v>
      </c>
      <c r="L322" t="s">
        <v>1197</v>
      </c>
    </row>
    <row r="323" spans="1:12" x14ac:dyDescent="0.35">
      <c r="A323" t="s">
        <v>1177</v>
      </c>
      <c r="B323" s="10">
        <v>45347</v>
      </c>
      <c r="C323">
        <v>80</v>
      </c>
      <c r="D323">
        <v>3435.2</v>
      </c>
      <c r="E323">
        <v>594</v>
      </c>
      <c r="F323" s="11">
        <v>1</v>
      </c>
      <c r="G323" s="9">
        <f>E323*F323</f>
        <v>594</v>
      </c>
      <c r="H323" s="9">
        <f>E323-G323</f>
        <v>0</v>
      </c>
      <c r="I323" s="9">
        <f>IFERROR(C323/G323,0)</f>
        <v>0.13468013468013468</v>
      </c>
      <c r="J323" s="9">
        <f>I323*H323</f>
        <v>0</v>
      </c>
      <c r="K323" s="9">
        <f>IFERROR(J323*(D323/C323),0)</f>
        <v>0</v>
      </c>
      <c r="L323" t="s">
        <v>1197</v>
      </c>
    </row>
    <row r="324" spans="1:12" x14ac:dyDescent="0.35">
      <c r="A324" t="s">
        <v>1163</v>
      </c>
      <c r="B324" s="10">
        <v>45347</v>
      </c>
      <c r="C324">
        <v>60</v>
      </c>
      <c r="D324">
        <v>7500</v>
      </c>
      <c r="E324">
        <v>2442</v>
      </c>
      <c r="F324" s="11">
        <v>0.98198198198198194</v>
      </c>
      <c r="G324" s="9">
        <f>E324*F324</f>
        <v>2398</v>
      </c>
      <c r="H324" s="9">
        <f>E324-G324</f>
        <v>44</v>
      </c>
      <c r="I324" s="9">
        <f>IFERROR(C324/G324,0)</f>
        <v>2.5020850708924104E-2</v>
      </c>
      <c r="J324" s="9">
        <f>I324*H324</f>
        <v>1.1009174311926606</v>
      </c>
      <c r="K324" s="9">
        <f>IFERROR(J324*(D324/C324),0)</f>
        <v>137.61467889908258</v>
      </c>
      <c r="L324" t="s">
        <v>1197</v>
      </c>
    </row>
    <row r="325" spans="1:12" x14ac:dyDescent="0.35">
      <c r="A325" t="s">
        <v>1168</v>
      </c>
      <c r="B325" s="10">
        <v>45347</v>
      </c>
      <c r="C325">
        <v>60</v>
      </c>
      <c r="D325">
        <v>6597</v>
      </c>
      <c r="E325">
        <v>1452</v>
      </c>
      <c r="F325" s="11">
        <v>0.98484848484848486</v>
      </c>
      <c r="G325" s="9">
        <f>E325*F325</f>
        <v>1430</v>
      </c>
      <c r="H325" s="9">
        <f>E325-G325</f>
        <v>22</v>
      </c>
      <c r="I325" s="9">
        <f>IFERROR(C325/G325,0)</f>
        <v>4.195804195804196E-2</v>
      </c>
      <c r="J325" s="9">
        <f>I325*H325</f>
        <v>0.92307692307692313</v>
      </c>
      <c r="K325" s="9">
        <f>IFERROR(J325*(D325/C325),0)</f>
        <v>101.4923076923077</v>
      </c>
      <c r="L325" t="s">
        <v>1197</v>
      </c>
    </row>
    <row r="326" spans="1:12" x14ac:dyDescent="0.35">
      <c r="A326" t="s">
        <v>1179</v>
      </c>
      <c r="B326" s="10">
        <v>45347</v>
      </c>
      <c r="C326">
        <v>40</v>
      </c>
      <c r="D326">
        <v>2950.4</v>
      </c>
      <c r="E326">
        <v>462</v>
      </c>
      <c r="F326" s="11">
        <v>1</v>
      </c>
      <c r="G326" s="9">
        <f>E326*F326</f>
        <v>462</v>
      </c>
      <c r="H326" s="9">
        <f>E326-G326</f>
        <v>0</v>
      </c>
      <c r="I326" s="9">
        <f>IFERROR(C326/G326,0)</f>
        <v>8.6580086580086577E-2</v>
      </c>
      <c r="J326" s="9">
        <f>I326*H326</f>
        <v>0</v>
      </c>
      <c r="K326" s="9">
        <f>IFERROR(J326*(D326/C326),0)</f>
        <v>0</v>
      </c>
      <c r="L326" t="s">
        <v>1197</v>
      </c>
    </row>
    <row r="327" spans="1:12" x14ac:dyDescent="0.35">
      <c r="A327" t="s">
        <v>1171</v>
      </c>
      <c r="B327" s="10">
        <v>45347</v>
      </c>
      <c r="C327">
        <v>40</v>
      </c>
      <c r="D327">
        <v>4178.2</v>
      </c>
      <c r="E327">
        <v>1694</v>
      </c>
      <c r="F327" s="11">
        <v>0.94805194805194803</v>
      </c>
      <c r="G327" s="9">
        <f>E327*F327</f>
        <v>1606</v>
      </c>
      <c r="H327" s="9">
        <f>E327-G327</f>
        <v>88</v>
      </c>
      <c r="I327" s="9">
        <f>IFERROR(C327/G327,0)</f>
        <v>2.4906600249066001E-2</v>
      </c>
      <c r="J327" s="9">
        <f>I327*H327</f>
        <v>2.1917808219178081</v>
      </c>
      <c r="K327" s="9">
        <f>IFERROR(J327*(D327/C327),0)</f>
        <v>228.94246575342464</v>
      </c>
      <c r="L327" t="s">
        <v>1197</v>
      </c>
    </row>
    <row r="328" spans="1:12" x14ac:dyDescent="0.35">
      <c r="A328" t="s">
        <v>1167</v>
      </c>
      <c r="B328" s="10">
        <v>45347</v>
      </c>
      <c r="C328">
        <v>40</v>
      </c>
      <c r="D328">
        <v>3114.2</v>
      </c>
      <c r="E328">
        <v>528</v>
      </c>
      <c r="F328" s="11">
        <v>0.95833333333333337</v>
      </c>
      <c r="G328" s="9">
        <f>E328*F328</f>
        <v>506</v>
      </c>
      <c r="H328" s="9">
        <f>E328-G328</f>
        <v>22</v>
      </c>
      <c r="I328" s="9">
        <f>IFERROR(C328/G328,0)</f>
        <v>7.9051383399209488E-2</v>
      </c>
      <c r="J328" s="9">
        <f>I328*H328</f>
        <v>1.7391304347826086</v>
      </c>
      <c r="K328" s="9">
        <f>IFERROR(J328*(D328/C328),0)</f>
        <v>135.39999999999998</v>
      </c>
      <c r="L328" t="s">
        <v>1197</v>
      </c>
    </row>
    <row r="329" spans="1:12" x14ac:dyDescent="0.35">
      <c r="A329" t="s">
        <v>1162</v>
      </c>
      <c r="B329" s="10">
        <v>45347</v>
      </c>
      <c r="C329">
        <v>40</v>
      </c>
      <c r="D329">
        <v>740</v>
      </c>
      <c r="E329">
        <v>374</v>
      </c>
      <c r="F329" s="11">
        <v>1</v>
      </c>
      <c r="G329" s="9">
        <f>E329*F329</f>
        <v>374</v>
      </c>
      <c r="H329" s="9">
        <f>E329-G329</f>
        <v>0</v>
      </c>
      <c r="I329" s="9">
        <f>IFERROR(C329/G329,0)</f>
        <v>0.10695187165775401</v>
      </c>
      <c r="J329" s="9">
        <f>I329*H329</f>
        <v>0</v>
      </c>
      <c r="K329" s="9">
        <f>IFERROR(J329*(D329/C329),0)</f>
        <v>0</v>
      </c>
      <c r="L329" t="s">
        <v>1197</v>
      </c>
    </row>
    <row r="330" spans="1:12" x14ac:dyDescent="0.35">
      <c r="A330" t="s">
        <v>1164</v>
      </c>
      <c r="B330" s="10">
        <v>45347</v>
      </c>
      <c r="C330">
        <v>40</v>
      </c>
      <c r="D330">
        <v>5288.4000000000005</v>
      </c>
      <c r="E330">
        <v>1386</v>
      </c>
      <c r="F330" s="11">
        <v>1</v>
      </c>
      <c r="G330" s="9">
        <f>E330*F330</f>
        <v>1386</v>
      </c>
      <c r="H330" s="9">
        <f>E330-G330</f>
        <v>0</v>
      </c>
      <c r="I330" s="9">
        <f>IFERROR(C330/G330,0)</f>
        <v>2.886002886002886E-2</v>
      </c>
      <c r="J330" s="9">
        <f>I330*H330</f>
        <v>0</v>
      </c>
      <c r="K330" s="9">
        <f>IFERROR(J330*(D330/C330),0)</f>
        <v>0</v>
      </c>
      <c r="L330" t="s">
        <v>1197</v>
      </c>
    </row>
    <row r="331" spans="1:12" x14ac:dyDescent="0.35">
      <c r="A331" t="s">
        <v>1176</v>
      </c>
      <c r="B331" s="10">
        <v>45347</v>
      </c>
      <c r="C331">
        <v>40</v>
      </c>
      <c r="D331">
        <v>3278</v>
      </c>
      <c r="E331">
        <v>374</v>
      </c>
      <c r="F331" s="11">
        <v>1</v>
      </c>
      <c r="G331" s="9">
        <f>E331*F331</f>
        <v>374</v>
      </c>
      <c r="H331" s="9">
        <f>E331-G331</f>
        <v>0</v>
      </c>
      <c r="I331" s="9">
        <f>IFERROR(C331/G331,0)</f>
        <v>0.10695187165775401</v>
      </c>
      <c r="J331" s="9">
        <f>I331*H331</f>
        <v>0</v>
      </c>
      <c r="K331" s="9">
        <f>IFERROR(J331*(D331/C331),0)</f>
        <v>0</v>
      </c>
      <c r="L331" t="s">
        <v>1197</v>
      </c>
    </row>
    <row r="332" spans="1:12" x14ac:dyDescent="0.35">
      <c r="A332" t="s">
        <v>1173</v>
      </c>
      <c r="B332" s="10">
        <v>45347</v>
      </c>
      <c r="C332">
        <v>40</v>
      </c>
      <c r="D332">
        <v>5650</v>
      </c>
      <c r="E332">
        <v>1276</v>
      </c>
      <c r="F332" s="11">
        <v>0.93103448275862066</v>
      </c>
      <c r="G332" s="9">
        <f>E332*F332</f>
        <v>1188</v>
      </c>
      <c r="H332" s="9">
        <f>E332-G332</f>
        <v>88</v>
      </c>
      <c r="I332" s="9">
        <f>IFERROR(C332/G332,0)</f>
        <v>3.3670033670033669E-2</v>
      </c>
      <c r="J332" s="9">
        <f>I332*H332</f>
        <v>2.9629629629629628</v>
      </c>
      <c r="K332" s="9">
        <f>IFERROR(J332*(D332/C332),0)</f>
        <v>418.51851851851848</v>
      </c>
      <c r="L332" t="s">
        <v>1197</v>
      </c>
    </row>
    <row r="333" spans="1:12" x14ac:dyDescent="0.35">
      <c r="A333" t="s">
        <v>1160</v>
      </c>
      <c r="B333" s="10">
        <v>45347</v>
      </c>
      <c r="C333">
        <v>20</v>
      </c>
      <c r="D333">
        <v>330</v>
      </c>
      <c r="E333">
        <v>858</v>
      </c>
      <c r="F333" s="11">
        <v>0.97435897435897434</v>
      </c>
      <c r="G333" s="9">
        <f>E333*F333</f>
        <v>836</v>
      </c>
      <c r="H333" s="9">
        <f>E333-G333</f>
        <v>22</v>
      </c>
      <c r="I333" s="9">
        <f>IFERROR(C333/G333,0)</f>
        <v>2.3923444976076555E-2</v>
      </c>
      <c r="J333" s="9">
        <f>I333*H333</f>
        <v>0.52631578947368418</v>
      </c>
      <c r="K333" s="9">
        <f>IFERROR(J333*(D333/C333),0)</f>
        <v>8.6842105263157894</v>
      </c>
      <c r="L333" t="s">
        <v>1197</v>
      </c>
    </row>
    <row r="334" spans="1:12" x14ac:dyDescent="0.35">
      <c r="A334" t="s">
        <v>1174</v>
      </c>
      <c r="B334" s="10">
        <v>45347</v>
      </c>
      <c r="C334">
        <v>20</v>
      </c>
      <c r="D334">
        <v>2644.2</v>
      </c>
      <c r="E334">
        <v>1122</v>
      </c>
      <c r="F334" s="11">
        <v>0.98039215686274506</v>
      </c>
      <c r="G334" s="9">
        <f>E334*F334</f>
        <v>1100</v>
      </c>
      <c r="H334" s="9">
        <f>E334-G334</f>
        <v>22</v>
      </c>
      <c r="I334" s="9">
        <f>IFERROR(C334/G334,0)</f>
        <v>1.8181818181818181E-2</v>
      </c>
      <c r="J334" s="9">
        <f>I334*H334</f>
        <v>0.39999999999999997</v>
      </c>
      <c r="K334" s="9">
        <f>IFERROR(J334*(D334/C334),0)</f>
        <v>52.883999999999986</v>
      </c>
      <c r="L334" t="s">
        <v>1197</v>
      </c>
    </row>
    <row r="335" spans="1:12" x14ac:dyDescent="0.35">
      <c r="A335" t="s">
        <v>1180</v>
      </c>
      <c r="B335" s="10">
        <v>45347</v>
      </c>
      <c r="C335">
        <v>40</v>
      </c>
      <c r="D335">
        <v>359.6</v>
      </c>
      <c r="E335">
        <v>88</v>
      </c>
      <c r="F335" s="11">
        <v>1</v>
      </c>
      <c r="G335" s="9">
        <f>E335*F335</f>
        <v>88</v>
      </c>
      <c r="H335" s="9">
        <f>E335-G335</f>
        <v>0</v>
      </c>
      <c r="I335" s="9">
        <f>IFERROR(C335/G335,0)</f>
        <v>0.45454545454545453</v>
      </c>
      <c r="J335" s="9">
        <f>I335*H335</f>
        <v>0</v>
      </c>
      <c r="K335" s="9">
        <f>IFERROR(J335*(D335/C335),0)</f>
        <v>0</v>
      </c>
      <c r="L335" t="s">
        <v>1197</v>
      </c>
    </row>
    <row r="336" spans="1:12" x14ac:dyDescent="0.35">
      <c r="A336" t="s">
        <v>1184</v>
      </c>
      <c r="B336" s="10">
        <v>45347</v>
      </c>
      <c r="C336">
        <v>20</v>
      </c>
      <c r="D336">
        <v>2135.8000000000002</v>
      </c>
      <c r="E336">
        <v>1078</v>
      </c>
      <c r="F336" s="11">
        <v>0.97959183673469385</v>
      </c>
      <c r="G336" s="9">
        <f>E336*F336</f>
        <v>1056</v>
      </c>
      <c r="H336" s="9">
        <f>E336-G336</f>
        <v>22</v>
      </c>
      <c r="I336" s="9">
        <f>IFERROR(C336/G336,0)</f>
        <v>1.893939393939394E-2</v>
      </c>
      <c r="J336" s="9">
        <f>I336*H336</f>
        <v>0.41666666666666669</v>
      </c>
      <c r="K336" s="9">
        <f>IFERROR(J336*(D336/C336),0)</f>
        <v>44.495833333333337</v>
      </c>
      <c r="L336" t="s">
        <v>1197</v>
      </c>
    </row>
    <row r="337" spans="1:12" x14ac:dyDescent="0.35">
      <c r="A337" t="s">
        <v>1190</v>
      </c>
      <c r="B337" s="10">
        <v>45347</v>
      </c>
      <c r="C337">
        <v>20</v>
      </c>
      <c r="D337">
        <v>1525.6</v>
      </c>
      <c r="E337">
        <v>396</v>
      </c>
      <c r="F337" s="11">
        <v>0.88888888888888884</v>
      </c>
      <c r="G337" s="9">
        <f>E337*F337</f>
        <v>352</v>
      </c>
      <c r="H337" s="9">
        <f>E337-G337</f>
        <v>44</v>
      </c>
      <c r="I337" s="9">
        <f>IFERROR(C337/G337,0)</f>
        <v>5.6818181818181816E-2</v>
      </c>
      <c r="J337" s="9">
        <f>I337*H337</f>
        <v>2.5</v>
      </c>
      <c r="K337" s="9">
        <f>IFERROR(J337*(D337/C337),0)</f>
        <v>190.7</v>
      </c>
      <c r="L337" t="s">
        <v>1197</v>
      </c>
    </row>
    <row r="338" spans="1:12" x14ac:dyDescent="0.35">
      <c r="A338" t="s">
        <v>1169</v>
      </c>
      <c r="B338" s="10">
        <v>45347</v>
      </c>
      <c r="C338">
        <v>20</v>
      </c>
      <c r="D338">
        <v>710</v>
      </c>
      <c r="E338">
        <v>330</v>
      </c>
      <c r="F338" s="11">
        <v>0.93333333333333335</v>
      </c>
      <c r="G338" s="9">
        <f>E338*F338</f>
        <v>308</v>
      </c>
      <c r="H338" s="9">
        <f>E338-G338</f>
        <v>22</v>
      </c>
      <c r="I338" s="9">
        <f>IFERROR(C338/G338,0)</f>
        <v>6.4935064935064929E-2</v>
      </c>
      <c r="J338" s="9">
        <f>I338*H338</f>
        <v>1.4285714285714284</v>
      </c>
      <c r="K338" s="9">
        <f>IFERROR(J338*(D338/C338),0)</f>
        <v>50.714285714285708</v>
      </c>
      <c r="L338" t="s">
        <v>1197</v>
      </c>
    </row>
    <row r="339" spans="1:12" x14ac:dyDescent="0.35">
      <c r="A339" t="s">
        <v>1143</v>
      </c>
      <c r="B339" s="10">
        <v>45354</v>
      </c>
      <c r="C339">
        <v>3000</v>
      </c>
      <c r="D339">
        <v>69510</v>
      </c>
      <c r="E339">
        <v>15554</v>
      </c>
      <c r="F339" s="11">
        <v>0.97878359264497883</v>
      </c>
      <c r="G339" s="9">
        <f>E339*F339</f>
        <v>15224</v>
      </c>
      <c r="H339" s="9">
        <f>E339-G339</f>
        <v>330</v>
      </c>
      <c r="I339" s="9">
        <f>IFERROR(C339/G339,0)</f>
        <v>0.19705727798213346</v>
      </c>
      <c r="J339" s="9">
        <f>I339*H339</f>
        <v>65.028901734104039</v>
      </c>
      <c r="K339" s="9">
        <f>IFERROR(J339*(D339/C339),0)</f>
        <v>1506.7196531791908</v>
      </c>
      <c r="L339" t="s">
        <v>1197</v>
      </c>
    </row>
    <row r="340" spans="1:12" x14ac:dyDescent="0.35">
      <c r="A340" t="s">
        <v>1144</v>
      </c>
      <c r="B340" s="10">
        <v>45354</v>
      </c>
      <c r="C340">
        <v>1160</v>
      </c>
      <c r="D340">
        <v>29000</v>
      </c>
      <c r="E340">
        <v>13266</v>
      </c>
      <c r="F340" s="11">
        <v>0.99668325041459371</v>
      </c>
      <c r="G340" s="9">
        <f>E340*F340</f>
        <v>13222</v>
      </c>
      <c r="H340" s="9">
        <f>E340-G340</f>
        <v>44</v>
      </c>
      <c r="I340" s="9">
        <f>IFERROR(C340/G340,0)</f>
        <v>8.7732566933898054E-2</v>
      </c>
      <c r="J340" s="9">
        <f>I340*H340</f>
        <v>3.8602329450915143</v>
      </c>
      <c r="K340" s="9">
        <f>IFERROR(J340*(D340/C340),0)</f>
        <v>96.505823627287853</v>
      </c>
      <c r="L340" t="s">
        <v>1197</v>
      </c>
    </row>
    <row r="341" spans="1:12" x14ac:dyDescent="0.35">
      <c r="A341" t="s">
        <v>1149</v>
      </c>
      <c r="B341" s="10">
        <v>45354</v>
      </c>
      <c r="C341">
        <v>880</v>
      </c>
      <c r="D341">
        <v>25854.400000000001</v>
      </c>
      <c r="E341">
        <v>6886</v>
      </c>
      <c r="F341" s="11">
        <v>0.99680511182108622</v>
      </c>
      <c r="G341" s="9">
        <f>E341*F341</f>
        <v>6864</v>
      </c>
      <c r="H341" s="9">
        <f>E341-G341</f>
        <v>22</v>
      </c>
      <c r="I341" s="9">
        <f>IFERROR(C341/G341,0)</f>
        <v>0.12820512820512819</v>
      </c>
      <c r="J341" s="9">
        <f>I341*H341</f>
        <v>2.8205128205128203</v>
      </c>
      <c r="K341" s="9">
        <f>IFERROR(J341*(D341/C341),0)</f>
        <v>82.86666666666666</v>
      </c>
      <c r="L341" t="s">
        <v>1197</v>
      </c>
    </row>
    <row r="342" spans="1:12" x14ac:dyDescent="0.35">
      <c r="A342" t="s">
        <v>1151</v>
      </c>
      <c r="B342" s="10">
        <v>45354</v>
      </c>
      <c r="C342">
        <v>900</v>
      </c>
      <c r="D342">
        <v>19791</v>
      </c>
      <c r="E342">
        <v>6864</v>
      </c>
      <c r="F342" s="11">
        <v>0.98076923076923073</v>
      </c>
      <c r="G342" s="9">
        <f>E342*F342</f>
        <v>6732</v>
      </c>
      <c r="H342" s="9">
        <f>E342-G342</f>
        <v>132</v>
      </c>
      <c r="I342" s="9">
        <f>IFERROR(C342/G342,0)</f>
        <v>0.13368983957219252</v>
      </c>
      <c r="J342" s="9">
        <f>I342*H342</f>
        <v>17.647058823529413</v>
      </c>
      <c r="K342" s="9">
        <f>IFERROR(J342*(D342/C342),0)</f>
        <v>388.05882352941177</v>
      </c>
      <c r="L342" t="s">
        <v>1197</v>
      </c>
    </row>
    <row r="343" spans="1:12" x14ac:dyDescent="0.35">
      <c r="A343" t="s">
        <v>1188</v>
      </c>
      <c r="B343" s="10">
        <v>45354</v>
      </c>
      <c r="C343">
        <v>820</v>
      </c>
      <c r="D343">
        <v>20500</v>
      </c>
      <c r="E343">
        <v>7480</v>
      </c>
      <c r="F343" s="11">
        <v>0.99117647058823533</v>
      </c>
      <c r="G343" s="9">
        <f>E343*F343</f>
        <v>7414</v>
      </c>
      <c r="H343" s="9">
        <f>E343-G343</f>
        <v>66</v>
      </c>
      <c r="I343" s="9">
        <f>IFERROR(C343/G343,0)</f>
        <v>0.11060156460749933</v>
      </c>
      <c r="J343" s="9">
        <f>I343*H343</f>
        <v>7.2997032640949557</v>
      </c>
      <c r="K343" s="9">
        <f>IFERROR(J343*(D343/C343),0)</f>
        <v>182.49258160237389</v>
      </c>
      <c r="L343" t="s">
        <v>1197</v>
      </c>
    </row>
    <row r="344" spans="1:12" x14ac:dyDescent="0.35">
      <c r="A344" t="s">
        <v>1191</v>
      </c>
      <c r="B344" s="10">
        <v>45354</v>
      </c>
      <c r="C344">
        <v>740</v>
      </c>
      <c r="D344">
        <v>18500</v>
      </c>
      <c r="E344">
        <v>5016</v>
      </c>
      <c r="F344" s="11">
        <v>0.99561403508771928</v>
      </c>
      <c r="G344" s="9">
        <f>E344*F344</f>
        <v>4994</v>
      </c>
      <c r="H344" s="9">
        <f>E344-G344</f>
        <v>22</v>
      </c>
      <c r="I344" s="9">
        <f>IFERROR(C344/G344,0)</f>
        <v>0.14817781337605127</v>
      </c>
      <c r="J344" s="9">
        <f>I344*H344</f>
        <v>3.2599118942731278</v>
      </c>
      <c r="K344" s="9">
        <f>IFERROR(J344*(D344/C344),0)</f>
        <v>81.497797356828201</v>
      </c>
      <c r="L344" t="s">
        <v>1197</v>
      </c>
    </row>
    <row r="345" spans="1:12" x14ac:dyDescent="0.35">
      <c r="A345" t="s">
        <v>1146</v>
      </c>
      <c r="B345" s="10">
        <v>45354</v>
      </c>
      <c r="C345">
        <v>700</v>
      </c>
      <c r="D345">
        <v>23793</v>
      </c>
      <c r="E345">
        <v>2618</v>
      </c>
      <c r="F345" s="11">
        <v>0.65546218487394958</v>
      </c>
      <c r="G345" s="9">
        <f>E345*F345</f>
        <v>1716</v>
      </c>
      <c r="H345" s="9">
        <f>E345-G345</f>
        <v>902</v>
      </c>
      <c r="I345" s="9">
        <f>IFERROR(C345/G345,0)</f>
        <v>0.40792540792540793</v>
      </c>
      <c r="J345" s="9">
        <f>I345*H345</f>
        <v>367.94871794871796</v>
      </c>
      <c r="K345" s="9">
        <f>IFERROR(J345*(D345/C345),0)</f>
        <v>12506.576923076924</v>
      </c>
      <c r="L345" t="s">
        <v>1197</v>
      </c>
    </row>
    <row r="346" spans="1:12" x14ac:dyDescent="0.35">
      <c r="A346" t="s">
        <v>1150</v>
      </c>
      <c r="B346" s="10">
        <v>45354</v>
      </c>
      <c r="C346">
        <v>740</v>
      </c>
      <c r="D346">
        <v>12543</v>
      </c>
      <c r="E346">
        <v>3938</v>
      </c>
      <c r="F346" s="11">
        <v>0.994413407821229</v>
      </c>
      <c r="G346" s="9">
        <f>E346*F346</f>
        <v>3916</v>
      </c>
      <c r="H346" s="9">
        <f>E346-G346</f>
        <v>22</v>
      </c>
      <c r="I346" s="9">
        <f>IFERROR(C346/G346,0)</f>
        <v>0.18896833503575078</v>
      </c>
      <c r="J346" s="9">
        <f>I346*H346</f>
        <v>4.1573033707865168</v>
      </c>
      <c r="K346" s="9">
        <f>IFERROR(J346*(D346/C346),0)</f>
        <v>70.466292134831463</v>
      </c>
      <c r="L346" t="s">
        <v>1197</v>
      </c>
    </row>
    <row r="347" spans="1:12" x14ac:dyDescent="0.35">
      <c r="A347" t="s">
        <v>1145</v>
      </c>
      <c r="B347" s="10">
        <v>45354</v>
      </c>
      <c r="C347">
        <v>420</v>
      </c>
      <c r="D347">
        <v>19462.8</v>
      </c>
      <c r="E347">
        <v>0</v>
      </c>
      <c r="F347" s="11"/>
      <c r="G347" s="9">
        <f>E347*F347</f>
        <v>0</v>
      </c>
      <c r="H347" s="9">
        <f>E347-G347</f>
        <v>0</v>
      </c>
      <c r="I347" s="9">
        <f>IFERROR(C347/G347,0)</f>
        <v>0</v>
      </c>
      <c r="J347" s="9">
        <f>I347*H347</f>
        <v>0</v>
      </c>
      <c r="K347" s="9">
        <f>IFERROR(J347*(D347/C347),0)</f>
        <v>0</v>
      </c>
      <c r="L347" t="s">
        <v>1197</v>
      </c>
    </row>
    <row r="348" spans="1:12" x14ac:dyDescent="0.35">
      <c r="A348" t="s">
        <v>1156</v>
      </c>
      <c r="B348" s="10">
        <v>45354</v>
      </c>
      <c r="C348">
        <v>400</v>
      </c>
      <c r="D348">
        <v>9800</v>
      </c>
      <c r="E348">
        <v>3586</v>
      </c>
      <c r="F348" s="11">
        <v>1</v>
      </c>
      <c r="G348" s="9">
        <f>E348*F348</f>
        <v>3586</v>
      </c>
      <c r="H348" s="9">
        <f>E348-G348</f>
        <v>0</v>
      </c>
      <c r="I348" s="9">
        <f>IFERROR(C348/G348,0)</f>
        <v>0.11154489682097044</v>
      </c>
      <c r="J348" s="9">
        <f>I348*H348</f>
        <v>0</v>
      </c>
      <c r="K348" s="9">
        <f>IFERROR(J348*(D348/C348),0)</f>
        <v>0</v>
      </c>
      <c r="L348" t="s">
        <v>1197</v>
      </c>
    </row>
    <row r="349" spans="1:12" x14ac:dyDescent="0.35">
      <c r="A349" t="s">
        <v>1153</v>
      </c>
      <c r="B349" s="10">
        <v>45354</v>
      </c>
      <c r="C349">
        <v>320</v>
      </c>
      <c r="D349">
        <v>21692.799999999999</v>
      </c>
      <c r="E349">
        <v>968</v>
      </c>
      <c r="F349" s="11">
        <v>0.86363636363636365</v>
      </c>
      <c r="G349" s="9">
        <f>E349*F349</f>
        <v>836</v>
      </c>
      <c r="H349" s="9">
        <f>E349-G349</f>
        <v>132</v>
      </c>
      <c r="I349" s="9">
        <f>IFERROR(C349/G349,0)</f>
        <v>0.38277511961722488</v>
      </c>
      <c r="J349" s="9">
        <f>I349*H349</f>
        <v>50.526315789473685</v>
      </c>
      <c r="K349" s="9">
        <f>IFERROR(J349*(D349/C349),0)</f>
        <v>3425.1789473684207</v>
      </c>
      <c r="L349" t="s">
        <v>1197</v>
      </c>
    </row>
    <row r="350" spans="1:12" x14ac:dyDescent="0.35">
      <c r="A350" t="s">
        <v>1159</v>
      </c>
      <c r="B350" s="10">
        <v>45354</v>
      </c>
      <c r="C350">
        <v>300</v>
      </c>
      <c r="D350">
        <v>29685</v>
      </c>
      <c r="E350">
        <v>2530</v>
      </c>
      <c r="F350" s="11">
        <v>0.99130434782608701</v>
      </c>
      <c r="G350" s="9">
        <f>E350*F350</f>
        <v>2508</v>
      </c>
      <c r="H350" s="9">
        <f>E350-G350</f>
        <v>22</v>
      </c>
      <c r="I350" s="9">
        <f>IFERROR(C350/G350,0)</f>
        <v>0.11961722488038277</v>
      </c>
      <c r="J350" s="9">
        <f>I350*H350</f>
        <v>2.6315789473684212</v>
      </c>
      <c r="K350" s="9">
        <f>IFERROR(J350*(D350/C350),0)</f>
        <v>260.39473684210532</v>
      </c>
      <c r="L350" t="s">
        <v>1197</v>
      </c>
    </row>
    <row r="351" spans="1:12" x14ac:dyDescent="0.35">
      <c r="A351" t="s">
        <v>1155</v>
      </c>
      <c r="B351" s="10">
        <v>45354</v>
      </c>
      <c r="C351">
        <v>320</v>
      </c>
      <c r="D351">
        <v>5280</v>
      </c>
      <c r="E351">
        <v>2332</v>
      </c>
      <c r="F351" s="11">
        <v>0.97169811320754718</v>
      </c>
      <c r="G351" s="9">
        <f>E351*F351</f>
        <v>2266</v>
      </c>
      <c r="H351" s="9">
        <f>E351-G351</f>
        <v>66</v>
      </c>
      <c r="I351" s="9">
        <f>IFERROR(C351/G351,0)</f>
        <v>0.14121800529567519</v>
      </c>
      <c r="J351" s="9">
        <f>I351*H351</f>
        <v>9.3203883495145625</v>
      </c>
      <c r="K351" s="9">
        <f>IFERROR(J351*(D351/C351),0)</f>
        <v>153.78640776699029</v>
      </c>
      <c r="L351" t="s">
        <v>1197</v>
      </c>
    </row>
    <row r="352" spans="1:12" x14ac:dyDescent="0.35">
      <c r="A352" t="s">
        <v>1157</v>
      </c>
      <c r="B352" s="10">
        <v>45354</v>
      </c>
      <c r="C352">
        <v>340</v>
      </c>
      <c r="D352">
        <v>18696.599999999999</v>
      </c>
      <c r="E352">
        <v>682</v>
      </c>
      <c r="F352" s="11">
        <v>0.967741935483871</v>
      </c>
      <c r="G352" s="9">
        <f>E352*F352</f>
        <v>660</v>
      </c>
      <c r="H352" s="9">
        <f>E352-G352</f>
        <v>22</v>
      </c>
      <c r="I352" s="9">
        <f>IFERROR(C352/G352,0)</f>
        <v>0.51515151515151514</v>
      </c>
      <c r="J352" s="9">
        <f>I352*H352</f>
        <v>11.333333333333332</v>
      </c>
      <c r="K352" s="9">
        <f>IFERROR(J352*(D352/C352),0)</f>
        <v>623.21999999999991</v>
      </c>
      <c r="L352" t="s">
        <v>1197</v>
      </c>
    </row>
    <row r="353" spans="1:12" x14ac:dyDescent="0.35">
      <c r="A353" t="s">
        <v>1172</v>
      </c>
      <c r="B353" s="10">
        <v>45354</v>
      </c>
      <c r="C353">
        <v>240</v>
      </c>
      <c r="D353">
        <v>5695.2</v>
      </c>
      <c r="E353">
        <v>2530</v>
      </c>
      <c r="F353" s="11">
        <v>0.9826086956521739</v>
      </c>
      <c r="G353" s="9">
        <f>E353*F353</f>
        <v>2486</v>
      </c>
      <c r="H353" s="9">
        <f>E353-G353</f>
        <v>44</v>
      </c>
      <c r="I353" s="9">
        <f>IFERROR(C353/G353,0)</f>
        <v>9.6540627514078839E-2</v>
      </c>
      <c r="J353" s="9">
        <f>I353*H353</f>
        <v>4.2477876106194685</v>
      </c>
      <c r="K353" s="9">
        <f>IFERROR(J353*(D353/C353),0)</f>
        <v>100.79999999999998</v>
      </c>
      <c r="L353" t="s">
        <v>1197</v>
      </c>
    </row>
    <row r="354" spans="1:12" x14ac:dyDescent="0.35">
      <c r="A354" t="s">
        <v>1160</v>
      </c>
      <c r="B354" s="10">
        <v>45354</v>
      </c>
      <c r="C354">
        <v>220</v>
      </c>
      <c r="D354">
        <v>3630</v>
      </c>
      <c r="E354">
        <v>1254</v>
      </c>
      <c r="F354" s="11">
        <v>1</v>
      </c>
      <c r="G354" s="9">
        <f>E354*F354</f>
        <v>1254</v>
      </c>
      <c r="H354" s="9">
        <f>E354-G354</f>
        <v>0</v>
      </c>
      <c r="I354" s="9">
        <f>IFERROR(C354/G354,0)</f>
        <v>0.17543859649122806</v>
      </c>
      <c r="J354" s="9">
        <f>I354*H354</f>
        <v>0</v>
      </c>
      <c r="K354" s="9">
        <f>IFERROR(J354*(D354/C354),0)</f>
        <v>0</v>
      </c>
      <c r="L354" t="s">
        <v>1197</v>
      </c>
    </row>
    <row r="355" spans="1:12" x14ac:dyDescent="0.35">
      <c r="A355" t="s">
        <v>1162</v>
      </c>
      <c r="B355" s="10">
        <v>45354</v>
      </c>
      <c r="C355">
        <v>200</v>
      </c>
      <c r="D355">
        <v>3700</v>
      </c>
      <c r="E355">
        <v>1144</v>
      </c>
      <c r="F355" s="11">
        <v>0.98076923076923073</v>
      </c>
      <c r="G355" s="9">
        <f>E355*F355</f>
        <v>1122</v>
      </c>
      <c r="H355" s="9">
        <f>E355-G355</f>
        <v>22</v>
      </c>
      <c r="I355" s="9">
        <f>IFERROR(C355/G355,0)</f>
        <v>0.17825311942959002</v>
      </c>
      <c r="J355" s="9">
        <f>I355*H355</f>
        <v>3.9215686274509802</v>
      </c>
      <c r="K355" s="9">
        <f>IFERROR(J355*(D355/C355),0)</f>
        <v>72.549019607843135</v>
      </c>
      <c r="L355" t="s">
        <v>1197</v>
      </c>
    </row>
    <row r="356" spans="1:12" x14ac:dyDescent="0.35">
      <c r="A356" t="s">
        <v>1165</v>
      </c>
      <c r="B356" s="10">
        <v>45354</v>
      </c>
      <c r="C356">
        <v>160</v>
      </c>
      <c r="D356">
        <v>13560</v>
      </c>
      <c r="E356">
        <v>3476</v>
      </c>
      <c r="F356" s="11">
        <v>0.97468354430379744</v>
      </c>
      <c r="G356" s="9">
        <f>E356*F356</f>
        <v>3388</v>
      </c>
      <c r="H356" s="9">
        <f>E356-G356</f>
        <v>88</v>
      </c>
      <c r="I356" s="9">
        <f>IFERROR(C356/G356,0)</f>
        <v>4.7225501770956316E-2</v>
      </c>
      <c r="J356" s="9">
        <f>I356*H356</f>
        <v>4.1558441558441555</v>
      </c>
      <c r="K356" s="9">
        <f>IFERROR(J356*(D356/C356),0)</f>
        <v>352.20779220779218</v>
      </c>
      <c r="L356" t="s">
        <v>1197</v>
      </c>
    </row>
    <row r="357" spans="1:12" x14ac:dyDescent="0.35">
      <c r="A357" t="s">
        <v>1154</v>
      </c>
      <c r="B357" s="10">
        <v>45354</v>
      </c>
      <c r="C357">
        <v>160</v>
      </c>
      <c r="D357">
        <v>4520</v>
      </c>
      <c r="E357">
        <v>858</v>
      </c>
      <c r="F357" s="11">
        <v>0.94871794871794868</v>
      </c>
      <c r="G357" s="9">
        <f>E357*F357</f>
        <v>814</v>
      </c>
      <c r="H357" s="9">
        <f>E357-G357</f>
        <v>44</v>
      </c>
      <c r="I357" s="9">
        <f>IFERROR(C357/G357,0)</f>
        <v>0.19656019656019655</v>
      </c>
      <c r="J357" s="9">
        <f>I357*H357</f>
        <v>8.6486486486486474</v>
      </c>
      <c r="K357" s="9">
        <f>IFERROR(J357*(D357/C357),0)</f>
        <v>244.32432432432429</v>
      </c>
      <c r="L357" t="s">
        <v>1197</v>
      </c>
    </row>
    <row r="358" spans="1:12" x14ac:dyDescent="0.35">
      <c r="A358" t="s">
        <v>1170</v>
      </c>
      <c r="B358" s="10">
        <v>45354</v>
      </c>
      <c r="C358">
        <v>120</v>
      </c>
      <c r="D358">
        <v>13440</v>
      </c>
      <c r="E358">
        <v>1738</v>
      </c>
      <c r="F358" s="11">
        <v>0.97468354430379744</v>
      </c>
      <c r="G358" s="9">
        <f>E358*F358</f>
        <v>1694</v>
      </c>
      <c r="H358" s="9">
        <f>E358-G358</f>
        <v>44</v>
      </c>
      <c r="I358" s="9">
        <f>IFERROR(C358/G358,0)</f>
        <v>7.0838252656434481E-2</v>
      </c>
      <c r="J358" s="9">
        <f>I358*H358</f>
        <v>3.116883116883117</v>
      </c>
      <c r="K358" s="9">
        <f>IFERROR(J358*(D358/C358),0)</f>
        <v>349.09090909090912</v>
      </c>
      <c r="L358" t="s">
        <v>1197</v>
      </c>
    </row>
    <row r="359" spans="1:12" x14ac:dyDescent="0.35">
      <c r="A359" t="s">
        <v>1171</v>
      </c>
      <c r="B359" s="10">
        <v>45354</v>
      </c>
      <c r="C359">
        <v>120</v>
      </c>
      <c r="D359">
        <v>12204.6</v>
      </c>
      <c r="E359">
        <v>1540</v>
      </c>
      <c r="F359" s="11">
        <v>0.97142857142857142</v>
      </c>
      <c r="G359" s="9">
        <f>E359*F359</f>
        <v>1496</v>
      </c>
      <c r="H359" s="9">
        <f>E359-G359</f>
        <v>44</v>
      </c>
      <c r="I359" s="9">
        <f>IFERROR(C359/G359,0)</f>
        <v>8.0213903743315509E-2</v>
      </c>
      <c r="J359" s="9">
        <f>I359*H359</f>
        <v>3.5294117647058822</v>
      </c>
      <c r="K359" s="9">
        <f>IFERROR(J359*(D359/C359),0)</f>
        <v>358.95882352941175</v>
      </c>
      <c r="L359" t="s">
        <v>1197</v>
      </c>
    </row>
    <row r="360" spans="1:12" x14ac:dyDescent="0.35">
      <c r="A360" t="s">
        <v>1161</v>
      </c>
      <c r="B360" s="10">
        <v>45354</v>
      </c>
      <c r="C360">
        <v>100</v>
      </c>
      <c r="D360">
        <v>2260</v>
      </c>
      <c r="E360">
        <v>858</v>
      </c>
      <c r="F360" s="11">
        <v>0.94871794871794868</v>
      </c>
      <c r="G360" s="9">
        <f>E360*F360</f>
        <v>814</v>
      </c>
      <c r="H360" s="9">
        <f>E360-G360</f>
        <v>44</v>
      </c>
      <c r="I360" s="9">
        <f>IFERROR(C360/G360,0)</f>
        <v>0.12285012285012285</v>
      </c>
      <c r="J360" s="9">
        <f>I360*H360</f>
        <v>5.4054054054054053</v>
      </c>
      <c r="K360" s="9">
        <f>IFERROR(J360*(D360/C360),0)</f>
        <v>122.16216216216216</v>
      </c>
      <c r="L360" t="s">
        <v>1197</v>
      </c>
    </row>
    <row r="361" spans="1:12" x14ac:dyDescent="0.35">
      <c r="A361" t="s">
        <v>1178</v>
      </c>
      <c r="B361" s="10">
        <v>45354</v>
      </c>
      <c r="C361">
        <v>100</v>
      </c>
      <c r="D361">
        <v>1695</v>
      </c>
      <c r="E361">
        <v>880</v>
      </c>
      <c r="F361" s="11">
        <v>0.97499999999999998</v>
      </c>
      <c r="G361" s="9">
        <f>E361*F361</f>
        <v>858</v>
      </c>
      <c r="H361" s="9">
        <f>E361-G361</f>
        <v>22</v>
      </c>
      <c r="I361" s="9">
        <f>IFERROR(C361/G361,0)</f>
        <v>0.11655011655011654</v>
      </c>
      <c r="J361" s="9">
        <f>I361*H361</f>
        <v>2.5641025641025639</v>
      </c>
      <c r="K361" s="9">
        <f>IFERROR(J361*(D361/C361),0)</f>
        <v>43.461538461538453</v>
      </c>
      <c r="L361" t="s">
        <v>1197</v>
      </c>
    </row>
    <row r="362" spans="1:12" x14ac:dyDescent="0.35">
      <c r="A362" t="s">
        <v>1168</v>
      </c>
      <c r="B362" s="10">
        <v>45354</v>
      </c>
      <c r="C362">
        <v>80</v>
      </c>
      <c r="D362">
        <v>8796</v>
      </c>
      <c r="E362">
        <v>1430</v>
      </c>
      <c r="F362" s="11">
        <v>1</v>
      </c>
      <c r="G362" s="9">
        <f>E362*F362</f>
        <v>1430</v>
      </c>
      <c r="H362" s="9">
        <f>E362-G362</f>
        <v>0</v>
      </c>
      <c r="I362" s="9">
        <f>IFERROR(C362/G362,0)</f>
        <v>5.5944055944055944E-2</v>
      </c>
      <c r="J362" s="9">
        <f>I362*H362</f>
        <v>0</v>
      </c>
      <c r="K362" s="9">
        <f>IFERROR(J362*(D362/C362),0)</f>
        <v>0</v>
      </c>
      <c r="L362" t="s">
        <v>1197</v>
      </c>
    </row>
    <row r="363" spans="1:12" x14ac:dyDescent="0.35">
      <c r="A363" t="s">
        <v>1169</v>
      </c>
      <c r="B363" s="10">
        <v>45354</v>
      </c>
      <c r="C363">
        <v>80</v>
      </c>
      <c r="D363">
        <v>2840</v>
      </c>
      <c r="E363">
        <v>506</v>
      </c>
      <c r="F363" s="11">
        <v>1</v>
      </c>
      <c r="G363" s="9">
        <f>E363*F363</f>
        <v>506</v>
      </c>
      <c r="H363" s="9">
        <f>E363-G363</f>
        <v>0</v>
      </c>
      <c r="I363" s="9">
        <f>IFERROR(C363/G363,0)</f>
        <v>0.15810276679841898</v>
      </c>
      <c r="J363" s="9">
        <f>I363*H363</f>
        <v>0</v>
      </c>
      <c r="K363" s="9">
        <f>IFERROR(J363*(D363/C363),0)</f>
        <v>0</v>
      </c>
      <c r="L363" t="s">
        <v>1197</v>
      </c>
    </row>
    <row r="364" spans="1:12" x14ac:dyDescent="0.35">
      <c r="A364" t="s">
        <v>1177</v>
      </c>
      <c r="B364" s="10">
        <v>45354</v>
      </c>
      <c r="C364">
        <v>80</v>
      </c>
      <c r="D364">
        <v>3435.2</v>
      </c>
      <c r="E364">
        <v>594</v>
      </c>
      <c r="F364" s="11">
        <v>1</v>
      </c>
      <c r="G364" s="9">
        <f>E364*F364</f>
        <v>594</v>
      </c>
      <c r="H364" s="9">
        <f>E364-G364</f>
        <v>0</v>
      </c>
      <c r="I364" s="9">
        <f>IFERROR(C364/G364,0)</f>
        <v>0.13468013468013468</v>
      </c>
      <c r="J364" s="9">
        <f>I364*H364</f>
        <v>0</v>
      </c>
      <c r="K364" s="9">
        <f>IFERROR(J364*(D364/C364),0)</f>
        <v>0</v>
      </c>
      <c r="L364" t="s">
        <v>1197</v>
      </c>
    </row>
    <row r="365" spans="1:12" x14ac:dyDescent="0.35">
      <c r="A365" t="s">
        <v>1167</v>
      </c>
      <c r="B365" s="10">
        <v>45354</v>
      </c>
      <c r="C365">
        <v>60</v>
      </c>
      <c r="D365">
        <v>4671.2</v>
      </c>
      <c r="E365">
        <v>594</v>
      </c>
      <c r="F365" s="11">
        <v>0.96296296296296291</v>
      </c>
      <c r="G365" s="9">
        <f>E365*F365</f>
        <v>572</v>
      </c>
      <c r="H365" s="9">
        <f>E365-G365</f>
        <v>22</v>
      </c>
      <c r="I365" s="9">
        <f>IFERROR(C365/G365,0)</f>
        <v>0.1048951048951049</v>
      </c>
      <c r="J365" s="9">
        <f>I365*H365</f>
        <v>2.3076923076923075</v>
      </c>
      <c r="K365" s="9">
        <f>IFERROR(J365*(D365/C365),0)</f>
        <v>179.66153846153841</v>
      </c>
      <c r="L365" t="s">
        <v>1197</v>
      </c>
    </row>
    <row r="366" spans="1:12" x14ac:dyDescent="0.35">
      <c r="A366" t="s">
        <v>1174</v>
      </c>
      <c r="B366" s="10">
        <v>45354</v>
      </c>
      <c r="C366">
        <v>60</v>
      </c>
      <c r="D366">
        <v>8814</v>
      </c>
      <c r="E366">
        <v>1430</v>
      </c>
      <c r="F366" s="11">
        <v>1</v>
      </c>
      <c r="G366" s="9">
        <f>E366*F366</f>
        <v>1430</v>
      </c>
      <c r="H366" s="9">
        <f>E366-G366</f>
        <v>0</v>
      </c>
      <c r="I366" s="9">
        <f>IFERROR(C366/G366,0)</f>
        <v>4.195804195804196E-2</v>
      </c>
      <c r="J366" s="9">
        <f>I366*H366</f>
        <v>0</v>
      </c>
      <c r="K366" s="9">
        <f>IFERROR(J366*(D366/C366),0)</f>
        <v>0</v>
      </c>
      <c r="L366" t="s">
        <v>1197</v>
      </c>
    </row>
    <row r="367" spans="1:12" x14ac:dyDescent="0.35">
      <c r="A367" t="s">
        <v>1164</v>
      </c>
      <c r="B367" s="10">
        <v>45354</v>
      </c>
      <c r="C367">
        <v>60</v>
      </c>
      <c r="D367">
        <v>7932.7999999999993</v>
      </c>
      <c r="E367">
        <v>1210</v>
      </c>
      <c r="F367" s="11">
        <v>0.98181818181818181</v>
      </c>
      <c r="G367" s="9">
        <f>E367*F367</f>
        <v>1188</v>
      </c>
      <c r="H367" s="9">
        <f>E367-G367</f>
        <v>22</v>
      </c>
      <c r="I367" s="9">
        <f>IFERROR(C367/G367,0)</f>
        <v>5.0505050505050504E-2</v>
      </c>
      <c r="J367" s="9">
        <f>I367*H367</f>
        <v>1.1111111111111112</v>
      </c>
      <c r="K367" s="9">
        <f>IFERROR(J367*(D367/C367),0)</f>
        <v>146.90370370370368</v>
      </c>
      <c r="L367" t="s">
        <v>1197</v>
      </c>
    </row>
    <row r="368" spans="1:12" x14ac:dyDescent="0.35">
      <c r="A368" t="s">
        <v>1179</v>
      </c>
      <c r="B368" s="10">
        <v>45354</v>
      </c>
      <c r="C368">
        <v>40</v>
      </c>
      <c r="D368">
        <v>2786.4</v>
      </c>
      <c r="E368">
        <v>528</v>
      </c>
      <c r="F368" s="11">
        <v>0.95833333333333337</v>
      </c>
      <c r="G368" s="9">
        <f>E368*F368</f>
        <v>506</v>
      </c>
      <c r="H368" s="9">
        <f>E368-G368</f>
        <v>22</v>
      </c>
      <c r="I368" s="9">
        <f>IFERROR(C368/G368,0)</f>
        <v>7.9051383399209488E-2</v>
      </c>
      <c r="J368" s="9">
        <f>I368*H368</f>
        <v>1.7391304347826086</v>
      </c>
      <c r="K368" s="9">
        <f>IFERROR(J368*(D368/C368),0)</f>
        <v>121.14782608695651</v>
      </c>
      <c r="L368" t="s">
        <v>1197</v>
      </c>
    </row>
    <row r="369" spans="1:12" x14ac:dyDescent="0.35">
      <c r="A369" t="s">
        <v>1163</v>
      </c>
      <c r="B369" s="10">
        <v>45354</v>
      </c>
      <c r="C369">
        <v>40</v>
      </c>
      <c r="D369">
        <v>5000</v>
      </c>
      <c r="E369">
        <v>1496</v>
      </c>
      <c r="F369" s="11">
        <v>0.97058823529411764</v>
      </c>
      <c r="G369" s="9">
        <f>E369*F369</f>
        <v>1452</v>
      </c>
      <c r="H369" s="9">
        <f>E369-G369</f>
        <v>44</v>
      </c>
      <c r="I369" s="9">
        <f>IFERROR(C369/G369,0)</f>
        <v>2.7548209366391185E-2</v>
      </c>
      <c r="J369" s="9">
        <f>I369*H369</f>
        <v>1.2121212121212122</v>
      </c>
      <c r="K369" s="9">
        <f>IFERROR(J369*(D369/C369),0)</f>
        <v>151.51515151515153</v>
      </c>
      <c r="L369" t="s">
        <v>1197</v>
      </c>
    </row>
    <row r="370" spans="1:12" x14ac:dyDescent="0.35">
      <c r="A370" t="s">
        <v>1184</v>
      </c>
      <c r="B370" s="10">
        <v>45354</v>
      </c>
      <c r="C370">
        <v>40</v>
      </c>
      <c r="D370">
        <v>4390</v>
      </c>
      <c r="E370">
        <v>1474</v>
      </c>
      <c r="F370" s="11">
        <v>0.9850746268656716</v>
      </c>
      <c r="G370" s="9">
        <f>E370*F370</f>
        <v>1452</v>
      </c>
      <c r="H370" s="9">
        <f>E370-G370</f>
        <v>22</v>
      </c>
      <c r="I370" s="9">
        <f>IFERROR(C370/G370,0)</f>
        <v>2.7548209366391185E-2</v>
      </c>
      <c r="J370" s="9">
        <f>I370*H370</f>
        <v>0.60606060606060608</v>
      </c>
      <c r="K370" s="9">
        <f>IFERROR(J370*(D370/C370),0)</f>
        <v>66.515151515151516</v>
      </c>
      <c r="L370" t="s">
        <v>1197</v>
      </c>
    </row>
    <row r="371" spans="1:12" x14ac:dyDescent="0.35">
      <c r="A371" t="s">
        <v>1186</v>
      </c>
      <c r="B371" s="10">
        <v>45354</v>
      </c>
      <c r="C371">
        <v>40</v>
      </c>
      <c r="D371">
        <v>5000</v>
      </c>
      <c r="E371">
        <v>1848</v>
      </c>
      <c r="F371" s="11">
        <v>0.95238095238095233</v>
      </c>
      <c r="G371" s="9">
        <f>E371*F371</f>
        <v>1760</v>
      </c>
      <c r="H371" s="9">
        <f>E371-G371</f>
        <v>88</v>
      </c>
      <c r="I371" s="9">
        <f>IFERROR(C371/G371,0)</f>
        <v>2.2727272727272728E-2</v>
      </c>
      <c r="J371" s="9">
        <f>I371*H371</f>
        <v>2</v>
      </c>
      <c r="K371" s="9">
        <f>IFERROR(J371*(D371/C371),0)</f>
        <v>250</v>
      </c>
      <c r="L371" t="s">
        <v>1197</v>
      </c>
    </row>
    <row r="372" spans="1:12" x14ac:dyDescent="0.35">
      <c r="A372" t="s">
        <v>1147</v>
      </c>
      <c r="B372" s="10">
        <v>45354</v>
      </c>
      <c r="C372">
        <v>20</v>
      </c>
      <c r="D372">
        <v>339</v>
      </c>
      <c r="E372">
        <v>242</v>
      </c>
      <c r="F372" s="11">
        <v>0.90909090909090906</v>
      </c>
      <c r="G372" s="9">
        <f>E372*F372</f>
        <v>220</v>
      </c>
      <c r="H372" s="9">
        <f>E372-G372</f>
        <v>22</v>
      </c>
      <c r="I372" s="9">
        <f>IFERROR(C372/G372,0)</f>
        <v>9.0909090909090912E-2</v>
      </c>
      <c r="J372" s="9">
        <f>I372*H372</f>
        <v>2</v>
      </c>
      <c r="K372" s="9">
        <f>IFERROR(J372*(D372/C372),0)</f>
        <v>33.9</v>
      </c>
      <c r="L372" t="s">
        <v>1197</v>
      </c>
    </row>
    <row r="373" spans="1:12" x14ac:dyDescent="0.35">
      <c r="A373" t="s">
        <v>1187</v>
      </c>
      <c r="B373" s="10">
        <v>45354</v>
      </c>
      <c r="C373">
        <v>20</v>
      </c>
      <c r="D373">
        <v>2090</v>
      </c>
      <c r="E373">
        <v>176</v>
      </c>
      <c r="F373" s="11">
        <v>0.875</v>
      </c>
      <c r="G373" s="9">
        <f>E373*F373</f>
        <v>154</v>
      </c>
      <c r="H373" s="9">
        <f>E373-G373</f>
        <v>22</v>
      </c>
      <c r="I373" s="9">
        <f>IFERROR(C373/G373,0)</f>
        <v>0.12987012987012986</v>
      </c>
      <c r="J373" s="9">
        <f>I373*H373</f>
        <v>2.8571428571428568</v>
      </c>
      <c r="K373" s="9">
        <f>IFERROR(J373*(D373/C373),0)</f>
        <v>298.57142857142856</v>
      </c>
      <c r="L373" t="s">
        <v>1197</v>
      </c>
    </row>
    <row r="374" spans="1:12" x14ac:dyDescent="0.35">
      <c r="A374" t="s">
        <v>1183</v>
      </c>
      <c r="B374" s="10">
        <v>45354</v>
      </c>
      <c r="C374">
        <v>20</v>
      </c>
      <c r="D374">
        <v>2938</v>
      </c>
      <c r="E374">
        <v>1562</v>
      </c>
      <c r="F374" s="11">
        <v>0.95774647887323938</v>
      </c>
      <c r="G374" s="9">
        <f>E374*F374</f>
        <v>1496</v>
      </c>
      <c r="H374" s="9">
        <f>E374-G374</f>
        <v>66</v>
      </c>
      <c r="I374" s="9">
        <f>IFERROR(C374/G374,0)</f>
        <v>1.3368983957219251E-2</v>
      </c>
      <c r="J374" s="9">
        <f>I374*H374</f>
        <v>0.88235294117647056</v>
      </c>
      <c r="K374" s="9">
        <f>IFERROR(J374*(D374/C374),0)</f>
        <v>129.61764705882354</v>
      </c>
      <c r="L374" t="s">
        <v>1197</v>
      </c>
    </row>
    <row r="375" spans="1:12" x14ac:dyDescent="0.35">
      <c r="A375" t="s">
        <v>1180</v>
      </c>
      <c r="B375" s="10">
        <v>45354</v>
      </c>
      <c r="C375">
        <v>20</v>
      </c>
      <c r="D375">
        <v>179.8</v>
      </c>
      <c r="E375">
        <v>44</v>
      </c>
      <c r="F375" s="11">
        <v>1</v>
      </c>
      <c r="G375" s="9">
        <f>E375*F375</f>
        <v>44</v>
      </c>
      <c r="H375" s="9">
        <f>E375-G375</f>
        <v>0</v>
      </c>
      <c r="I375" s="9">
        <f>IFERROR(C375/G375,0)</f>
        <v>0.45454545454545453</v>
      </c>
      <c r="J375" s="9">
        <f>I375*H375</f>
        <v>0</v>
      </c>
      <c r="K375" s="9">
        <f>IFERROR(J375*(D375/C375),0)</f>
        <v>0</v>
      </c>
      <c r="L375" t="s">
        <v>1197</v>
      </c>
    </row>
    <row r="376" spans="1:12" x14ac:dyDescent="0.35">
      <c r="A376" t="s">
        <v>1143</v>
      </c>
      <c r="B376" s="10">
        <v>45361</v>
      </c>
      <c r="C376">
        <v>2880</v>
      </c>
      <c r="D376">
        <v>66729.600000000006</v>
      </c>
      <c r="E376">
        <v>13354</v>
      </c>
      <c r="F376" s="11">
        <v>0.99011532125205926</v>
      </c>
      <c r="G376" s="9">
        <f>E376*F376</f>
        <v>13222</v>
      </c>
      <c r="H376" s="9">
        <f>E376-G376</f>
        <v>132</v>
      </c>
      <c r="I376" s="9">
        <f>IFERROR(C376/G376,0)</f>
        <v>0.21781878687036757</v>
      </c>
      <c r="J376" s="9">
        <f>I376*H376</f>
        <v>28.752079866888518</v>
      </c>
      <c r="K376" s="9">
        <f>IFERROR(J376*(D376/C376),0)</f>
        <v>666.18569051580698</v>
      </c>
      <c r="L376" t="s">
        <v>1197</v>
      </c>
    </row>
    <row r="377" spans="1:12" x14ac:dyDescent="0.35">
      <c r="A377" t="s">
        <v>1144</v>
      </c>
      <c r="B377" s="10">
        <v>45361</v>
      </c>
      <c r="C377">
        <v>1520</v>
      </c>
      <c r="D377">
        <v>38000</v>
      </c>
      <c r="E377">
        <v>15378</v>
      </c>
      <c r="F377" s="11">
        <v>0.99284692417739628</v>
      </c>
      <c r="G377" s="9">
        <f>E377*F377</f>
        <v>15268</v>
      </c>
      <c r="H377" s="9">
        <f>E377-G377</f>
        <v>110</v>
      </c>
      <c r="I377" s="9">
        <f>IFERROR(C377/G377,0)</f>
        <v>9.9554624050301285E-2</v>
      </c>
      <c r="J377" s="9">
        <f>I377*H377</f>
        <v>10.951008645533141</v>
      </c>
      <c r="K377" s="9">
        <f>IFERROR(J377*(D377/C377),0)</f>
        <v>273.77521613832852</v>
      </c>
      <c r="L377" t="s">
        <v>1197</v>
      </c>
    </row>
    <row r="378" spans="1:12" x14ac:dyDescent="0.35">
      <c r="A378" t="s">
        <v>1188</v>
      </c>
      <c r="B378" s="10">
        <v>45361</v>
      </c>
      <c r="C378">
        <v>900</v>
      </c>
      <c r="D378">
        <v>22500</v>
      </c>
      <c r="E378">
        <v>7854</v>
      </c>
      <c r="F378" s="11">
        <v>0.99719887955182074</v>
      </c>
      <c r="G378" s="9">
        <f>E378*F378</f>
        <v>7832</v>
      </c>
      <c r="H378" s="9">
        <f>E378-G378</f>
        <v>22</v>
      </c>
      <c r="I378" s="9">
        <f>IFERROR(C378/G378,0)</f>
        <v>0.11491317671092952</v>
      </c>
      <c r="J378" s="9">
        <f>I378*H378</f>
        <v>2.5280898876404492</v>
      </c>
      <c r="K378" s="9">
        <f>IFERROR(J378*(D378/C378),0)</f>
        <v>63.202247191011232</v>
      </c>
      <c r="L378" t="s">
        <v>1197</v>
      </c>
    </row>
    <row r="379" spans="1:12" x14ac:dyDescent="0.35">
      <c r="A379" t="s">
        <v>1191</v>
      </c>
      <c r="B379" s="10">
        <v>45361</v>
      </c>
      <c r="C379">
        <v>840</v>
      </c>
      <c r="D379">
        <v>21000</v>
      </c>
      <c r="E379">
        <v>6314</v>
      </c>
      <c r="F379" s="11">
        <v>0.99651567944250874</v>
      </c>
      <c r="G379" s="9">
        <f>E379*F379</f>
        <v>6292</v>
      </c>
      <c r="H379" s="9">
        <f>E379-G379</f>
        <v>22</v>
      </c>
      <c r="I379" s="9">
        <f>IFERROR(C379/G379,0)</f>
        <v>0.13350286077558804</v>
      </c>
      <c r="J379" s="9">
        <f>I379*H379</f>
        <v>2.9370629370629366</v>
      </c>
      <c r="K379" s="9">
        <f>IFERROR(J379*(D379/C379),0)</f>
        <v>73.426573426573412</v>
      </c>
      <c r="L379" t="s">
        <v>1197</v>
      </c>
    </row>
    <row r="380" spans="1:12" x14ac:dyDescent="0.35">
      <c r="A380" t="s">
        <v>1149</v>
      </c>
      <c r="B380" s="10">
        <v>45361</v>
      </c>
      <c r="C380">
        <v>800</v>
      </c>
      <c r="D380">
        <v>23504</v>
      </c>
      <c r="E380">
        <v>6622</v>
      </c>
      <c r="F380" s="11">
        <v>0.99003322259136217</v>
      </c>
      <c r="G380" s="9">
        <f>E380*F380</f>
        <v>6556</v>
      </c>
      <c r="H380" s="9">
        <f>E380-G380</f>
        <v>66</v>
      </c>
      <c r="I380" s="9">
        <f>IFERROR(C380/G380,0)</f>
        <v>0.12202562538133008</v>
      </c>
      <c r="J380" s="9">
        <f>I380*H380</f>
        <v>8.0536912751677843</v>
      </c>
      <c r="K380" s="9">
        <f>IFERROR(J380*(D380/C380),0)</f>
        <v>236.6174496644295</v>
      </c>
      <c r="L380" t="s">
        <v>1197</v>
      </c>
    </row>
    <row r="381" spans="1:12" x14ac:dyDescent="0.35">
      <c r="A381" t="s">
        <v>1151</v>
      </c>
      <c r="B381" s="10">
        <v>45361</v>
      </c>
      <c r="C381">
        <v>680</v>
      </c>
      <c r="D381">
        <v>14953.2</v>
      </c>
      <c r="E381">
        <v>6116</v>
      </c>
      <c r="F381" s="11">
        <v>0.98201438848920863</v>
      </c>
      <c r="G381" s="9">
        <f>E381*F381</f>
        <v>6006</v>
      </c>
      <c r="H381" s="9">
        <f>E381-G381</f>
        <v>110</v>
      </c>
      <c r="I381" s="9">
        <f>IFERROR(C381/G381,0)</f>
        <v>0.11322011322011322</v>
      </c>
      <c r="J381" s="9">
        <f>I381*H381</f>
        <v>12.454212454212454</v>
      </c>
      <c r="K381" s="9">
        <f>IFERROR(J381*(D381/C381),0)</f>
        <v>273.86813186813191</v>
      </c>
      <c r="L381" t="s">
        <v>1197</v>
      </c>
    </row>
    <row r="382" spans="1:12" x14ac:dyDescent="0.35">
      <c r="A382" t="s">
        <v>1150</v>
      </c>
      <c r="B382" s="10">
        <v>45361</v>
      </c>
      <c r="C382">
        <v>740</v>
      </c>
      <c r="D382">
        <v>12543</v>
      </c>
      <c r="E382">
        <v>3674</v>
      </c>
      <c r="F382" s="11">
        <v>0.99401197604790414</v>
      </c>
      <c r="G382" s="9">
        <f>E382*F382</f>
        <v>3652</v>
      </c>
      <c r="H382" s="9">
        <f>E382-G382</f>
        <v>22</v>
      </c>
      <c r="I382" s="9">
        <f>IFERROR(C382/G382,0)</f>
        <v>0.20262869660460023</v>
      </c>
      <c r="J382" s="9">
        <f>I382*H382</f>
        <v>4.4578313253012052</v>
      </c>
      <c r="K382" s="9">
        <f>IFERROR(J382*(D382/C382),0)</f>
        <v>75.560240963855421</v>
      </c>
      <c r="L382" t="s">
        <v>1197</v>
      </c>
    </row>
    <row r="383" spans="1:12" x14ac:dyDescent="0.35">
      <c r="A383" t="s">
        <v>1145</v>
      </c>
      <c r="B383" s="10">
        <v>45361</v>
      </c>
      <c r="C383">
        <v>520</v>
      </c>
      <c r="D383">
        <v>24096.799999999999</v>
      </c>
      <c r="E383">
        <v>0</v>
      </c>
      <c r="F383" s="11"/>
      <c r="G383" s="9">
        <f>E383*F383</f>
        <v>0</v>
      </c>
      <c r="H383" s="9">
        <f>E383-G383</f>
        <v>0</v>
      </c>
      <c r="I383" s="9">
        <f>IFERROR(C383/G383,0)</f>
        <v>0</v>
      </c>
      <c r="J383" s="9">
        <f>I383*H383</f>
        <v>0</v>
      </c>
      <c r="K383" s="9">
        <f>IFERROR(J383*(D383/C383),0)</f>
        <v>0</v>
      </c>
      <c r="L383" t="s">
        <v>1197</v>
      </c>
    </row>
    <row r="384" spans="1:12" x14ac:dyDescent="0.35">
      <c r="A384" t="s">
        <v>1146</v>
      </c>
      <c r="B384" s="10">
        <v>45361</v>
      </c>
      <c r="C384">
        <v>460</v>
      </c>
      <c r="D384">
        <v>15635.4</v>
      </c>
      <c r="E384">
        <v>2904</v>
      </c>
      <c r="F384" s="11">
        <v>0.99242424242424243</v>
      </c>
      <c r="G384" s="9">
        <f>E384*F384</f>
        <v>2882</v>
      </c>
      <c r="H384" s="9">
        <f>E384-G384</f>
        <v>22</v>
      </c>
      <c r="I384" s="9">
        <f>IFERROR(C384/G384,0)</f>
        <v>0.15961138098542679</v>
      </c>
      <c r="J384" s="9">
        <f>I384*H384</f>
        <v>3.5114503816793894</v>
      </c>
      <c r="K384" s="9">
        <f>IFERROR(J384*(D384/C384),0)</f>
        <v>119.35419847328245</v>
      </c>
      <c r="L384" t="s">
        <v>1197</v>
      </c>
    </row>
    <row r="385" spans="1:12" x14ac:dyDescent="0.35">
      <c r="A385" t="s">
        <v>1155</v>
      </c>
      <c r="B385" s="10">
        <v>45361</v>
      </c>
      <c r="C385">
        <v>360</v>
      </c>
      <c r="D385">
        <v>5940</v>
      </c>
      <c r="E385">
        <v>2266</v>
      </c>
      <c r="F385" s="11">
        <v>0.99029126213592233</v>
      </c>
      <c r="G385" s="9">
        <f>E385*F385</f>
        <v>2244</v>
      </c>
      <c r="H385" s="9">
        <f>E385-G385</f>
        <v>22</v>
      </c>
      <c r="I385" s="9">
        <f>IFERROR(C385/G385,0)</f>
        <v>0.16042780748663102</v>
      </c>
      <c r="J385" s="9">
        <f>I385*H385</f>
        <v>3.5294117647058822</v>
      </c>
      <c r="K385" s="9">
        <f>IFERROR(J385*(D385/C385),0)</f>
        <v>58.235294117647058</v>
      </c>
      <c r="L385" t="s">
        <v>1197</v>
      </c>
    </row>
    <row r="386" spans="1:12" x14ac:dyDescent="0.35">
      <c r="A386" t="s">
        <v>1152</v>
      </c>
      <c r="B386" s="10">
        <v>45361</v>
      </c>
      <c r="C386">
        <v>420</v>
      </c>
      <c r="D386">
        <v>7345.8</v>
      </c>
      <c r="E386">
        <v>3542</v>
      </c>
      <c r="F386" s="11">
        <v>0.98757763975155277</v>
      </c>
      <c r="G386" s="9">
        <f>E386*F386</f>
        <v>3498</v>
      </c>
      <c r="H386" s="9">
        <f>E386-G386</f>
        <v>44</v>
      </c>
      <c r="I386" s="9">
        <f>IFERROR(C386/G386,0)</f>
        <v>0.12006861063464837</v>
      </c>
      <c r="J386" s="9">
        <f>I386*H386</f>
        <v>5.283018867924528</v>
      </c>
      <c r="K386" s="9">
        <f>IFERROR(J386*(D386/C386),0)</f>
        <v>92.4</v>
      </c>
      <c r="L386" t="s">
        <v>1197</v>
      </c>
    </row>
    <row r="387" spans="1:12" x14ac:dyDescent="0.35">
      <c r="A387" t="s">
        <v>1153</v>
      </c>
      <c r="B387" s="10">
        <v>45361</v>
      </c>
      <c r="C387">
        <v>340</v>
      </c>
      <c r="D387">
        <v>23048.6</v>
      </c>
      <c r="E387">
        <v>1034</v>
      </c>
      <c r="F387" s="11">
        <v>0.91489361702127658</v>
      </c>
      <c r="G387" s="9">
        <f>E387*F387</f>
        <v>946</v>
      </c>
      <c r="H387" s="9">
        <f>E387-G387</f>
        <v>88</v>
      </c>
      <c r="I387" s="9">
        <f>IFERROR(C387/G387,0)</f>
        <v>0.3594080338266385</v>
      </c>
      <c r="J387" s="9">
        <f>I387*H387</f>
        <v>31.627906976744189</v>
      </c>
      <c r="K387" s="9">
        <f>IFERROR(J387*(D387/C387),0)</f>
        <v>2144.0558139534883</v>
      </c>
      <c r="L387" t="s">
        <v>1197</v>
      </c>
    </row>
    <row r="388" spans="1:12" x14ac:dyDescent="0.35">
      <c r="A388" t="s">
        <v>1156</v>
      </c>
      <c r="B388" s="10">
        <v>45361</v>
      </c>
      <c r="C388">
        <v>260</v>
      </c>
      <c r="D388">
        <v>6370</v>
      </c>
      <c r="E388">
        <v>3256</v>
      </c>
      <c r="F388" s="11">
        <v>0.9932432432432432</v>
      </c>
      <c r="G388" s="9">
        <f>E388*F388</f>
        <v>3234</v>
      </c>
      <c r="H388" s="9">
        <f>E388-G388</f>
        <v>22</v>
      </c>
      <c r="I388" s="9">
        <f>IFERROR(C388/G388,0)</f>
        <v>8.0395794681508967E-2</v>
      </c>
      <c r="J388" s="9">
        <f>I388*H388</f>
        <v>1.7687074829931972</v>
      </c>
      <c r="K388" s="9">
        <f>IFERROR(J388*(D388/C388),0)</f>
        <v>43.333333333333336</v>
      </c>
      <c r="L388" t="s">
        <v>1197</v>
      </c>
    </row>
    <row r="389" spans="1:12" x14ac:dyDescent="0.35">
      <c r="A389" t="s">
        <v>1157</v>
      </c>
      <c r="B389" s="10">
        <v>45361</v>
      </c>
      <c r="C389">
        <v>280</v>
      </c>
      <c r="D389">
        <v>15397.2</v>
      </c>
      <c r="E389">
        <v>550</v>
      </c>
      <c r="F389" s="11">
        <v>0.88</v>
      </c>
      <c r="G389" s="9">
        <f>E389*F389</f>
        <v>484</v>
      </c>
      <c r="H389" s="9">
        <f>E389-G389</f>
        <v>66</v>
      </c>
      <c r="I389" s="9">
        <f>IFERROR(C389/G389,0)</f>
        <v>0.57851239669421484</v>
      </c>
      <c r="J389" s="9">
        <f>I389*H389</f>
        <v>38.18181818181818</v>
      </c>
      <c r="K389" s="9">
        <f>IFERROR(J389*(D389/C389),0)</f>
        <v>2099.6181818181817</v>
      </c>
      <c r="L389" t="s">
        <v>1197</v>
      </c>
    </row>
    <row r="390" spans="1:12" x14ac:dyDescent="0.35">
      <c r="A390" t="s">
        <v>1154</v>
      </c>
      <c r="B390" s="10">
        <v>45361</v>
      </c>
      <c r="C390">
        <v>300</v>
      </c>
      <c r="D390">
        <v>8475</v>
      </c>
      <c r="E390">
        <v>1760</v>
      </c>
      <c r="F390" s="11">
        <v>0.97499999999999998</v>
      </c>
      <c r="G390" s="9">
        <f>E390*F390</f>
        <v>1716</v>
      </c>
      <c r="H390" s="9">
        <f>E390-G390</f>
        <v>44</v>
      </c>
      <c r="I390" s="9">
        <f>IFERROR(C390/G390,0)</f>
        <v>0.17482517482517482</v>
      </c>
      <c r="J390" s="9">
        <f>I390*H390</f>
        <v>7.6923076923076916</v>
      </c>
      <c r="K390" s="9">
        <f>IFERROR(J390*(D390/C390),0)</f>
        <v>217.30769230769229</v>
      </c>
      <c r="L390" t="s">
        <v>1197</v>
      </c>
    </row>
    <row r="391" spans="1:12" x14ac:dyDescent="0.35">
      <c r="A391" t="s">
        <v>1165</v>
      </c>
      <c r="B391" s="10">
        <v>45361</v>
      </c>
      <c r="C391">
        <v>180</v>
      </c>
      <c r="D391">
        <v>15255</v>
      </c>
      <c r="E391">
        <v>3102</v>
      </c>
      <c r="F391" s="11">
        <v>0.98581560283687941</v>
      </c>
      <c r="G391" s="9">
        <f>E391*F391</f>
        <v>3058</v>
      </c>
      <c r="H391" s="9">
        <f>E391-G391</f>
        <v>44</v>
      </c>
      <c r="I391" s="9">
        <f>IFERROR(C391/G391,0)</f>
        <v>5.8862001308044476E-2</v>
      </c>
      <c r="J391" s="9">
        <f>I391*H391</f>
        <v>2.5899280575539567</v>
      </c>
      <c r="K391" s="9">
        <f>IFERROR(J391*(D391/C391),0)</f>
        <v>219.49640287769782</v>
      </c>
      <c r="L391" t="s">
        <v>1197</v>
      </c>
    </row>
    <row r="392" spans="1:12" x14ac:dyDescent="0.35">
      <c r="A392" t="s">
        <v>1162</v>
      </c>
      <c r="B392" s="10">
        <v>45361</v>
      </c>
      <c r="C392">
        <v>180</v>
      </c>
      <c r="D392">
        <v>3330</v>
      </c>
      <c r="E392">
        <v>1232</v>
      </c>
      <c r="F392" s="11">
        <v>1</v>
      </c>
      <c r="G392" s="9">
        <f>E392*F392</f>
        <v>1232</v>
      </c>
      <c r="H392" s="9">
        <f>E392-G392</f>
        <v>0</v>
      </c>
      <c r="I392" s="9">
        <f>IFERROR(C392/G392,0)</f>
        <v>0.1461038961038961</v>
      </c>
      <c r="J392" s="9">
        <f>I392*H392</f>
        <v>0</v>
      </c>
      <c r="K392" s="9">
        <f>IFERROR(J392*(D392/C392),0)</f>
        <v>0</v>
      </c>
      <c r="L392" t="s">
        <v>1197</v>
      </c>
    </row>
    <row r="393" spans="1:12" x14ac:dyDescent="0.35">
      <c r="A393" t="s">
        <v>1159</v>
      </c>
      <c r="B393" s="10">
        <v>45361</v>
      </c>
      <c r="C393">
        <v>180</v>
      </c>
      <c r="D393">
        <v>18911</v>
      </c>
      <c r="E393">
        <v>1914</v>
      </c>
      <c r="F393" s="11">
        <v>1</v>
      </c>
      <c r="G393" s="9">
        <f>E393*F393</f>
        <v>1914</v>
      </c>
      <c r="H393" s="9">
        <f>E393-G393</f>
        <v>0</v>
      </c>
      <c r="I393" s="9">
        <f>IFERROR(C393/G393,0)</f>
        <v>9.4043887147335428E-2</v>
      </c>
      <c r="J393" s="9">
        <f>I393*H393</f>
        <v>0</v>
      </c>
      <c r="K393" s="9">
        <f>IFERROR(J393*(D393/C393),0)</f>
        <v>0</v>
      </c>
      <c r="L393" t="s">
        <v>1197</v>
      </c>
    </row>
    <row r="394" spans="1:12" x14ac:dyDescent="0.35">
      <c r="A394" t="s">
        <v>1172</v>
      </c>
      <c r="B394" s="10">
        <v>45361</v>
      </c>
      <c r="C394">
        <v>120</v>
      </c>
      <c r="D394">
        <v>2847.6</v>
      </c>
      <c r="E394">
        <v>2706</v>
      </c>
      <c r="F394" s="11">
        <v>0.99186991869918695</v>
      </c>
      <c r="G394" s="9">
        <f>E394*F394</f>
        <v>2684</v>
      </c>
      <c r="H394" s="9">
        <f>E394-G394</f>
        <v>22</v>
      </c>
      <c r="I394" s="9">
        <f>IFERROR(C394/G394,0)</f>
        <v>4.4709388971684055E-2</v>
      </c>
      <c r="J394" s="9">
        <f>I394*H394</f>
        <v>0.98360655737704916</v>
      </c>
      <c r="K394" s="9">
        <f>IFERROR(J394*(D394/C394),0)</f>
        <v>23.340983606557376</v>
      </c>
      <c r="L394" t="s">
        <v>1197</v>
      </c>
    </row>
    <row r="395" spans="1:12" x14ac:dyDescent="0.35">
      <c r="A395" t="s">
        <v>1170</v>
      </c>
      <c r="B395" s="10">
        <v>45361</v>
      </c>
      <c r="C395">
        <v>180</v>
      </c>
      <c r="D395">
        <v>20680</v>
      </c>
      <c r="E395">
        <v>1166</v>
      </c>
      <c r="F395" s="11">
        <v>0.96226415094339623</v>
      </c>
      <c r="G395" s="9">
        <f>E395*F395</f>
        <v>1122</v>
      </c>
      <c r="H395" s="9">
        <f>E395-G395</f>
        <v>44</v>
      </c>
      <c r="I395" s="9">
        <f>IFERROR(C395/G395,0)</f>
        <v>0.16042780748663102</v>
      </c>
      <c r="J395" s="9">
        <f>I395*H395</f>
        <v>7.0588235294117645</v>
      </c>
      <c r="K395" s="9">
        <f>IFERROR(J395*(D395/C395),0)</f>
        <v>810.98039215686265</v>
      </c>
      <c r="L395" t="s">
        <v>1197</v>
      </c>
    </row>
    <row r="396" spans="1:12" x14ac:dyDescent="0.35">
      <c r="A396" t="s">
        <v>1171</v>
      </c>
      <c r="B396" s="10">
        <v>45361</v>
      </c>
      <c r="C396">
        <v>100</v>
      </c>
      <c r="D396">
        <v>9346</v>
      </c>
      <c r="E396">
        <v>1386</v>
      </c>
      <c r="F396" s="11">
        <v>1</v>
      </c>
      <c r="G396" s="9">
        <f>E396*F396</f>
        <v>1386</v>
      </c>
      <c r="H396" s="9">
        <f>E396-G396</f>
        <v>0</v>
      </c>
      <c r="I396" s="9">
        <f>IFERROR(C396/G396,0)</f>
        <v>7.2150072150072145E-2</v>
      </c>
      <c r="J396" s="9">
        <f>I396*H396</f>
        <v>0</v>
      </c>
      <c r="K396" s="9">
        <f>IFERROR(J396*(D396/C396),0)</f>
        <v>0</v>
      </c>
      <c r="L396" t="s">
        <v>1197</v>
      </c>
    </row>
    <row r="397" spans="1:12" x14ac:dyDescent="0.35">
      <c r="A397" t="s">
        <v>1167</v>
      </c>
      <c r="B397" s="10">
        <v>45361</v>
      </c>
      <c r="C397">
        <v>100</v>
      </c>
      <c r="D397">
        <v>6966</v>
      </c>
      <c r="E397">
        <v>836</v>
      </c>
      <c r="F397" s="11">
        <v>0.94736842105263153</v>
      </c>
      <c r="G397" s="9">
        <f>E397*F397</f>
        <v>792</v>
      </c>
      <c r="H397" s="9">
        <f>E397-G397</f>
        <v>44</v>
      </c>
      <c r="I397" s="9">
        <f>IFERROR(C397/G397,0)</f>
        <v>0.12626262626262627</v>
      </c>
      <c r="J397" s="9">
        <f>I397*H397</f>
        <v>5.5555555555555562</v>
      </c>
      <c r="K397" s="9">
        <f>IFERROR(J397*(D397/C397),0)</f>
        <v>387.00000000000006</v>
      </c>
      <c r="L397" t="s">
        <v>1197</v>
      </c>
    </row>
    <row r="398" spans="1:12" x14ac:dyDescent="0.35">
      <c r="A398" t="s">
        <v>1178</v>
      </c>
      <c r="B398" s="10">
        <v>45361</v>
      </c>
      <c r="C398">
        <v>100</v>
      </c>
      <c r="D398">
        <v>1695</v>
      </c>
      <c r="E398">
        <v>1166</v>
      </c>
      <c r="F398" s="11">
        <v>1</v>
      </c>
      <c r="G398" s="9">
        <f>E398*F398</f>
        <v>1166</v>
      </c>
      <c r="H398" s="9">
        <f>E398-G398</f>
        <v>0</v>
      </c>
      <c r="I398" s="9">
        <f>IFERROR(C398/G398,0)</f>
        <v>8.5763293310463118E-2</v>
      </c>
      <c r="J398" s="9">
        <f>I398*H398</f>
        <v>0</v>
      </c>
      <c r="K398" s="9">
        <f>IFERROR(J398*(D398/C398),0)</f>
        <v>0</v>
      </c>
      <c r="L398" t="s">
        <v>1197</v>
      </c>
    </row>
    <row r="399" spans="1:12" x14ac:dyDescent="0.35">
      <c r="A399" t="s">
        <v>1160</v>
      </c>
      <c r="B399" s="10">
        <v>45361</v>
      </c>
      <c r="C399">
        <v>80</v>
      </c>
      <c r="D399">
        <v>1320</v>
      </c>
      <c r="E399">
        <v>1144</v>
      </c>
      <c r="F399" s="11">
        <v>1</v>
      </c>
      <c r="G399" s="9">
        <f>E399*F399</f>
        <v>1144</v>
      </c>
      <c r="H399" s="9">
        <f>E399-G399</f>
        <v>0</v>
      </c>
      <c r="I399" s="9">
        <f>IFERROR(C399/G399,0)</f>
        <v>6.9930069930069935E-2</v>
      </c>
      <c r="J399" s="9">
        <f>I399*H399</f>
        <v>0</v>
      </c>
      <c r="K399" s="9">
        <f>IFERROR(J399*(D399/C399),0)</f>
        <v>0</v>
      </c>
      <c r="L399" t="s">
        <v>1197</v>
      </c>
    </row>
    <row r="400" spans="1:12" x14ac:dyDescent="0.35">
      <c r="A400" t="s">
        <v>1161</v>
      </c>
      <c r="B400" s="10">
        <v>45361</v>
      </c>
      <c r="C400">
        <v>60</v>
      </c>
      <c r="D400">
        <v>1356</v>
      </c>
      <c r="E400">
        <v>748</v>
      </c>
      <c r="F400" s="11">
        <v>1</v>
      </c>
      <c r="G400" s="9">
        <f>E400*F400</f>
        <v>748</v>
      </c>
      <c r="H400" s="9">
        <f>E400-G400</f>
        <v>0</v>
      </c>
      <c r="I400" s="9">
        <f>IFERROR(C400/G400,0)</f>
        <v>8.0213903743315509E-2</v>
      </c>
      <c r="J400" s="9">
        <f>I400*H400</f>
        <v>0</v>
      </c>
      <c r="K400" s="9">
        <f>IFERROR(J400*(D400/C400),0)</f>
        <v>0</v>
      </c>
      <c r="L400" t="s">
        <v>1197</v>
      </c>
    </row>
    <row r="401" spans="1:12" x14ac:dyDescent="0.35">
      <c r="A401" t="s">
        <v>1184</v>
      </c>
      <c r="B401" s="10">
        <v>45361</v>
      </c>
      <c r="C401">
        <v>60</v>
      </c>
      <c r="D401">
        <v>6051</v>
      </c>
      <c r="E401">
        <v>1144</v>
      </c>
      <c r="F401" s="11">
        <v>0.98076923076923073</v>
      </c>
      <c r="G401" s="9">
        <f>E401*F401</f>
        <v>1122</v>
      </c>
      <c r="H401" s="9">
        <f>E401-G401</f>
        <v>22</v>
      </c>
      <c r="I401" s="9">
        <f>IFERROR(C401/G401,0)</f>
        <v>5.3475935828877004E-2</v>
      </c>
      <c r="J401" s="9">
        <f>I401*H401</f>
        <v>1.1764705882352942</v>
      </c>
      <c r="K401" s="9">
        <f>IFERROR(J401*(D401/C401),0)</f>
        <v>118.64705882352941</v>
      </c>
      <c r="L401" t="s">
        <v>1197</v>
      </c>
    </row>
    <row r="402" spans="1:12" x14ac:dyDescent="0.35">
      <c r="A402" t="s">
        <v>1168</v>
      </c>
      <c r="B402" s="10">
        <v>45361</v>
      </c>
      <c r="C402">
        <v>60</v>
      </c>
      <c r="D402">
        <v>6597</v>
      </c>
      <c r="E402">
        <v>1254</v>
      </c>
      <c r="F402" s="11">
        <v>0.96491228070175439</v>
      </c>
      <c r="G402" s="9">
        <f>E402*F402</f>
        <v>1210</v>
      </c>
      <c r="H402" s="9">
        <f>E402-G402</f>
        <v>44</v>
      </c>
      <c r="I402" s="9">
        <f>IFERROR(C402/G402,0)</f>
        <v>4.9586776859504134E-2</v>
      </c>
      <c r="J402" s="9">
        <f>I402*H402</f>
        <v>2.1818181818181817</v>
      </c>
      <c r="K402" s="9">
        <f>IFERROR(J402*(D402/C402),0)</f>
        <v>239.89090909090908</v>
      </c>
      <c r="L402" t="s">
        <v>1197</v>
      </c>
    </row>
    <row r="403" spans="1:12" x14ac:dyDescent="0.35">
      <c r="A403" t="s">
        <v>1164</v>
      </c>
      <c r="B403" s="10">
        <v>45361</v>
      </c>
      <c r="C403">
        <v>60</v>
      </c>
      <c r="D403">
        <v>7492.2000000000007</v>
      </c>
      <c r="E403">
        <v>1298</v>
      </c>
      <c r="F403" s="11">
        <v>1</v>
      </c>
      <c r="G403" s="9">
        <f>E403*F403</f>
        <v>1298</v>
      </c>
      <c r="H403" s="9">
        <f>E403-G403</f>
        <v>0</v>
      </c>
      <c r="I403" s="9">
        <f>IFERROR(C403/G403,0)</f>
        <v>4.6224961479198766E-2</v>
      </c>
      <c r="J403" s="9">
        <f>I403*H403</f>
        <v>0</v>
      </c>
      <c r="K403" s="9">
        <f>IFERROR(J403*(D403/C403),0)</f>
        <v>0</v>
      </c>
      <c r="L403" t="s">
        <v>1197</v>
      </c>
    </row>
    <row r="404" spans="1:12" x14ac:dyDescent="0.35">
      <c r="A404" t="s">
        <v>1169</v>
      </c>
      <c r="B404" s="10">
        <v>45361</v>
      </c>
      <c r="C404">
        <v>60</v>
      </c>
      <c r="D404">
        <v>2130</v>
      </c>
      <c r="E404">
        <v>682</v>
      </c>
      <c r="F404" s="11">
        <v>0.967741935483871</v>
      </c>
      <c r="G404" s="9">
        <f>E404*F404</f>
        <v>660</v>
      </c>
      <c r="H404" s="9">
        <f>E404-G404</f>
        <v>22</v>
      </c>
      <c r="I404" s="9">
        <f>IFERROR(C404/G404,0)</f>
        <v>9.0909090909090912E-2</v>
      </c>
      <c r="J404" s="9">
        <f>I404*H404</f>
        <v>2</v>
      </c>
      <c r="K404" s="9">
        <f>IFERROR(J404*(D404/C404),0)</f>
        <v>71</v>
      </c>
      <c r="L404" t="s">
        <v>1197</v>
      </c>
    </row>
    <row r="405" spans="1:12" x14ac:dyDescent="0.35">
      <c r="A405" t="s">
        <v>1163</v>
      </c>
      <c r="B405" s="10">
        <v>45361</v>
      </c>
      <c r="C405">
        <v>40</v>
      </c>
      <c r="D405">
        <v>5000</v>
      </c>
      <c r="E405">
        <v>1540</v>
      </c>
      <c r="F405" s="11">
        <v>1</v>
      </c>
      <c r="G405" s="9">
        <f>E405*F405</f>
        <v>1540</v>
      </c>
      <c r="H405" s="9">
        <f>E405-G405</f>
        <v>0</v>
      </c>
      <c r="I405" s="9">
        <f>IFERROR(C405/G405,0)</f>
        <v>2.5974025974025976E-2</v>
      </c>
      <c r="J405" s="9">
        <f>I405*H405</f>
        <v>0</v>
      </c>
      <c r="K405" s="9">
        <f>IFERROR(J405*(D405/C405),0)</f>
        <v>0</v>
      </c>
      <c r="L405" t="s">
        <v>1197</v>
      </c>
    </row>
    <row r="406" spans="1:12" x14ac:dyDescent="0.35">
      <c r="A406" t="s">
        <v>1166</v>
      </c>
      <c r="B406" s="10">
        <v>45361</v>
      </c>
      <c r="C406">
        <v>40</v>
      </c>
      <c r="D406">
        <v>2710</v>
      </c>
      <c r="E406">
        <v>198</v>
      </c>
      <c r="F406" s="11">
        <v>0.77777777777777779</v>
      </c>
      <c r="G406" s="9">
        <f>E406*F406</f>
        <v>154</v>
      </c>
      <c r="H406" s="9">
        <f>E406-G406</f>
        <v>44</v>
      </c>
      <c r="I406" s="9">
        <f>IFERROR(C406/G406,0)</f>
        <v>0.25974025974025972</v>
      </c>
      <c r="J406" s="9">
        <f>I406*H406</f>
        <v>11.428571428571427</v>
      </c>
      <c r="K406" s="9">
        <f>IFERROR(J406*(D406/C406),0)</f>
        <v>774.28571428571422</v>
      </c>
      <c r="L406" t="s">
        <v>1197</v>
      </c>
    </row>
    <row r="407" spans="1:12" x14ac:dyDescent="0.35">
      <c r="A407" t="s">
        <v>1177</v>
      </c>
      <c r="B407" s="10">
        <v>45361</v>
      </c>
      <c r="C407">
        <v>40</v>
      </c>
      <c r="D407">
        <v>1717.6</v>
      </c>
      <c r="E407">
        <v>286</v>
      </c>
      <c r="F407" s="11">
        <v>1</v>
      </c>
      <c r="G407" s="9">
        <f>E407*F407</f>
        <v>286</v>
      </c>
      <c r="H407" s="9">
        <f>E407-G407</f>
        <v>0</v>
      </c>
      <c r="I407" s="9">
        <f>IFERROR(C407/G407,0)</f>
        <v>0.13986013986013987</v>
      </c>
      <c r="J407" s="9">
        <f>I407*H407</f>
        <v>0</v>
      </c>
      <c r="K407" s="9">
        <f>IFERROR(J407*(D407/C407),0)</f>
        <v>0</v>
      </c>
      <c r="L407" t="s">
        <v>1197</v>
      </c>
    </row>
    <row r="408" spans="1:12" x14ac:dyDescent="0.35">
      <c r="A408" t="s">
        <v>1173</v>
      </c>
      <c r="B408" s="10">
        <v>45361</v>
      </c>
      <c r="C408">
        <v>40</v>
      </c>
      <c r="D408">
        <v>4943.8</v>
      </c>
      <c r="E408">
        <v>660</v>
      </c>
      <c r="F408" s="11">
        <v>0.96666666666666667</v>
      </c>
      <c r="G408" s="9">
        <f>E408*F408</f>
        <v>638</v>
      </c>
      <c r="H408" s="9">
        <f>E408-G408</f>
        <v>22</v>
      </c>
      <c r="I408" s="9">
        <f>IFERROR(C408/G408,0)</f>
        <v>6.2695924764890276E-2</v>
      </c>
      <c r="J408" s="9">
        <f>I408*H408</f>
        <v>1.3793103448275861</v>
      </c>
      <c r="K408" s="9">
        <f>IFERROR(J408*(D408/C408),0)</f>
        <v>170.47586206896551</v>
      </c>
      <c r="L408" t="s">
        <v>1197</v>
      </c>
    </row>
    <row r="409" spans="1:12" x14ac:dyDescent="0.35">
      <c r="A409" t="s">
        <v>1179</v>
      </c>
      <c r="B409" s="10">
        <v>45361</v>
      </c>
      <c r="C409">
        <v>20</v>
      </c>
      <c r="D409">
        <v>1393.2</v>
      </c>
      <c r="E409">
        <v>594</v>
      </c>
      <c r="F409" s="11">
        <v>0.96296296296296291</v>
      </c>
      <c r="G409" s="9">
        <f>E409*F409</f>
        <v>572</v>
      </c>
      <c r="H409" s="9">
        <f>E409-G409</f>
        <v>22</v>
      </c>
      <c r="I409" s="9">
        <f>IFERROR(C409/G409,0)</f>
        <v>3.4965034965034968E-2</v>
      </c>
      <c r="J409" s="9">
        <f>I409*H409</f>
        <v>0.76923076923076927</v>
      </c>
      <c r="K409" s="9">
        <f>IFERROR(J409*(D409/C409),0)</f>
        <v>53.584615384615383</v>
      </c>
      <c r="L409" t="s">
        <v>1197</v>
      </c>
    </row>
    <row r="410" spans="1:12" x14ac:dyDescent="0.35">
      <c r="A410" t="s">
        <v>1174</v>
      </c>
      <c r="B410" s="10">
        <v>45361</v>
      </c>
      <c r="C410">
        <v>20</v>
      </c>
      <c r="D410">
        <v>2938</v>
      </c>
      <c r="E410">
        <v>1298</v>
      </c>
      <c r="F410" s="11">
        <v>0.98305084745762716</v>
      </c>
      <c r="G410" s="9">
        <f>E410*F410</f>
        <v>1276</v>
      </c>
      <c r="H410" s="9">
        <f>E410-G410</f>
        <v>22</v>
      </c>
      <c r="I410" s="9">
        <f>IFERROR(C410/G410,0)</f>
        <v>1.5673981191222569E-2</v>
      </c>
      <c r="J410" s="9">
        <f>I410*H410</f>
        <v>0.34482758620689652</v>
      </c>
      <c r="K410" s="9">
        <f>IFERROR(J410*(D410/C410),0)</f>
        <v>50.655172413793103</v>
      </c>
      <c r="L410" t="s">
        <v>1197</v>
      </c>
    </row>
    <row r="411" spans="1:12" x14ac:dyDescent="0.35">
      <c r="A411" t="s">
        <v>1187</v>
      </c>
      <c r="B411" s="10">
        <v>45361</v>
      </c>
      <c r="C411">
        <v>20</v>
      </c>
      <c r="D411">
        <v>1776.6</v>
      </c>
      <c r="E411">
        <v>198</v>
      </c>
      <c r="F411" s="11">
        <v>0.77777777777777779</v>
      </c>
      <c r="G411" s="9">
        <f>E411*F411</f>
        <v>154</v>
      </c>
      <c r="H411" s="9">
        <f>E411-G411</f>
        <v>44</v>
      </c>
      <c r="I411" s="9">
        <f>IFERROR(C411/G411,0)</f>
        <v>0.12987012987012986</v>
      </c>
      <c r="J411" s="9">
        <f>I411*H411</f>
        <v>5.7142857142857135</v>
      </c>
      <c r="K411" s="9">
        <f>IFERROR(J411*(D411/C411),0)</f>
        <v>507.59999999999991</v>
      </c>
      <c r="L411" t="s">
        <v>1197</v>
      </c>
    </row>
    <row r="412" spans="1:12" x14ac:dyDescent="0.35">
      <c r="A412" t="s">
        <v>1183</v>
      </c>
      <c r="B412" s="10">
        <v>45361</v>
      </c>
      <c r="C412">
        <v>20</v>
      </c>
      <c r="D412">
        <v>2497.4</v>
      </c>
      <c r="E412">
        <v>1298</v>
      </c>
      <c r="F412" s="11">
        <v>1</v>
      </c>
      <c r="G412" s="9">
        <f>E412*F412</f>
        <v>1298</v>
      </c>
      <c r="H412" s="9">
        <f>E412-G412</f>
        <v>0</v>
      </c>
      <c r="I412" s="9">
        <f>IFERROR(C412/G412,0)</f>
        <v>1.5408320493066256E-2</v>
      </c>
      <c r="J412" s="9">
        <f>I412*H412</f>
        <v>0</v>
      </c>
      <c r="K412" s="9">
        <f>IFERROR(J412*(D412/C412),0)</f>
        <v>0</v>
      </c>
      <c r="L412" t="s">
        <v>1197</v>
      </c>
    </row>
    <row r="413" spans="1:12" x14ac:dyDescent="0.35">
      <c r="A413" t="s">
        <v>1175</v>
      </c>
      <c r="B413" s="10">
        <v>45361</v>
      </c>
      <c r="C413">
        <v>20</v>
      </c>
      <c r="D413">
        <v>519.79999999999995</v>
      </c>
      <c r="E413">
        <v>44</v>
      </c>
      <c r="F413" s="11">
        <v>1</v>
      </c>
      <c r="G413" s="9">
        <f>E413*F413</f>
        <v>44</v>
      </c>
      <c r="H413" s="9">
        <f>E413-G413</f>
        <v>0</v>
      </c>
      <c r="I413" s="9">
        <f>IFERROR(C413/G413,0)</f>
        <v>0.45454545454545453</v>
      </c>
      <c r="J413" s="9">
        <f>I413*H413</f>
        <v>0</v>
      </c>
      <c r="K413" s="9">
        <f>IFERROR(J413*(D413/C413),0)</f>
        <v>0</v>
      </c>
      <c r="L413" t="s">
        <v>1197</v>
      </c>
    </row>
    <row r="414" spans="1:12" x14ac:dyDescent="0.35">
      <c r="A414" t="s">
        <v>1180</v>
      </c>
      <c r="B414" s="10">
        <v>45361</v>
      </c>
      <c r="C414">
        <v>20</v>
      </c>
      <c r="D414">
        <v>179.8</v>
      </c>
      <c r="E414">
        <v>44</v>
      </c>
      <c r="F414" s="11">
        <v>1</v>
      </c>
      <c r="G414" s="9">
        <f>E414*F414</f>
        <v>44</v>
      </c>
      <c r="H414" s="9">
        <f>E414-G414</f>
        <v>0</v>
      </c>
      <c r="I414" s="9">
        <f>IFERROR(C414/G414,0)</f>
        <v>0.45454545454545453</v>
      </c>
      <c r="J414" s="9">
        <f>I414*H414</f>
        <v>0</v>
      </c>
      <c r="K414" s="9">
        <f>IFERROR(J414*(D414/C414),0)</f>
        <v>0</v>
      </c>
      <c r="L414" t="s">
        <v>1197</v>
      </c>
    </row>
    <row r="415" spans="1:12" x14ac:dyDescent="0.35">
      <c r="A415" t="s">
        <v>1186</v>
      </c>
      <c r="B415" s="10">
        <v>45361</v>
      </c>
      <c r="C415">
        <v>40</v>
      </c>
      <c r="D415">
        <v>5000</v>
      </c>
      <c r="E415">
        <v>1386</v>
      </c>
      <c r="F415" s="11">
        <v>0.95238095238095233</v>
      </c>
      <c r="G415" s="9">
        <f>E415*F415</f>
        <v>1320</v>
      </c>
      <c r="H415" s="9">
        <f>E415-G415</f>
        <v>66</v>
      </c>
      <c r="I415" s="9">
        <f>IFERROR(C415/G415,0)</f>
        <v>3.0303030303030304E-2</v>
      </c>
      <c r="J415" s="9">
        <f>I415*H415</f>
        <v>2</v>
      </c>
      <c r="K415" s="9">
        <f>IFERROR(J415*(D415/C415),0)</f>
        <v>250</v>
      </c>
      <c r="L415" t="s">
        <v>1197</v>
      </c>
    </row>
    <row r="416" spans="1:12" x14ac:dyDescent="0.35">
      <c r="A416" t="s">
        <v>1176</v>
      </c>
      <c r="B416" s="10">
        <v>45361</v>
      </c>
      <c r="C416">
        <v>20</v>
      </c>
      <c r="D416">
        <v>1393.2</v>
      </c>
      <c r="E416">
        <v>462</v>
      </c>
      <c r="F416" s="11">
        <v>0.90476190476190477</v>
      </c>
      <c r="G416" s="9">
        <f>E416*F416</f>
        <v>418</v>
      </c>
      <c r="H416" s="9">
        <f>E416-G416</f>
        <v>44</v>
      </c>
      <c r="I416" s="9">
        <f>IFERROR(C416/G416,0)</f>
        <v>4.784688995215311E-2</v>
      </c>
      <c r="J416" s="9">
        <f>I416*H416</f>
        <v>2.1052631578947367</v>
      </c>
      <c r="K416" s="9">
        <f>IFERROR(J416*(D416/C416),0)</f>
        <v>146.65263157894736</v>
      </c>
      <c r="L416" t="s">
        <v>1197</v>
      </c>
    </row>
    <row r="417" spans="1:12" x14ac:dyDescent="0.35">
      <c r="A417" t="s">
        <v>1190</v>
      </c>
      <c r="B417" s="10">
        <v>45361</v>
      </c>
      <c r="C417">
        <v>20</v>
      </c>
      <c r="D417">
        <v>1440.8</v>
      </c>
      <c r="E417">
        <v>264</v>
      </c>
      <c r="F417" s="11">
        <v>0.91666666666666663</v>
      </c>
      <c r="G417" s="9">
        <f>E417*F417</f>
        <v>242</v>
      </c>
      <c r="H417" s="9">
        <f>E417-G417</f>
        <v>22</v>
      </c>
      <c r="I417" s="9">
        <f>IFERROR(C417/G417,0)</f>
        <v>8.2644628099173556E-2</v>
      </c>
      <c r="J417" s="9">
        <f>I417*H417</f>
        <v>1.8181818181818183</v>
      </c>
      <c r="K417" s="9">
        <f>IFERROR(J417*(D417/C417),0)</f>
        <v>130.98181818181817</v>
      </c>
      <c r="L417" t="s">
        <v>1197</v>
      </c>
    </row>
    <row r="418" spans="1:12" x14ac:dyDescent="0.35">
      <c r="A418" t="s">
        <v>1143</v>
      </c>
      <c r="B418" s="10">
        <v>45368</v>
      </c>
      <c r="C418">
        <v>3360</v>
      </c>
      <c r="D418">
        <v>77851.199999999997</v>
      </c>
      <c r="E418">
        <v>16720</v>
      </c>
      <c r="F418" s="11">
        <v>0.98815789473684212</v>
      </c>
      <c r="G418" s="9">
        <f>E418*F418</f>
        <v>16522</v>
      </c>
      <c r="H418" s="9">
        <f>E418-G418</f>
        <v>198</v>
      </c>
      <c r="I418" s="9">
        <f>IFERROR(C418/G418,0)</f>
        <v>0.20336521002299965</v>
      </c>
      <c r="J418" s="9">
        <f>I418*H418</f>
        <v>40.266311584553932</v>
      </c>
      <c r="K418" s="9">
        <f>IFERROR(J418*(D418/C418),0)</f>
        <v>932.97043941411459</v>
      </c>
      <c r="L418" t="s">
        <v>1197</v>
      </c>
    </row>
    <row r="419" spans="1:12" x14ac:dyDescent="0.35">
      <c r="A419" t="s">
        <v>1144</v>
      </c>
      <c r="B419" s="10">
        <v>45368</v>
      </c>
      <c r="C419">
        <v>1280</v>
      </c>
      <c r="D419">
        <v>32000</v>
      </c>
      <c r="E419">
        <v>13860</v>
      </c>
      <c r="F419" s="11">
        <v>0.99206349206349209</v>
      </c>
      <c r="G419" s="9">
        <f>E419*F419</f>
        <v>13750</v>
      </c>
      <c r="H419" s="9">
        <f>E419-G419</f>
        <v>110</v>
      </c>
      <c r="I419" s="9">
        <f>IFERROR(C419/G419,0)</f>
        <v>9.3090909090909085E-2</v>
      </c>
      <c r="J419" s="9">
        <f>I419*H419</f>
        <v>10.24</v>
      </c>
      <c r="K419" s="9">
        <f>IFERROR(J419*(D419/C419),0)</f>
        <v>256</v>
      </c>
      <c r="L419" t="s">
        <v>1197</v>
      </c>
    </row>
    <row r="420" spans="1:12" x14ac:dyDescent="0.35">
      <c r="A420" t="s">
        <v>1191</v>
      </c>
      <c r="B420" s="10">
        <v>45368</v>
      </c>
      <c r="C420">
        <v>1140</v>
      </c>
      <c r="D420">
        <v>28500</v>
      </c>
      <c r="E420">
        <v>5566</v>
      </c>
      <c r="F420" s="11">
        <v>1</v>
      </c>
      <c r="G420" s="9">
        <f>E420*F420</f>
        <v>5566</v>
      </c>
      <c r="H420" s="9">
        <f>E420-G420</f>
        <v>0</v>
      </c>
      <c r="I420" s="9">
        <f>IFERROR(C420/G420,0)</f>
        <v>0.20481494789795185</v>
      </c>
      <c r="J420" s="9">
        <f>I420*H420</f>
        <v>0</v>
      </c>
      <c r="K420" s="9">
        <f>IFERROR(J420*(D420/C420),0)</f>
        <v>0</v>
      </c>
      <c r="L420" t="s">
        <v>1197</v>
      </c>
    </row>
    <row r="421" spans="1:12" x14ac:dyDescent="0.35">
      <c r="A421" t="s">
        <v>1188</v>
      </c>
      <c r="B421" s="10">
        <v>45368</v>
      </c>
      <c r="C421">
        <v>1080</v>
      </c>
      <c r="D421">
        <v>27000</v>
      </c>
      <c r="E421">
        <v>8536</v>
      </c>
      <c r="F421" s="11">
        <v>0.98969072164948457</v>
      </c>
      <c r="G421" s="9">
        <f>E421*F421</f>
        <v>8448</v>
      </c>
      <c r="H421" s="9">
        <f>E421-G421</f>
        <v>88</v>
      </c>
      <c r="I421" s="9">
        <f>IFERROR(C421/G421,0)</f>
        <v>0.12784090909090909</v>
      </c>
      <c r="J421" s="9">
        <f>I421*H421</f>
        <v>11.25</v>
      </c>
      <c r="K421" s="9">
        <f>IFERROR(J421*(D421/C421),0)</f>
        <v>281.25</v>
      </c>
      <c r="L421" t="s">
        <v>1197</v>
      </c>
    </row>
    <row r="422" spans="1:12" x14ac:dyDescent="0.35">
      <c r="A422" t="s">
        <v>1149</v>
      </c>
      <c r="B422" s="10">
        <v>45368</v>
      </c>
      <c r="C422">
        <v>1060</v>
      </c>
      <c r="D422">
        <v>31142.799999999999</v>
      </c>
      <c r="E422">
        <v>6336</v>
      </c>
      <c r="F422" s="11">
        <v>1</v>
      </c>
      <c r="G422" s="9">
        <f>E422*F422</f>
        <v>6336</v>
      </c>
      <c r="H422" s="9">
        <f>E422-G422</f>
        <v>0</v>
      </c>
      <c r="I422" s="9">
        <f>IFERROR(C422/G422,0)</f>
        <v>0.16729797979797981</v>
      </c>
      <c r="J422" s="9">
        <f>I422*H422</f>
        <v>0</v>
      </c>
      <c r="K422" s="9">
        <f>IFERROR(J422*(D422/C422),0)</f>
        <v>0</v>
      </c>
      <c r="L422" t="s">
        <v>1197</v>
      </c>
    </row>
    <row r="423" spans="1:12" x14ac:dyDescent="0.35">
      <c r="A423" t="s">
        <v>1151</v>
      </c>
      <c r="B423" s="10">
        <v>45368</v>
      </c>
      <c r="C423">
        <v>540</v>
      </c>
      <c r="D423">
        <v>11874.6</v>
      </c>
      <c r="E423">
        <v>5984</v>
      </c>
      <c r="F423" s="11">
        <v>0.99632352941176472</v>
      </c>
      <c r="G423" s="9">
        <f>E423*F423</f>
        <v>5962</v>
      </c>
      <c r="H423" s="9">
        <f>E423-G423</f>
        <v>22</v>
      </c>
      <c r="I423" s="9">
        <f>IFERROR(C423/G423,0)</f>
        <v>9.0573633009057367E-2</v>
      </c>
      <c r="J423" s="9">
        <f>I423*H423</f>
        <v>1.9926199261992621</v>
      </c>
      <c r="K423" s="9">
        <f>IFERROR(J423*(D423/C423),0)</f>
        <v>43.817712177121777</v>
      </c>
      <c r="L423" t="s">
        <v>1197</v>
      </c>
    </row>
    <row r="424" spans="1:12" x14ac:dyDescent="0.35">
      <c r="A424" t="s">
        <v>1150</v>
      </c>
      <c r="B424" s="10">
        <v>45368</v>
      </c>
      <c r="C424">
        <v>620</v>
      </c>
      <c r="D424">
        <v>10509</v>
      </c>
      <c r="E424">
        <v>3784</v>
      </c>
      <c r="F424" s="11">
        <v>0.9941860465116279</v>
      </c>
      <c r="G424" s="9">
        <f>E424*F424</f>
        <v>3762</v>
      </c>
      <c r="H424" s="9">
        <f>E424-G424</f>
        <v>22</v>
      </c>
      <c r="I424" s="9">
        <f>IFERROR(C424/G424,0)</f>
        <v>0.16480595427963848</v>
      </c>
      <c r="J424" s="9">
        <f>I424*H424</f>
        <v>3.6257309941520468</v>
      </c>
      <c r="K424" s="9">
        <f>IFERROR(J424*(D424/C424),0)</f>
        <v>61.456140350877192</v>
      </c>
      <c r="L424" t="s">
        <v>1197</v>
      </c>
    </row>
    <row r="425" spans="1:12" x14ac:dyDescent="0.35">
      <c r="A425" t="s">
        <v>1146</v>
      </c>
      <c r="B425" s="10">
        <v>45368</v>
      </c>
      <c r="C425">
        <v>560</v>
      </c>
      <c r="D425">
        <v>19034.400000000001</v>
      </c>
      <c r="E425">
        <v>2750</v>
      </c>
      <c r="F425" s="11">
        <v>0.91200000000000003</v>
      </c>
      <c r="G425" s="9">
        <f>E425*F425</f>
        <v>2508</v>
      </c>
      <c r="H425" s="9">
        <f>E425-G425</f>
        <v>242</v>
      </c>
      <c r="I425" s="9">
        <f>IFERROR(C425/G425,0)</f>
        <v>0.22328548644338117</v>
      </c>
      <c r="J425" s="9">
        <f>I425*H425</f>
        <v>54.035087719298247</v>
      </c>
      <c r="K425" s="9">
        <f>IFERROR(J425*(D425/C425),0)</f>
        <v>1836.6526315789474</v>
      </c>
      <c r="L425" t="s">
        <v>1197</v>
      </c>
    </row>
    <row r="426" spans="1:12" x14ac:dyDescent="0.35">
      <c r="A426" t="s">
        <v>1156</v>
      </c>
      <c r="B426" s="10">
        <v>45368</v>
      </c>
      <c r="C426">
        <v>480</v>
      </c>
      <c r="D426">
        <v>11760</v>
      </c>
      <c r="E426">
        <v>3300</v>
      </c>
      <c r="F426" s="11">
        <v>0.99333333333333329</v>
      </c>
      <c r="G426" s="9">
        <f>E426*F426</f>
        <v>3278</v>
      </c>
      <c r="H426" s="9">
        <f>E426-G426</f>
        <v>22</v>
      </c>
      <c r="I426" s="9">
        <f>IFERROR(C426/G426,0)</f>
        <v>0.1464307504575961</v>
      </c>
      <c r="J426" s="9">
        <f>I426*H426</f>
        <v>3.2214765100671143</v>
      </c>
      <c r="K426" s="9">
        <f>IFERROR(J426*(D426/C426),0)</f>
        <v>78.926174496644308</v>
      </c>
      <c r="L426" t="s">
        <v>1197</v>
      </c>
    </row>
    <row r="427" spans="1:12" x14ac:dyDescent="0.35">
      <c r="A427" t="s">
        <v>1152</v>
      </c>
      <c r="B427" s="10">
        <v>45368</v>
      </c>
      <c r="C427">
        <v>360</v>
      </c>
      <c r="D427">
        <v>6296.4</v>
      </c>
      <c r="E427">
        <v>4510</v>
      </c>
      <c r="F427" s="11">
        <v>0.99024390243902438</v>
      </c>
      <c r="G427" s="9">
        <f>E427*F427</f>
        <v>4466</v>
      </c>
      <c r="H427" s="9">
        <f>E427-G427</f>
        <v>44</v>
      </c>
      <c r="I427" s="9">
        <f>IFERROR(C427/G427,0)</f>
        <v>8.0609046126287512E-2</v>
      </c>
      <c r="J427" s="9">
        <f>I427*H427</f>
        <v>3.5467980295566504</v>
      </c>
      <c r="K427" s="9">
        <f>IFERROR(J427*(D427/C427),0)</f>
        <v>62.033497536945809</v>
      </c>
      <c r="L427" t="s">
        <v>1197</v>
      </c>
    </row>
    <row r="428" spans="1:12" x14ac:dyDescent="0.35">
      <c r="A428" t="s">
        <v>1155</v>
      </c>
      <c r="B428" s="10">
        <v>45368</v>
      </c>
      <c r="C428">
        <v>340</v>
      </c>
      <c r="D428">
        <v>5610</v>
      </c>
      <c r="E428">
        <v>2442</v>
      </c>
      <c r="F428" s="11">
        <v>0.99099099099099097</v>
      </c>
      <c r="G428" s="9">
        <f>E428*F428</f>
        <v>2420</v>
      </c>
      <c r="H428" s="9">
        <f>E428-G428</f>
        <v>22</v>
      </c>
      <c r="I428" s="9">
        <f>IFERROR(C428/G428,0)</f>
        <v>0.14049586776859505</v>
      </c>
      <c r="J428" s="9">
        <f>I428*H428</f>
        <v>3.0909090909090908</v>
      </c>
      <c r="K428" s="9">
        <f>IFERROR(J428*(D428/C428),0)</f>
        <v>51</v>
      </c>
      <c r="L428" t="s">
        <v>1197</v>
      </c>
    </row>
    <row r="429" spans="1:12" x14ac:dyDescent="0.35">
      <c r="A429" t="s">
        <v>1145</v>
      </c>
      <c r="B429" s="10">
        <v>45368</v>
      </c>
      <c r="C429">
        <v>320</v>
      </c>
      <c r="D429">
        <v>14828.8</v>
      </c>
      <c r="E429">
        <v>0</v>
      </c>
      <c r="F429" s="11"/>
      <c r="G429" s="9">
        <f>E429*F429</f>
        <v>0</v>
      </c>
      <c r="H429" s="9">
        <f>E429-G429</f>
        <v>0</v>
      </c>
      <c r="I429" s="9">
        <f>IFERROR(C429/G429,0)</f>
        <v>0</v>
      </c>
      <c r="J429" s="9">
        <f>I429*H429</f>
        <v>0</v>
      </c>
      <c r="K429" s="9">
        <f>IFERROR(J429*(D429/C429),0)</f>
        <v>0</v>
      </c>
      <c r="L429" t="s">
        <v>1197</v>
      </c>
    </row>
    <row r="430" spans="1:12" x14ac:dyDescent="0.35">
      <c r="A430" t="s">
        <v>1172</v>
      </c>
      <c r="B430" s="10">
        <v>45368</v>
      </c>
      <c r="C430">
        <v>280</v>
      </c>
      <c r="D430">
        <v>6644.4000000000005</v>
      </c>
      <c r="E430">
        <v>2992</v>
      </c>
      <c r="F430" s="11">
        <v>0.99264705882352944</v>
      </c>
      <c r="G430" s="9">
        <f>E430*F430</f>
        <v>2970</v>
      </c>
      <c r="H430" s="9">
        <f>E430-G430</f>
        <v>22</v>
      </c>
      <c r="I430" s="9">
        <f>IFERROR(C430/G430,0)</f>
        <v>9.4276094276094277E-2</v>
      </c>
      <c r="J430" s="9">
        <f>I430*H430</f>
        <v>2.074074074074074</v>
      </c>
      <c r="K430" s="9">
        <f>IFERROR(J430*(D430/C430),0)</f>
        <v>49.217777777777776</v>
      </c>
      <c r="L430" t="s">
        <v>1197</v>
      </c>
    </row>
    <row r="431" spans="1:12" x14ac:dyDescent="0.35">
      <c r="A431" t="s">
        <v>1153</v>
      </c>
      <c r="B431" s="10">
        <v>45368</v>
      </c>
      <c r="C431">
        <v>260</v>
      </c>
      <c r="D431">
        <v>17625.400000000001</v>
      </c>
      <c r="E431">
        <v>880</v>
      </c>
      <c r="F431" s="11">
        <v>0.9</v>
      </c>
      <c r="G431" s="9">
        <f>E431*F431</f>
        <v>792</v>
      </c>
      <c r="H431" s="9">
        <f>E431-G431</f>
        <v>88</v>
      </c>
      <c r="I431" s="9">
        <f>IFERROR(C431/G431,0)</f>
        <v>0.32828282828282829</v>
      </c>
      <c r="J431" s="9">
        <f>I431*H431</f>
        <v>28.888888888888889</v>
      </c>
      <c r="K431" s="9">
        <f>IFERROR(J431*(D431/C431),0)</f>
        <v>1958.377777777778</v>
      </c>
      <c r="L431" t="s">
        <v>1197</v>
      </c>
    </row>
    <row r="432" spans="1:12" x14ac:dyDescent="0.35">
      <c r="A432" t="s">
        <v>1154</v>
      </c>
      <c r="B432" s="10">
        <v>45368</v>
      </c>
      <c r="C432">
        <v>220</v>
      </c>
      <c r="D432">
        <v>6215</v>
      </c>
      <c r="E432">
        <v>1958</v>
      </c>
      <c r="F432" s="11">
        <v>0.9662921348314607</v>
      </c>
      <c r="G432" s="9">
        <f>E432*F432</f>
        <v>1892</v>
      </c>
      <c r="H432" s="9">
        <f>E432-G432</f>
        <v>66</v>
      </c>
      <c r="I432" s="9">
        <f>IFERROR(C432/G432,0)</f>
        <v>0.11627906976744186</v>
      </c>
      <c r="J432" s="9">
        <f>I432*H432</f>
        <v>7.6744186046511631</v>
      </c>
      <c r="K432" s="9">
        <f>IFERROR(J432*(D432/C432),0)</f>
        <v>216.80232558139537</v>
      </c>
      <c r="L432" t="s">
        <v>1197</v>
      </c>
    </row>
    <row r="433" spans="1:12" x14ac:dyDescent="0.35">
      <c r="A433" t="s">
        <v>1157</v>
      </c>
      <c r="B433" s="10">
        <v>45368</v>
      </c>
      <c r="C433">
        <v>440</v>
      </c>
      <c r="D433">
        <v>24195.599999999999</v>
      </c>
      <c r="E433">
        <v>594</v>
      </c>
      <c r="F433" s="11">
        <v>0.96296296296296291</v>
      </c>
      <c r="G433" s="9">
        <f>E433*F433</f>
        <v>572</v>
      </c>
      <c r="H433" s="9">
        <f>E433-G433</f>
        <v>22</v>
      </c>
      <c r="I433" s="9">
        <f>IFERROR(C433/G433,0)</f>
        <v>0.76923076923076927</v>
      </c>
      <c r="J433" s="9">
        <f>I433*H433</f>
        <v>16.923076923076923</v>
      </c>
      <c r="K433" s="9">
        <f>IFERROR(J433*(D433/C433),0)</f>
        <v>930.59999999999991</v>
      </c>
      <c r="L433" t="s">
        <v>1197</v>
      </c>
    </row>
    <row r="434" spans="1:12" x14ac:dyDescent="0.35">
      <c r="A434" t="s">
        <v>1162</v>
      </c>
      <c r="B434" s="10">
        <v>45368</v>
      </c>
      <c r="C434">
        <v>160</v>
      </c>
      <c r="D434">
        <v>2960</v>
      </c>
      <c r="E434">
        <v>1210</v>
      </c>
      <c r="F434" s="11">
        <v>0.98181818181818181</v>
      </c>
      <c r="G434" s="9">
        <f>E434*F434</f>
        <v>1188</v>
      </c>
      <c r="H434" s="9">
        <f>E434-G434</f>
        <v>22</v>
      </c>
      <c r="I434" s="9">
        <f>IFERROR(C434/G434,0)</f>
        <v>0.13468013468013468</v>
      </c>
      <c r="J434" s="9">
        <f>I434*H434</f>
        <v>2.9629629629629628</v>
      </c>
      <c r="K434" s="9">
        <f>IFERROR(J434*(D434/C434),0)</f>
        <v>54.81481481481481</v>
      </c>
      <c r="L434" t="s">
        <v>1197</v>
      </c>
    </row>
    <row r="435" spans="1:12" x14ac:dyDescent="0.35">
      <c r="A435" t="s">
        <v>1178</v>
      </c>
      <c r="B435" s="10">
        <v>45368</v>
      </c>
      <c r="C435">
        <v>180</v>
      </c>
      <c r="D435">
        <v>3051</v>
      </c>
      <c r="E435">
        <v>1078</v>
      </c>
      <c r="F435" s="11">
        <v>1</v>
      </c>
      <c r="G435" s="9">
        <f>E435*F435</f>
        <v>1078</v>
      </c>
      <c r="H435" s="9">
        <f>E435-G435</f>
        <v>0</v>
      </c>
      <c r="I435" s="9">
        <f>IFERROR(C435/G435,0)</f>
        <v>0.16697588126159554</v>
      </c>
      <c r="J435" s="9">
        <f>I435*H435</f>
        <v>0</v>
      </c>
      <c r="K435" s="9">
        <f>IFERROR(J435*(D435/C435),0)</f>
        <v>0</v>
      </c>
      <c r="L435" t="s">
        <v>1197</v>
      </c>
    </row>
    <row r="436" spans="1:12" x14ac:dyDescent="0.35">
      <c r="A436" t="s">
        <v>1159</v>
      </c>
      <c r="B436" s="10">
        <v>45368</v>
      </c>
      <c r="C436">
        <v>120</v>
      </c>
      <c r="D436">
        <v>13194</v>
      </c>
      <c r="E436">
        <v>1936</v>
      </c>
      <c r="F436" s="11">
        <v>1</v>
      </c>
      <c r="G436" s="9">
        <f>E436*F436</f>
        <v>1936</v>
      </c>
      <c r="H436" s="9">
        <f>E436-G436</f>
        <v>0</v>
      </c>
      <c r="I436" s="9">
        <f>IFERROR(C436/G436,0)</f>
        <v>6.1983471074380167E-2</v>
      </c>
      <c r="J436" s="9">
        <f>I436*H436</f>
        <v>0</v>
      </c>
      <c r="K436" s="9">
        <f>IFERROR(J436*(D436/C436),0)</f>
        <v>0</v>
      </c>
      <c r="L436" t="s">
        <v>1197</v>
      </c>
    </row>
    <row r="437" spans="1:12" x14ac:dyDescent="0.35">
      <c r="A437" t="s">
        <v>1163</v>
      </c>
      <c r="B437" s="10">
        <v>45368</v>
      </c>
      <c r="C437">
        <v>120</v>
      </c>
      <c r="D437">
        <v>15000</v>
      </c>
      <c r="E437">
        <v>1342</v>
      </c>
      <c r="F437" s="11">
        <v>1</v>
      </c>
      <c r="G437" s="9">
        <f>E437*F437</f>
        <v>1342</v>
      </c>
      <c r="H437" s="9">
        <f>E437-G437</f>
        <v>0</v>
      </c>
      <c r="I437" s="9">
        <f>IFERROR(C437/G437,0)</f>
        <v>8.9418777943368111E-2</v>
      </c>
      <c r="J437" s="9">
        <f>I437*H437</f>
        <v>0</v>
      </c>
      <c r="K437" s="9">
        <f>IFERROR(J437*(D437/C437),0)</f>
        <v>0</v>
      </c>
      <c r="L437" t="s">
        <v>1197</v>
      </c>
    </row>
    <row r="438" spans="1:12" x14ac:dyDescent="0.35">
      <c r="A438" t="s">
        <v>1183</v>
      </c>
      <c r="B438" s="10">
        <v>45368</v>
      </c>
      <c r="C438">
        <v>120</v>
      </c>
      <c r="D438">
        <v>14103</v>
      </c>
      <c r="E438">
        <v>1188</v>
      </c>
      <c r="F438" s="11">
        <v>1</v>
      </c>
      <c r="G438" s="9">
        <f>E438*F438</f>
        <v>1188</v>
      </c>
      <c r="H438" s="9">
        <f>E438-G438</f>
        <v>0</v>
      </c>
      <c r="I438" s="9">
        <f>IFERROR(C438/G438,0)</f>
        <v>0.10101010101010101</v>
      </c>
      <c r="J438" s="9">
        <f>I438*H438</f>
        <v>0</v>
      </c>
      <c r="K438" s="9">
        <f>IFERROR(J438*(D438/C438),0)</f>
        <v>0</v>
      </c>
      <c r="L438" t="s">
        <v>1197</v>
      </c>
    </row>
    <row r="439" spans="1:12" x14ac:dyDescent="0.35">
      <c r="A439" t="s">
        <v>1165</v>
      </c>
      <c r="B439" s="10">
        <v>45368</v>
      </c>
      <c r="C439">
        <v>100</v>
      </c>
      <c r="D439">
        <v>8475</v>
      </c>
      <c r="E439">
        <v>2618</v>
      </c>
      <c r="F439" s="11">
        <v>0.96638655462184875</v>
      </c>
      <c r="G439" s="9">
        <f>E439*F439</f>
        <v>2530</v>
      </c>
      <c r="H439" s="9">
        <f>E439-G439</f>
        <v>88</v>
      </c>
      <c r="I439" s="9">
        <f>IFERROR(C439/G439,0)</f>
        <v>3.9525691699604744E-2</v>
      </c>
      <c r="J439" s="9">
        <f>I439*H439</f>
        <v>3.4782608695652173</v>
      </c>
      <c r="K439" s="9">
        <f>IFERROR(J439*(D439/C439),0)</f>
        <v>294.78260869565219</v>
      </c>
      <c r="L439" t="s">
        <v>1197</v>
      </c>
    </row>
    <row r="440" spans="1:12" x14ac:dyDescent="0.35">
      <c r="A440" t="s">
        <v>1186</v>
      </c>
      <c r="B440" s="10">
        <v>45368</v>
      </c>
      <c r="C440">
        <v>100</v>
      </c>
      <c r="D440">
        <v>12500</v>
      </c>
      <c r="E440">
        <v>1650</v>
      </c>
      <c r="F440" s="11">
        <v>0.96</v>
      </c>
      <c r="G440" s="9">
        <f>E440*F440</f>
        <v>1584</v>
      </c>
      <c r="H440" s="9">
        <f>E440-G440</f>
        <v>66</v>
      </c>
      <c r="I440" s="9">
        <f>IFERROR(C440/G440,0)</f>
        <v>6.3131313131313135E-2</v>
      </c>
      <c r="J440" s="9">
        <f>I440*H440</f>
        <v>4.166666666666667</v>
      </c>
      <c r="K440" s="9">
        <f>IFERROR(J440*(D440/C440),0)</f>
        <v>520.83333333333337</v>
      </c>
      <c r="L440" t="s">
        <v>1197</v>
      </c>
    </row>
    <row r="441" spans="1:12" x14ac:dyDescent="0.35">
      <c r="A441" t="s">
        <v>1166</v>
      </c>
      <c r="B441" s="10">
        <v>45368</v>
      </c>
      <c r="C441">
        <v>80</v>
      </c>
      <c r="D441">
        <v>5420</v>
      </c>
      <c r="E441">
        <v>550</v>
      </c>
      <c r="F441" s="11">
        <v>0.84</v>
      </c>
      <c r="G441" s="9">
        <f>E441*F441</f>
        <v>462</v>
      </c>
      <c r="H441" s="9">
        <f>E441-G441</f>
        <v>88</v>
      </c>
      <c r="I441" s="9">
        <f>IFERROR(C441/G441,0)</f>
        <v>0.17316017316017315</v>
      </c>
      <c r="J441" s="9">
        <f>I441*H441</f>
        <v>15.238095238095237</v>
      </c>
      <c r="K441" s="9">
        <f>IFERROR(J441*(D441/C441),0)</f>
        <v>1032.3809523809523</v>
      </c>
      <c r="L441" t="s">
        <v>1197</v>
      </c>
    </row>
    <row r="442" spans="1:12" x14ac:dyDescent="0.35">
      <c r="A442" t="s">
        <v>1190</v>
      </c>
      <c r="B442" s="10">
        <v>45368</v>
      </c>
      <c r="C442">
        <v>80</v>
      </c>
      <c r="D442">
        <v>5424</v>
      </c>
      <c r="E442">
        <v>748</v>
      </c>
      <c r="F442" s="11">
        <v>0.97058823529411764</v>
      </c>
      <c r="G442" s="9">
        <f>E442*F442</f>
        <v>726</v>
      </c>
      <c r="H442" s="9">
        <f>E442-G442</f>
        <v>22</v>
      </c>
      <c r="I442" s="9">
        <f>IFERROR(C442/G442,0)</f>
        <v>0.11019283746556474</v>
      </c>
      <c r="J442" s="9">
        <f>I442*H442</f>
        <v>2.4242424242424243</v>
      </c>
      <c r="K442" s="9">
        <f>IFERROR(J442*(D442/C442),0)</f>
        <v>164.36363636363637</v>
      </c>
      <c r="L442" t="s">
        <v>1197</v>
      </c>
    </row>
    <row r="443" spans="1:12" x14ac:dyDescent="0.35">
      <c r="A443" t="s">
        <v>1169</v>
      </c>
      <c r="B443" s="10">
        <v>45368</v>
      </c>
      <c r="C443">
        <v>80</v>
      </c>
      <c r="D443">
        <v>2840</v>
      </c>
      <c r="E443">
        <v>660</v>
      </c>
      <c r="F443" s="11">
        <v>0.8666666666666667</v>
      </c>
      <c r="G443" s="9">
        <f>E443*F443</f>
        <v>572</v>
      </c>
      <c r="H443" s="9">
        <f>E443-G443</f>
        <v>88</v>
      </c>
      <c r="I443" s="9">
        <f>IFERROR(C443/G443,0)</f>
        <v>0.13986013986013987</v>
      </c>
      <c r="J443" s="9">
        <f>I443*H443</f>
        <v>12.307692307692308</v>
      </c>
      <c r="K443" s="9">
        <f>IFERROR(J443*(D443/C443),0)</f>
        <v>436.92307692307696</v>
      </c>
      <c r="L443" t="s">
        <v>1197</v>
      </c>
    </row>
    <row r="444" spans="1:12" x14ac:dyDescent="0.35">
      <c r="A444" t="s">
        <v>1179</v>
      </c>
      <c r="B444" s="10">
        <v>45368</v>
      </c>
      <c r="C444">
        <v>60</v>
      </c>
      <c r="D444">
        <v>3851.6</v>
      </c>
      <c r="E444">
        <v>418</v>
      </c>
      <c r="F444" s="11">
        <v>1</v>
      </c>
      <c r="G444" s="9">
        <f>E444*F444</f>
        <v>418</v>
      </c>
      <c r="H444" s="9">
        <f>E444-G444</f>
        <v>0</v>
      </c>
      <c r="I444" s="9">
        <f>IFERROR(C444/G444,0)</f>
        <v>0.14354066985645933</v>
      </c>
      <c r="J444" s="9">
        <f>I444*H444</f>
        <v>0</v>
      </c>
      <c r="K444" s="9">
        <f>IFERROR(J444*(D444/C444),0)</f>
        <v>0</v>
      </c>
      <c r="L444" t="s">
        <v>1197</v>
      </c>
    </row>
    <row r="445" spans="1:12" x14ac:dyDescent="0.35">
      <c r="A445" t="s">
        <v>1170</v>
      </c>
      <c r="B445" s="10">
        <v>45368</v>
      </c>
      <c r="C445">
        <v>60</v>
      </c>
      <c r="D445">
        <v>7500</v>
      </c>
      <c r="E445">
        <v>1210</v>
      </c>
      <c r="F445" s="11">
        <v>1</v>
      </c>
      <c r="G445" s="9">
        <f>E445*F445</f>
        <v>1210</v>
      </c>
      <c r="H445" s="9">
        <f>E445-G445</f>
        <v>0</v>
      </c>
      <c r="I445" s="9">
        <f>IFERROR(C445/G445,0)</f>
        <v>4.9586776859504134E-2</v>
      </c>
      <c r="J445" s="9">
        <f>I445*H445</f>
        <v>0</v>
      </c>
      <c r="K445" s="9">
        <f>IFERROR(J445*(D445/C445),0)</f>
        <v>0</v>
      </c>
      <c r="L445" t="s">
        <v>1197</v>
      </c>
    </row>
    <row r="446" spans="1:12" x14ac:dyDescent="0.35">
      <c r="A446" t="s">
        <v>1160</v>
      </c>
      <c r="B446" s="10">
        <v>45368</v>
      </c>
      <c r="C446">
        <v>60</v>
      </c>
      <c r="D446">
        <v>990</v>
      </c>
      <c r="E446">
        <v>1122</v>
      </c>
      <c r="F446" s="11">
        <v>0.98039215686274506</v>
      </c>
      <c r="G446" s="9">
        <f>E446*F446</f>
        <v>1100</v>
      </c>
      <c r="H446" s="9">
        <f>E446-G446</f>
        <v>22</v>
      </c>
      <c r="I446" s="9">
        <f>IFERROR(C446/G446,0)</f>
        <v>5.4545454545454543E-2</v>
      </c>
      <c r="J446" s="9">
        <f>I446*H446</f>
        <v>1.2</v>
      </c>
      <c r="K446" s="9">
        <f>IFERROR(J446*(D446/C446),0)</f>
        <v>19.8</v>
      </c>
      <c r="L446" t="s">
        <v>1197</v>
      </c>
    </row>
    <row r="447" spans="1:12" x14ac:dyDescent="0.35">
      <c r="A447" t="s">
        <v>1167</v>
      </c>
      <c r="B447" s="10">
        <v>45368</v>
      </c>
      <c r="C447">
        <v>60</v>
      </c>
      <c r="D447">
        <v>4015.6</v>
      </c>
      <c r="E447">
        <v>990</v>
      </c>
      <c r="F447" s="11">
        <v>0.97777777777777775</v>
      </c>
      <c r="G447" s="9">
        <f>E447*F447</f>
        <v>968</v>
      </c>
      <c r="H447" s="9">
        <f>E447-G447</f>
        <v>22</v>
      </c>
      <c r="I447" s="9">
        <f>IFERROR(C447/G447,0)</f>
        <v>6.1983471074380167E-2</v>
      </c>
      <c r="J447" s="9">
        <f>I447*H447</f>
        <v>1.3636363636363638</v>
      </c>
      <c r="K447" s="9">
        <f>IFERROR(J447*(D447/C447),0)</f>
        <v>91.263636363636365</v>
      </c>
      <c r="L447" t="s">
        <v>1197</v>
      </c>
    </row>
    <row r="448" spans="1:12" x14ac:dyDescent="0.35">
      <c r="A448" t="s">
        <v>1161</v>
      </c>
      <c r="B448" s="10">
        <v>45368</v>
      </c>
      <c r="C448">
        <v>80</v>
      </c>
      <c r="D448">
        <v>1808</v>
      </c>
      <c r="E448">
        <v>990</v>
      </c>
      <c r="F448" s="11">
        <v>0.9555555555555556</v>
      </c>
      <c r="G448" s="9">
        <f>E448*F448</f>
        <v>946</v>
      </c>
      <c r="H448" s="9">
        <f>E448-G448</f>
        <v>44</v>
      </c>
      <c r="I448" s="9">
        <f>IFERROR(C448/G448,0)</f>
        <v>8.4566596194503171E-2</v>
      </c>
      <c r="J448" s="9">
        <f>I448*H448</f>
        <v>3.7209302325581395</v>
      </c>
      <c r="K448" s="9">
        <f>IFERROR(J448*(D448/C448),0)</f>
        <v>84.093023255813961</v>
      </c>
      <c r="L448" t="s">
        <v>1197</v>
      </c>
    </row>
    <row r="449" spans="1:12" x14ac:dyDescent="0.35">
      <c r="A449" t="s">
        <v>1175</v>
      </c>
      <c r="B449" s="10">
        <v>45368</v>
      </c>
      <c r="C449">
        <v>80</v>
      </c>
      <c r="D449">
        <v>2079.1999999999998</v>
      </c>
      <c r="E449">
        <v>154</v>
      </c>
      <c r="F449" s="11">
        <v>1</v>
      </c>
      <c r="G449" s="9">
        <f>E449*F449</f>
        <v>154</v>
      </c>
      <c r="H449" s="9">
        <f>E449-G449</f>
        <v>0</v>
      </c>
      <c r="I449" s="9">
        <f>IFERROR(C449/G449,0)</f>
        <v>0.51948051948051943</v>
      </c>
      <c r="J449" s="9">
        <f>I449*H449</f>
        <v>0</v>
      </c>
      <c r="K449" s="9">
        <f>IFERROR(J449*(D449/C449),0)</f>
        <v>0</v>
      </c>
      <c r="L449" t="s">
        <v>1197</v>
      </c>
    </row>
    <row r="450" spans="1:12" x14ac:dyDescent="0.35">
      <c r="A450" t="s">
        <v>1171</v>
      </c>
      <c r="B450" s="10">
        <v>45368</v>
      </c>
      <c r="C450">
        <v>40</v>
      </c>
      <c r="D450">
        <v>3738.4</v>
      </c>
      <c r="E450">
        <v>1364</v>
      </c>
      <c r="F450" s="11">
        <v>1</v>
      </c>
      <c r="G450" s="9">
        <f>E450*F450</f>
        <v>1364</v>
      </c>
      <c r="H450" s="9">
        <f>E450-G450</f>
        <v>0</v>
      </c>
      <c r="I450" s="9">
        <f>IFERROR(C450/G450,0)</f>
        <v>2.932551319648094E-2</v>
      </c>
      <c r="J450" s="9">
        <f>I450*H450</f>
        <v>0</v>
      </c>
      <c r="K450" s="9">
        <f>IFERROR(J450*(D450/C450),0)</f>
        <v>0</v>
      </c>
      <c r="L450" t="s">
        <v>1197</v>
      </c>
    </row>
    <row r="451" spans="1:12" x14ac:dyDescent="0.35">
      <c r="A451" t="s">
        <v>1164</v>
      </c>
      <c r="B451" s="10">
        <v>45368</v>
      </c>
      <c r="C451">
        <v>40</v>
      </c>
      <c r="D451">
        <v>4994.8</v>
      </c>
      <c r="E451">
        <v>638</v>
      </c>
      <c r="F451" s="11">
        <v>1</v>
      </c>
      <c r="G451" s="9">
        <f>E451*F451</f>
        <v>638</v>
      </c>
      <c r="H451" s="9">
        <f>E451-G451</f>
        <v>0</v>
      </c>
      <c r="I451" s="9">
        <f>IFERROR(C451/G451,0)</f>
        <v>6.2695924764890276E-2</v>
      </c>
      <c r="J451" s="9">
        <f>I451*H451</f>
        <v>0</v>
      </c>
      <c r="K451" s="9">
        <f>IFERROR(J451*(D451/C451),0)</f>
        <v>0</v>
      </c>
      <c r="L451" t="s">
        <v>1197</v>
      </c>
    </row>
    <row r="452" spans="1:12" x14ac:dyDescent="0.35">
      <c r="A452" t="s">
        <v>1176</v>
      </c>
      <c r="B452" s="10">
        <v>45368</v>
      </c>
      <c r="C452">
        <v>40</v>
      </c>
      <c r="D452">
        <v>2786.4</v>
      </c>
      <c r="E452">
        <v>352</v>
      </c>
      <c r="F452" s="11">
        <v>0.875</v>
      </c>
      <c r="G452" s="9">
        <f>E452*F452</f>
        <v>308</v>
      </c>
      <c r="H452" s="9">
        <f>E452-G452</f>
        <v>44</v>
      </c>
      <c r="I452" s="9">
        <f>IFERROR(C452/G452,0)</f>
        <v>0.12987012987012986</v>
      </c>
      <c r="J452" s="9">
        <f>I452*H452</f>
        <v>5.7142857142857135</v>
      </c>
      <c r="K452" s="9">
        <f>IFERROR(J452*(D452/C452),0)</f>
        <v>398.05714285714276</v>
      </c>
      <c r="L452" t="s">
        <v>1197</v>
      </c>
    </row>
    <row r="453" spans="1:12" x14ac:dyDescent="0.35">
      <c r="A453" t="s">
        <v>1173</v>
      </c>
      <c r="B453" s="10">
        <v>45368</v>
      </c>
      <c r="C453">
        <v>40</v>
      </c>
      <c r="D453">
        <v>4943.8</v>
      </c>
      <c r="E453">
        <v>748</v>
      </c>
      <c r="F453" s="11">
        <v>0.8529411764705882</v>
      </c>
      <c r="G453" s="9">
        <f>E453*F453</f>
        <v>638</v>
      </c>
      <c r="H453" s="9">
        <f>E453-G453</f>
        <v>110</v>
      </c>
      <c r="I453" s="9">
        <f>IFERROR(C453/G453,0)</f>
        <v>6.2695924764890276E-2</v>
      </c>
      <c r="J453" s="9">
        <f>I453*H453</f>
        <v>6.8965517241379306</v>
      </c>
      <c r="K453" s="9">
        <f>IFERROR(J453*(D453/C453),0)</f>
        <v>852.37931034482756</v>
      </c>
      <c r="L453" t="s">
        <v>1197</v>
      </c>
    </row>
    <row r="454" spans="1:12" x14ac:dyDescent="0.35">
      <c r="A454" t="s">
        <v>1174</v>
      </c>
      <c r="B454" s="10">
        <v>45368</v>
      </c>
      <c r="C454">
        <v>20</v>
      </c>
      <c r="D454">
        <v>2938</v>
      </c>
      <c r="E454">
        <v>836</v>
      </c>
      <c r="F454" s="11">
        <v>1</v>
      </c>
      <c r="G454" s="9">
        <f>E454*F454</f>
        <v>836</v>
      </c>
      <c r="H454" s="9">
        <f>E454-G454</f>
        <v>0</v>
      </c>
      <c r="I454" s="9">
        <f>IFERROR(C454/G454,0)</f>
        <v>2.3923444976076555E-2</v>
      </c>
      <c r="J454" s="9">
        <f>I454*H454</f>
        <v>0</v>
      </c>
      <c r="K454" s="9">
        <f>IFERROR(J454*(D454/C454),0)</f>
        <v>0</v>
      </c>
      <c r="L454" t="s">
        <v>1197</v>
      </c>
    </row>
    <row r="455" spans="1:12" x14ac:dyDescent="0.35">
      <c r="A455" t="s">
        <v>1180</v>
      </c>
      <c r="B455" s="10">
        <v>45368</v>
      </c>
      <c r="C455">
        <v>20</v>
      </c>
      <c r="D455">
        <v>179.8</v>
      </c>
      <c r="E455">
        <v>110</v>
      </c>
      <c r="F455" s="11">
        <v>1</v>
      </c>
      <c r="G455" s="9">
        <f>E455*F455</f>
        <v>110</v>
      </c>
      <c r="H455" s="9">
        <f>E455-G455</f>
        <v>0</v>
      </c>
      <c r="I455" s="9">
        <f>IFERROR(C455/G455,0)</f>
        <v>0.18181818181818182</v>
      </c>
      <c r="J455" s="9">
        <f>I455*H455</f>
        <v>0</v>
      </c>
      <c r="K455" s="9">
        <f>IFERROR(J455*(D455/C455),0)</f>
        <v>0</v>
      </c>
      <c r="L455" t="s">
        <v>1197</v>
      </c>
    </row>
    <row r="456" spans="1:12" x14ac:dyDescent="0.35">
      <c r="A456" t="s">
        <v>1184</v>
      </c>
      <c r="B456" s="10">
        <v>45368</v>
      </c>
      <c r="C456">
        <v>20</v>
      </c>
      <c r="D456">
        <v>2017</v>
      </c>
      <c r="E456">
        <v>1166</v>
      </c>
      <c r="F456" s="11">
        <v>1</v>
      </c>
      <c r="G456" s="9">
        <f>E456*F456</f>
        <v>1166</v>
      </c>
      <c r="H456" s="9">
        <f>E456-G456</f>
        <v>0</v>
      </c>
      <c r="I456" s="9">
        <f>IFERROR(C456/G456,0)</f>
        <v>1.7152658662092625E-2</v>
      </c>
      <c r="J456" s="9">
        <f>I456*H456</f>
        <v>0</v>
      </c>
      <c r="K456" s="9">
        <f>IFERROR(J456*(D456/C456),0)</f>
        <v>0</v>
      </c>
      <c r="L456" t="s">
        <v>1197</v>
      </c>
    </row>
    <row r="457" spans="1:12" x14ac:dyDescent="0.35">
      <c r="A457" t="s">
        <v>1168</v>
      </c>
      <c r="B457" s="10">
        <v>45368</v>
      </c>
      <c r="C457">
        <v>20</v>
      </c>
      <c r="D457">
        <v>2199</v>
      </c>
      <c r="E457">
        <v>1078</v>
      </c>
      <c r="F457" s="11">
        <v>0.97959183673469385</v>
      </c>
      <c r="G457" s="9">
        <f>E457*F457</f>
        <v>1056</v>
      </c>
      <c r="H457" s="9">
        <f>E457-G457</f>
        <v>22</v>
      </c>
      <c r="I457" s="9">
        <f>IFERROR(C457/G457,0)</f>
        <v>1.893939393939394E-2</v>
      </c>
      <c r="J457" s="9">
        <f>I457*H457</f>
        <v>0.41666666666666669</v>
      </c>
      <c r="K457" s="9">
        <f>IFERROR(J457*(D457/C457),0)</f>
        <v>45.8125</v>
      </c>
      <c r="L457" t="s">
        <v>1197</v>
      </c>
    </row>
    <row r="458" spans="1:12" x14ac:dyDescent="0.35">
      <c r="A458" t="s">
        <v>1182</v>
      </c>
      <c r="B458" s="10">
        <v>45368</v>
      </c>
      <c r="C458">
        <v>20</v>
      </c>
      <c r="D458">
        <v>1440.8</v>
      </c>
      <c r="E458">
        <v>176</v>
      </c>
      <c r="F458" s="11">
        <v>1</v>
      </c>
      <c r="G458" s="9">
        <f>E458*F458</f>
        <v>176</v>
      </c>
      <c r="H458" s="9">
        <f>E458-G458</f>
        <v>0</v>
      </c>
      <c r="I458" s="9">
        <f>IFERROR(C458/G458,0)</f>
        <v>0.11363636363636363</v>
      </c>
      <c r="J458" s="9">
        <f>I458*H458</f>
        <v>0</v>
      </c>
      <c r="K458" s="9">
        <f>IFERROR(J458*(D458/C458),0)</f>
        <v>0</v>
      </c>
      <c r="L458" t="s">
        <v>1197</v>
      </c>
    </row>
    <row r="459" spans="1:12" x14ac:dyDescent="0.35">
      <c r="A459" t="s">
        <v>1177</v>
      </c>
      <c r="B459" s="10">
        <v>45368</v>
      </c>
      <c r="C459">
        <v>20</v>
      </c>
      <c r="D459">
        <v>858.8</v>
      </c>
      <c r="E459">
        <v>506</v>
      </c>
      <c r="F459" s="11">
        <v>1</v>
      </c>
      <c r="G459" s="9">
        <f>E459*F459</f>
        <v>506</v>
      </c>
      <c r="H459" s="9">
        <f>E459-G459</f>
        <v>0</v>
      </c>
      <c r="I459" s="9">
        <f>IFERROR(C459/G459,0)</f>
        <v>3.9525691699604744E-2</v>
      </c>
      <c r="J459" s="9">
        <f>I459*H459</f>
        <v>0</v>
      </c>
      <c r="K459" s="9">
        <f>IFERROR(J459*(D459/C459),0)</f>
        <v>0</v>
      </c>
      <c r="L459" t="s">
        <v>1197</v>
      </c>
    </row>
    <row r="460" spans="1:12" x14ac:dyDescent="0.35">
      <c r="A460" t="s">
        <v>1143</v>
      </c>
      <c r="B460" s="10">
        <v>45375</v>
      </c>
      <c r="C460">
        <v>1900</v>
      </c>
      <c r="D460">
        <v>44023</v>
      </c>
      <c r="E460">
        <v>8580</v>
      </c>
      <c r="F460" s="11">
        <v>0.98974358974358978</v>
      </c>
      <c r="G460" s="9">
        <f>E460*F460</f>
        <v>8492</v>
      </c>
      <c r="H460" s="9">
        <f>E460-G460</f>
        <v>88</v>
      </c>
      <c r="I460" s="9">
        <f>IFERROR(C460/G460,0)</f>
        <v>0.22373999057936883</v>
      </c>
      <c r="J460" s="9">
        <f>I460*H460</f>
        <v>19.689119170984458</v>
      </c>
      <c r="K460" s="9">
        <f>IFERROR(J460*(D460/C460),0)</f>
        <v>456.19689119170994</v>
      </c>
      <c r="L460" t="s">
        <v>1197</v>
      </c>
    </row>
    <row r="461" spans="1:12" x14ac:dyDescent="0.35">
      <c r="A461" t="s">
        <v>1144</v>
      </c>
      <c r="B461" s="10">
        <v>45375</v>
      </c>
      <c r="C461">
        <v>1160</v>
      </c>
      <c r="D461">
        <v>29000</v>
      </c>
      <c r="E461">
        <v>11770</v>
      </c>
      <c r="F461" s="11">
        <v>0.9981308411214953</v>
      </c>
      <c r="G461" s="9">
        <f>E461*F461</f>
        <v>11748</v>
      </c>
      <c r="H461" s="9">
        <f>E461-G461</f>
        <v>22</v>
      </c>
      <c r="I461" s="9">
        <f>IFERROR(C461/G461,0)</f>
        <v>9.8740211099761666E-2</v>
      </c>
      <c r="J461" s="9">
        <f>I461*H461</f>
        <v>2.1722846441947565</v>
      </c>
      <c r="K461" s="9">
        <f>IFERROR(J461*(D461/C461),0)</f>
        <v>54.307116104868911</v>
      </c>
      <c r="L461" t="s">
        <v>1197</v>
      </c>
    </row>
    <row r="462" spans="1:12" x14ac:dyDescent="0.35">
      <c r="A462" t="s">
        <v>1143</v>
      </c>
      <c r="B462" s="10">
        <v>45375</v>
      </c>
      <c r="C462">
        <v>900</v>
      </c>
      <c r="D462">
        <v>20853</v>
      </c>
      <c r="E462">
        <v>8272</v>
      </c>
      <c r="F462" s="11">
        <v>0.98670212765957444</v>
      </c>
      <c r="G462" s="9">
        <f>E462*F462</f>
        <v>8162</v>
      </c>
      <c r="H462" s="9">
        <f>E462-G462</f>
        <v>110</v>
      </c>
      <c r="I462" s="9">
        <f>IFERROR(C462/G462,0)</f>
        <v>0.11026709139916688</v>
      </c>
      <c r="J462" s="9">
        <f>I462*H462</f>
        <v>12.129380053908356</v>
      </c>
      <c r="K462" s="9">
        <f>IFERROR(J462*(D462/C462),0)</f>
        <v>281.03773584905662</v>
      </c>
      <c r="L462" t="s">
        <v>1197</v>
      </c>
    </row>
    <row r="463" spans="1:12" x14ac:dyDescent="0.35">
      <c r="A463" t="s">
        <v>1188</v>
      </c>
      <c r="B463" s="10">
        <v>45375</v>
      </c>
      <c r="C463">
        <v>840</v>
      </c>
      <c r="D463">
        <v>21000</v>
      </c>
      <c r="E463">
        <v>8492</v>
      </c>
      <c r="F463" s="11">
        <v>0.98445595854922274</v>
      </c>
      <c r="G463" s="9">
        <f>E463*F463</f>
        <v>8360</v>
      </c>
      <c r="H463" s="9">
        <f>E463-G463</f>
        <v>132</v>
      </c>
      <c r="I463" s="9">
        <f>IFERROR(C463/G463,0)</f>
        <v>0.10047846889952153</v>
      </c>
      <c r="J463" s="9">
        <f>I463*H463</f>
        <v>13.263157894736842</v>
      </c>
      <c r="K463" s="9">
        <f>IFERROR(J463*(D463/C463),0)</f>
        <v>331.57894736842104</v>
      </c>
      <c r="L463" t="s">
        <v>1197</v>
      </c>
    </row>
    <row r="464" spans="1:12" x14ac:dyDescent="0.35">
      <c r="A464" t="s">
        <v>1191</v>
      </c>
      <c r="B464" s="10">
        <v>45375</v>
      </c>
      <c r="C464">
        <v>880</v>
      </c>
      <c r="D464">
        <v>22000</v>
      </c>
      <c r="E464">
        <v>5808</v>
      </c>
      <c r="F464" s="11">
        <v>1</v>
      </c>
      <c r="G464" s="9">
        <f>E464*F464</f>
        <v>5808</v>
      </c>
      <c r="H464" s="9">
        <f>E464-G464</f>
        <v>0</v>
      </c>
      <c r="I464" s="9">
        <f>IFERROR(C464/G464,0)</f>
        <v>0.15151515151515152</v>
      </c>
      <c r="J464" s="9">
        <f>I464*H464</f>
        <v>0</v>
      </c>
      <c r="K464" s="9">
        <f>IFERROR(J464*(D464/C464),0)</f>
        <v>0</v>
      </c>
      <c r="L464" t="s">
        <v>1197</v>
      </c>
    </row>
    <row r="465" spans="1:12" x14ac:dyDescent="0.35">
      <c r="A465" t="s">
        <v>1145</v>
      </c>
      <c r="B465" s="10">
        <v>45375</v>
      </c>
      <c r="C465">
        <v>720</v>
      </c>
      <c r="D465">
        <v>33364.800000000003</v>
      </c>
      <c r="E465">
        <v>1716</v>
      </c>
      <c r="F465" s="11">
        <v>1</v>
      </c>
      <c r="G465" s="9">
        <f>E465*F465</f>
        <v>1716</v>
      </c>
      <c r="H465" s="9">
        <f>E465-G465</f>
        <v>0</v>
      </c>
      <c r="I465" s="9">
        <f>IFERROR(C465/G465,0)</f>
        <v>0.41958041958041958</v>
      </c>
      <c r="J465" s="9">
        <f>I465*H465</f>
        <v>0</v>
      </c>
      <c r="K465" s="9">
        <f>IFERROR(J465*(D465/C465),0)</f>
        <v>0</v>
      </c>
      <c r="L465" t="s">
        <v>1197</v>
      </c>
    </row>
    <row r="466" spans="1:12" x14ac:dyDescent="0.35">
      <c r="A466" t="s">
        <v>1152</v>
      </c>
      <c r="B466" s="10">
        <v>45375</v>
      </c>
      <c r="C466">
        <v>520</v>
      </c>
      <c r="D466">
        <v>9094.7999999999993</v>
      </c>
      <c r="E466">
        <v>3696</v>
      </c>
      <c r="F466" s="11">
        <v>0.98809523809523814</v>
      </c>
      <c r="G466" s="9">
        <f>E466*F466</f>
        <v>3652</v>
      </c>
      <c r="H466" s="9">
        <f>E466-G466</f>
        <v>44</v>
      </c>
      <c r="I466" s="9">
        <f>IFERROR(C466/G466,0)</f>
        <v>0.14238773274917854</v>
      </c>
      <c r="J466" s="9">
        <f>I466*H466</f>
        <v>6.2650602409638561</v>
      </c>
      <c r="K466" s="9">
        <f>IFERROR(J466*(D466/C466),0)</f>
        <v>109.57590361445783</v>
      </c>
      <c r="L466" t="s">
        <v>1197</v>
      </c>
    </row>
    <row r="467" spans="1:12" x14ac:dyDescent="0.35">
      <c r="A467" t="s">
        <v>1149</v>
      </c>
      <c r="B467" s="10">
        <v>45375</v>
      </c>
      <c r="C467">
        <v>620</v>
      </c>
      <c r="D467">
        <v>18215.599999999999</v>
      </c>
      <c r="E467">
        <v>6314</v>
      </c>
      <c r="F467" s="11">
        <v>0.99303135888501737</v>
      </c>
      <c r="G467" s="9">
        <f>E467*F467</f>
        <v>6270</v>
      </c>
      <c r="H467" s="9">
        <f>E467-G467</f>
        <v>44</v>
      </c>
      <c r="I467" s="9">
        <f>IFERROR(C467/G467,0)</f>
        <v>9.8883572567783087E-2</v>
      </c>
      <c r="J467" s="9">
        <f>I467*H467</f>
        <v>4.3508771929824555</v>
      </c>
      <c r="K467" s="9">
        <f>IFERROR(J467*(D467/C467),0)</f>
        <v>127.82877192982454</v>
      </c>
      <c r="L467" t="s">
        <v>1197</v>
      </c>
    </row>
    <row r="468" spans="1:12" x14ac:dyDescent="0.35">
      <c r="A468" t="s">
        <v>1151</v>
      </c>
      <c r="B468" s="10">
        <v>45375</v>
      </c>
      <c r="C468">
        <v>520</v>
      </c>
      <c r="D468">
        <v>11434.8</v>
      </c>
      <c r="E468">
        <v>5082</v>
      </c>
      <c r="F468" s="11">
        <v>0.99567099567099571</v>
      </c>
      <c r="G468" s="9">
        <f>E468*F468</f>
        <v>5060</v>
      </c>
      <c r="H468" s="9">
        <f>E468-G468</f>
        <v>22</v>
      </c>
      <c r="I468" s="9">
        <f>IFERROR(C468/G468,0)</f>
        <v>0.10276679841897234</v>
      </c>
      <c r="J468" s="9">
        <f>I468*H468</f>
        <v>2.2608695652173916</v>
      </c>
      <c r="K468" s="9">
        <f>IFERROR(J468*(D468/C468),0)</f>
        <v>49.716521739130435</v>
      </c>
      <c r="L468" t="s">
        <v>1197</v>
      </c>
    </row>
    <row r="469" spans="1:12" x14ac:dyDescent="0.35">
      <c r="A469" t="s">
        <v>1146</v>
      </c>
      <c r="B469" s="10">
        <v>45375</v>
      </c>
      <c r="C469">
        <v>420</v>
      </c>
      <c r="D469">
        <v>14275.8</v>
      </c>
      <c r="E469">
        <v>2464</v>
      </c>
      <c r="F469" s="11">
        <v>0.6607142857142857</v>
      </c>
      <c r="G469" s="9">
        <f>E469*F469</f>
        <v>1628</v>
      </c>
      <c r="H469" s="9">
        <f>E469-G469</f>
        <v>836</v>
      </c>
      <c r="I469" s="9">
        <f>IFERROR(C469/G469,0)</f>
        <v>0.25798525798525801</v>
      </c>
      <c r="J469" s="9">
        <f>I469*H469</f>
        <v>215.67567567567571</v>
      </c>
      <c r="K469" s="9">
        <f>IFERROR(J469*(D469/C469),0)</f>
        <v>7330.8162162162162</v>
      </c>
      <c r="L469" t="s">
        <v>1197</v>
      </c>
    </row>
    <row r="470" spans="1:12" x14ac:dyDescent="0.35">
      <c r="A470" t="s">
        <v>1156</v>
      </c>
      <c r="B470" s="10">
        <v>45375</v>
      </c>
      <c r="C470">
        <v>500</v>
      </c>
      <c r="D470">
        <v>12250</v>
      </c>
      <c r="E470">
        <v>3102</v>
      </c>
      <c r="F470" s="11">
        <v>0.99290780141843971</v>
      </c>
      <c r="G470" s="9">
        <f>E470*F470</f>
        <v>3080</v>
      </c>
      <c r="H470" s="9">
        <f>E470-G470</f>
        <v>22</v>
      </c>
      <c r="I470" s="9">
        <f>IFERROR(C470/G470,0)</f>
        <v>0.16233766233766234</v>
      </c>
      <c r="J470" s="9">
        <f>I470*H470</f>
        <v>3.5714285714285712</v>
      </c>
      <c r="K470" s="9">
        <f>IFERROR(J470*(D470/C470),0)</f>
        <v>87.5</v>
      </c>
      <c r="L470" t="s">
        <v>1197</v>
      </c>
    </row>
    <row r="471" spans="1:12" x14ac:dyDescent="0.35">
      <c r="A471" t="s">
        <v>1150</v>
      </c>
      <c r="B471" s="10">
        <v>45375</v>
      </c>
      <c r="C471">
        <v>400</v>
      </c>
      <c r="D471">
        <v>6780</v>
      </c>
      <c r="E471">
        <v>3520</v>
      </c>
      <c r="F471" s="11">
        <v>0.99375000000000002</v>
      </c>
      <c r="G471" s="9">
        <f>E471*F471</f>
        <v>3498</v>
      </c>
      <c r="H471" s="9">
        <f>E471-G471</f>
        <v>22</v>
      </c>
      <c r="I471" s="9">
        <f>IFERROR(C471/G471,0)</f>
        <v>0.11435105774728416</v>
      </c>
      <c r="J471" s="9">
        <f>I471*H471</f>
        <v>2.5157232704402515</v>
      </c>
      <c r="K471" s="9">
        <f>IFERROR(J471*(D471/C471),0)</f>
        <v>42.641509433962263</v>
      </c>
      <c r="L471" t="s">
        <v>1197</v>
      </c>
    </row>
    <row r="472" spans="1:12" x14ac:dyDescent="0.35">
      <c r="A472" t="s">
        <v>1155</v>
      </c>
      <c r="B472" s="10">
        <v>45375</v>
      </c>
      <c r="C472">
        <v>340</v>
      </c>
      <c r="D472">
        <v>5610</v>
      </c>
      <c r="E472">
        <v>2662</v>
      </c>
      <c r="F472" s="11">
        <v>0.99173553719008267</v>
      </c>
      <c r="G472" s="9">
        <f>E472*F472</f>
        <v>2640</v>
      </c>
      <c r="H472" s="9">
        <f>E472-G472</f>
        <v>22</v>
      </c>
      <c r="I472" s="9">
        <f>IFERROR(C472/G472,0)</f>
        <v>0.12878787878787878</v>
      </c>
      <c r="J472" s="9">
        <f>I472*H472</f>
        <v>2.833333333333333</v>
      </c>
      <c r="K472" s="9">
        <f>IFERROR(J472*(D472/C472),0)</f>
        <v>46.749999999999993</v>
      </c>
      <c r="L472" t="s">
        <v>1197</v>
      </c>
    </row>
    <row r="473" spans="1:12" x14ac:dyDescent="0.35">
      <c r="A473" t="s">
        <v>1172</v>
      </c>
      <c r="B473" s="10">
        <v>45375</v>
      </c>
      <c r="C473">
        <v>280</v>
      </c>
      <c r="D473">
        <v>6644.4000000000005</v>
      </c>
      <c r="E473">
        <v>3146</v>
      </c>
      <c r="F473" s="11">
        <v>0.99300699300699302</v>
      </c>
      <c r="G473" s="9">
        <f>E473*F473</f>
        <v>3124</v>
      </c>
      <c r="H473" s="9">
        <f>E473-G473</f>
        <v>22</v>
      </c>
      <c r="I473" s="9">
        <f>IFERROR(C473/G473,0)</f>
        <v>8.9628681177976954E-2</v>
      </c>
      <c r="J473" s="9">
        <f>I473*H473</f>
        <v>1.971830985915493</v>
      </c>
      <c r="K473" s="9">
        <f>IFERROR(J473*(D473/C473),0)</f>
        <v>46.791549295774651</v>
      </c>
      <c r="L473" t="s">
        <v>1197</v>
      </c>
    </row>
    <row r="474" spans="1:12" x14ac:dyDescent="0.35">
      <c r="A474" t="s">
        <v>1153</v>
      </c>
      <c r="B474" s="10">
        <v>45375</v>
      </c>
      <c r="C474">
        <v>280</v>
      </c>
      <c r="D474">
        <v>18981.2</v>
      </c>
      <c r="E474">
        <v>792</v>
      </c>
      <c r="F474" s="11">
        <v>0.75</v>
      </c>
      <c r="G474" s="9">
        <f>E474*F474</f>
        <v>594</v>
      </c>
      <c r="H474" s="9">
        <f>E474-G474</f>
        <v>198</v>
      </c>
      <c r="I474" s="9">
        <f>IFERROR(C474/G474,0)</f>
        <v>0.4713804713804714</v>
      </c>
      <c r="J474" s="9">
        <f>I474*H474</f>
        <v>93.333333333333343</v>
      </c>
      <c r="K474" s="9">
        <f>IFERROR(J474*(D474/C474),0)</f>
        <v>6327.0666666666675</v>
      </c>
      <c r="L474" t="s">
        <v>1197</v>
      </c>
    </row>
    <row r="475" spans="1:12" x14ac:dyDescent="0.35">
      <c r="A475" t="s">
        <v>1154</v>
      </c>
      <c r="B475" s="10">
        <v>45375</v>
      </c>
      <c r="C475">
        <v>260</v>
      </c>
      <c r="D475">
        <v>7345</v>
      </c>
      <c r="E475">
        <v>1958</v>
      </c>
      <c r="F475" s="11">
        <v>0.9887640449438202</v>
      </c>
      <c r="G475" s="9">
        <f>E475*F475</f>
        <v>1936</v>
      </c>
      <c r="H475" s="9">
        <f>E475-G475</f>
        <v>22</v>
      </c>
      <c r="I475" s="9">
        <f>IFERROR(C475/G475,0)</f>
        <v>0.13429752066115702</v>
      </c>
      <c r="J475" s="9">
        <f>I475*H475</f>
        <v>2.9545454545454546</v>
      </c>
      <c r="K475" s="9">
        <f>IFERROR(J475*(D475/C475),0)</f>
        <v>83.465909090909093</v>
      </c>
      <c r="L475" t="s">
        <v>1197</v>
      </c>
    </row>
    <row r="476" spans="1:12" x14ac:dyDescent="0.35">
      <c r="A476" t="s">
        <v>1157</v>
      </c>
      <c r="B476" s="10">
        <v>45375</v>
      </c>
      <c r="C476">
        <v>300</v>
      </c>
      <c r="D476">
        <v>16497</v>
      </c>
      <c r="E476">
        <v>770</v>
      </c>
      <c r="F476" s="11">
        <v>0.88571428571428568</v>
      </c>
      <c r="G476" s="9">
        <f>E476*F476</f>
        <v>682</v>
      </c>
      <c r="H476" s="9">
        <f>E476-G476</f>
        <v>88</v>
      </c>
      <c r="I476" s="9">
        <f>IFERROR(C476/G476,0)</f>
        <v>0.43988269794721407</v>
      </c>
      <c r="J476" s="9">
        <f>I476*H476</f>
        <v>38.70967741935484</v>
      </c>
      <c r="K476" s="9">
        <f>IFERROR(J476*(D476/C476),0)</f>
        <v>2128.6451612903229</v>
      </c>
      <c r="L476" t="s">
        <v>1197</v>
      </c>
    </row>
    <row r="477" spans="1:12" x14ac:dyDescent="0.35">
      <c r="A477" t="s">
        <v>1159</v>
      </c>
      <c r="B477" s="10">
        <v>45375</v>
      </c>
      <c r="C477">
        <v>160</v>
      </c>
      <c r="D477">
        <v>17592</v>
      </c>
      <c r="E477">
        <v>1826</v>
      </c>
      <c r="F477" s="11">
        <v>1</v>
      </c>
      <c r="G477" s="9">
        <f>E477*F477</f>
        <v>1826</v>
      </c>
      <c r="H477" s="9">
        <f>E477-G477</f>
        <v>0</v>
      </c>
      <c r="I477" s="9">
        <f>IFERROR(C477/G477,0)</f>
        <v>8.7623220153340634E-2</v>
      </c>
      <c r="J477" s="9">
        <f>I477*H477</f>
        <v>0</v>
      </c>
      <c r="K477" s="9">
        <f>IFERROR(J477*(D477/C477),0)</f>
        <v>0</v>
      </c>
      <c r="L477" t="s">
        <v>1197</v>
      </c>
    </row>
    <row r="478" spans="1:12" x14ac:dyDescent="0.35">
      <c r="A478" t="s">
        <v>1178</v>
      </c>
      <c r="B478" s="10">
        <v>45375</v>
      </c>
      <c r="C478">
        <v>180</v>
      </c>
      <c r="D478">
        <v>3051</v>
      </c>
      <c r="E478">
        <v>924</v>
      </c>
      <c r="F478" s="11">
        <v>0.95238095238095233</v>
      </c>
      <c r="G478" s="9">
        <f>E478*F478</f>
        <v>880</v>
      </c>
      <c r="H478" s="9">
        <f>E478-G478</f>
        <v>44</v>
      </c>
      <c r="I478" s="9">
        <f>IFERROR(C478/G478,0)</f>
        <v>0.20454545454545456</v>
      </c>
      <c r="J478" s="9">
        <f>I478*H478</f>
        <v>9</v>
      </c>
      <c r="K478" s="9">
        <f>IFERROR(J478*(D478/C478),0)</f>
        <v>152.54999999999998</v>
      </c>
      <c r="L478" t="s">
        <v>1197</v>
      </c>
    </row>
    <row r="479" spans="1:12" x14ac:dyDescent="0.35">
      <c r="A479" t="s">
        <v>1160</v>
      </c>
      <c r="B479" s="10">
        <v>45375</v>
      </c>
      <c r="C479">
        <v>120</v>
      </c>
      <c r="D479">
        <v>1980</v>
      </c>
      <c r="E479">
        <v>1056</v>
      </c>
      <c r="F479" s="11">
        <v>0.95833333333333337</v>
      </c>
      <c r="G479" s="9">
        <f>E479*F479</f>
        <v>1012</v>
      </c>
      <c r="H479" s="9">
        <f>E479-G479</f>
        <v>44</v>
      </c>
      <c r="I479" s="9">
        <f>IFERROR(C479/G479,0)</f>
        <v>0.11857707509881422</v>
      </c>
      <c r="J479" s="9">
        <f>I479*H479</f>
        <v>5.2173913043478262</v>
      </c>
      <c r="K479" s="9">
        <f>IFERROR(J479*(D479/C479),0)</f>
        <v>86.086956521739125</v>
      </c>
      <c r="L479" t="s">
        <v>1197</v>
      </c>
    </row>
    <row r="480" spans="1:12" x14ac:dyDescent="0.35">
      <c r="A480" t="s">
        <v>1163</v>
      </c>
      <c r="B480" s="10">
        <v>45375</v>
      </c>
      <c r="C480">
        <v>100</v>
      </c>
      <c r="D480">
        <v>12500</v>
      </c>
      <c r="E480">
        <v>1144</v>
      </c>
      <c r="F480" s="11">
        <v>0.98076923076923073</v>
      </c>
      <c r="G480" s="9">
        <f>E480*F480</f>
        <v>1122</v>
      </c>
      <c r="H480" s="9">
        <f>E480-G480</f>
        <v>22</v>
      </c>
      <c r="I480" s="9">
        <f>IFERROR(C480/G480,0)</f>
        <v>8.9126559714795009E-2</v>
      </c>
      <c r="J480" s="9">
        <f>I480*H480</f>
        <v>1.9607843137254901</v>
      </c>
      <c r="K480" s="9">
        <f>IFERROR(J480*(D480/C480),0)</f>
        <v>245.09803921568627</v>
      </c>
      <c r="L480" t="s">
        <v>1197</v>
      </c>
    </row>
    <row r="481" spans="1:12" x14ac:dyDescent="0.35">
      <c r="A481" t="s">
        <v>1167</v>
      </c>
      <c r="B481" s="10">
        <v>45375</v>
      </c>
      <c r="C481">
        <v>100</v>
      </c>
      <c r="D481">
        <v>6146</v>
      </c>
      <c r="E481">
        <v>484</v>
      </c>
      <c r="F481" s="11">
        <v>0.95454545454545459</v>
      </c>
      <c r="G481" s="9">
        <f>E481*F481</f>
        <v>462</v>
      </c>
      <c r="H481" s="9">
        <f>E481-G481</f>
        <v>22</v>
      </c>
      <c r="I481" s="9">
        <f>IFERROR(C481/G481,0)</f>
        <v>0.21645021645021645</v>
      </c>
      <c r="J481" s="9">
        <f>I481*H481</f>
        <v>4.7619047619047619</v>
      </c>
      <c r="K481" s="9">
        <f>IFERROR(J481*(D481/C481),0)</f>
        <v>292.66666666666669</v>
      </c>
      <c r="L481" t="s">
        <v>1197</v>
      </c>
    </row>
    <row r="482" spans="1:12" x14ac:dyDescent="0.35">
      <c r="A482" t="s">
        <v>1162</v>
      </c>
      <c r="B482" s="10">
        <v>45375</v>
      </c>
      <c r="C482">
        <v>100</v>
      </c>
      <c r="D482">
        <v>1850</v>
      </c>
      <c r="E482">
        <v>726</v>
      </c>
      <c r="F482" s="11">
        <v>1</v>
      </c>
      <c r="G482" s="9">
        <f>E482*F482</f>
        <v>726</v>
      </c>
      <c r="H482" s="9">
        <f>E482-G482</f>
        <v>0</v>
      </c>
      <c r="I482" s="9">
        <f>IFERROR(C482/G482,0)</f>
        <v>0.13774104683195593</v>
      </c>
      <c r="J482" s="9">
        <f>I482*H482</f>
        <v>0</v>
      </c>
      <c r="K482" s="9">
        <f>IFERROR(J482*(D482/C482),0)</f>
        <v>0</v>
      </c>
      <c r="L482" t="s">
        <v>1197</v>
      </c>
    </row>
    <row r="483" spans="1:12" x14ac:dyDescent="0.35">
      <c r="A483" t="s">
        <v>1164</v>
      </c>
      <c r="B483" s="10">
        <v>45375</v>
      </c>
      <c r="C483">
        <v>100</v>
      </c>
      <c r="D483">
        <v>11018</v>
      </c>
      <c r="E483">
        <v>726</v>
      </c>
      <c r="F483" s="11">
        <v>1</v>
      </c>
      <c r="G483" s="9">
        <f>E483*F483</f>
        <v>726</v>
      </c>
      <c r="H483" s="9">
        <f>E483-G483</f>
        <v>0</v>
      </c>
      <c r="I483" s="9">
        <f>IFERROR(C483/G483,0)</f>
        <v>0.13774104683195593</v>
      </c>
      <c r="J483" s="9">
        <f>I483*H483</f>
        <v>0</v>
      </c>
      <c r="K483" s="9">
        <f>IFERROR(J483*(D483/C483),0)</f>
        <v>0</v>
      </c>
      <c r="L483" t="s">
        <v>1197</v>
      </c>
    </row>
    <row r="484" spans="1:12" x14ac:dyDescent="0.35">
      <c r="A484" t="s">
        <v>1171</v>
      </c>
      <c r="B484" s="10">
        <v>45375</v>
      </c>
      <c r="C484">
        <v>80</v>
      </c>
      <c r="D484">
        <v>7476.7999999999993</v>
      </c>
      <c r="E484">
        <v>946</v>
      </c>
      <c r="F484" s="11">
        <v>0.97674418604651159</v>
      </c>
      <c r="G484" s="9">
        <f>E484*F484</f>
        <v>924</v>
      </c>
      <c r="H484" s="9">
        <f>E484-G484</f>
        <v>22</v>
      </c>
      <c r="I484" s="9">
        <f>IFERROR(C484/G484,0)</f>
        <v>8.6580086580086577E-2</v>
      </c>
      <c r="J484" s="9">
        <f>I484*H484</f>
        <v>1.9047619047619047</v>
      </c>
      <c r="K484" s="9">
        <f>IFERROR(J484*(D484/C484),0)</f>
        <v>178.0190476190476</v>
      </c>
      <c r="L484" t="s">
        <v>1197</v>
      </c>
    </row>
    <row r="485" spans="1:12" x14ac:dyDescent="0.35">
      <c r="A485" t="s">
        <v>1165</v>
      </c>
      <c r="B485" s="10">
        <v>45375</v>
      </c>
      <c r="C485">
        <v>80</v>
      </c>
      <c r="D485">
        <v>6780</v>
      </c>
      <c r="E485">
        <v>2354</v>
      </c>
      <c r="F485" s="11">
        <v>0.91588785046728971</v>
      </c>
      <c r="G485" s="9">
        <f>E485*F485</f>
        <v>2156</v>
      </c>
      <c r="H485" s="9">
        <f>E485-G485</f>
        <v>198</v>
      </c>
      <c r="I485" s="9">
        <f>IFERROR(C485/G485,0)</f>
        <v>3.7105751391465679E-2</v>
      </c>
      <c r="J485" s="9">
        <f>I485*H485</f>
        <v>7.3469387755102042</v>
      </c>
      <c r="K485" s="9">
        <f>IFERROR(J485*(D485/C485),0)</f>
        <v>622.65306122448976</v>
      </c>
      <c r="L485" t="s">
        <v>1197</v>
      </c>
    </row>
    <row r="486" spans="1:12" x14ac:dyDescent="0.35">
      <c r="A486" t="s">
        <v>1161</v>
      </c>
      <c r="B486" s="10">
        <v>45375</v>
      </c>
      <c r="C486">
        <v>80</v>
      </c>
      <c r="D486">
        <v>1808</v>
      </c>
      <c r="E486">
        <v>726</v>
      </c>
      <c r="F486" s="11">
        <v>0.96969696969696972</v>
      </c>
      <c r="G486" s="9">
        <f>E486*F486</f>
        <v>704</v>
      </c>
      <c r="H486" s="9">
        <f>E486-G486</f>
        <v>22</v>
      </c>
      <c r="I486" s="9">
        <f>IFERROR(C486/G486,0)</f>
        <v>0.11363636363636363</v>
      </c>
      <c r="J486" s="9">
        <f>I486*H486</f>
        <v>2.5</v>
      </c>
      <c r="K486" s="9">
        <f>IFERROR(J486*(D486/C486),0)</f>
        <v>56.5</v>
      </c>
      <c r="L486" t="s">
        <v>1197</v>
      </c>
    </row>
    <row r="487" spans="1:12" x14ac:dyDescent="0.35">
      <c r="A487" t="s">
        <v>1183</v>
      </c>
      <c r="B487" s="10">
        <v>45375</v>
      </c>
      <c r="C487">
        <v>60</v>
      </c>
      <c r="D487">
        <v>6610.8</v>
      </c>
      <c r="E487">
        <v>1188</v>
      </c>
      <c r="F487" s="11">
        <v>0.98148148148148151</v>
      </c>
      <c r="G487" s="9">
        <f>E487*F487</f>
        <v>1166</v>
      </c>
      <c r="H487" s="9">
        <f>E487-G487</f>
        <v>22</v>
      </c>
      <c r="I487" s="9">
        <f>IFERROR(C487/G487,0)</f>
        <v>5.1457975986277875E-2</v>
      </c>
      <c r="J487" s="9">
        <f>I487*H487</f>
        <v>1.1320754716981132</v>
      </c>
      <c r="K487" s="9">
        <f>IFERROR(J487*(D487/C487),0)</f>
        <v>124.73207547169812</v>
      </c>
      <c r="L487" t="s">
        <v>1197</v>
      </c>
    </row>
    <row r="488" spans="1:12" x14ac:dyDescent="0.35">
      <c r="A488" t="s">
        <v>1186</v>
      </c>
      <c r="B488" s="10">
        <v>45375</v>
      </c>
      <c r="C488">
        <v>60</v>
      </c>
      <c r="D488">
        <v>7500</v>
      </c>
      <c r="E488">
        <v>1364</v>
      </c>
      <c r="F488" s="11">
        <v>0.9838709677419355</v>
      </c>
      <c r="G488" s="9">
        <f>E488*F488</f>
        <v>1342</v>
      </c>
      <c r="H488" s="9">
        <f>E488-G488</f>
        <v>22</v>
      </c>
      <c r="I488" s="9">
        <f>IFERROR(C488/G488,0)</f>
        <v>4.4709388971684055E-2</v>
      </c>
      <c r="J488" s="9">
        <f>I488*H488</f>
        <v>0.98360655737704916</v>
      </c>
      <c r="K488" s="9">
        <f>IFERROR(J488*(D488/C488),0)</f>
        <v>122.95081967213115</v>
      </c>
      <c r="L488" t="s">
        <v>1197</v>
      </c>
    </row>
    <row r="489" spans="1:12" x14ac:dyDescent="0.35">
      <c r="A489" t="s">
        <v>1190</v>
      </c>
      <c r="B489" s="10">
        <v>45375</v>
      </c>
      <c r="C489">
        <v>60</v>
      </c>
      <c r="D489">
        <v>3813.6</v>
      </c>
      <c r="E489">
        <v>792</v>
      </c>
      <c r="F489" s="11">
        <v>0.97222222222222221</v>
      </c>
      <c r="G489" s="9">
        <f>E489*F489</f>
        <v>770</v>
      </c>
      <c r="H489" s="9">
        <f>E489-G489</f>
        <v>22</v>
      </c>
      <c r="I489" s="9">
        <f>IFERROR(C489/G489,0)</f>
        <v>7.792207792207792E-2</v>
      </c>
      <c r="J489" s="9">
        <f>I489*H489</f>
        <v>1.7142857142857142</v>
      </c>
      <c r="K489" s="9">
        <f>IFERROR(J489*(D489/C489),0)</f>
        <v>108.95999999999998</v>
      </c>
      <c r="L489" t="s">
        <v>1197</v>
      </c>
    </row>
    <row r="490" spans="1:12" x14ac:dyDescent="0.35">
      <c r="A490" t="s">
        <v>1169</v>
      </c>
      <c r="B490" s="10">
        <v>45375</v>
      </c>
      <c r="C490">
        <v>60</v>
      </c>
      <c r="D490">
        <v>2130</v>
      </c>
      <c r="E490">
        <v>682</v>
      </c>
      <c r="F490" s="11">
        <v>1</v>
      </c>
      <c r="G490" s="9">
        <f>E490*F490</f>
        <v>682</v>
      </c>
      <c r="H490" s="9">
        <f>E490-G490</f>
        <v>0</v>
      </c>
      <c r="I490" s="9">
        <f>IFERROR(C490/G490,0)</f>
        <v>8.797653958944282E-2</v>
      </c>
      <c r="J490" s="9">
        <f>I490*H490</f>
        <v>0</v>
      </c>
      <c r="K490" s="9">
        <f>IFERROR(J490*(D490/C490),0)</f>
        <v>0</v>
      </c>
      <c r="L490" t="s">
        <v>1197</v>
      </c>
    </row>
    <row r="491" spans="1:12" x14ac:dyDescent="0.35">
      <c r="A491" t="s">
        <v>1174</v>
      </c>
      <c r="B491" s="10">
        <v>45375</v>
      </c>
      <c r="C491">
        <v>40</v>
      </c>
      <c r="D491">
        <v>5876</v>
      </c>
      <c r="E491">
        <v>924</v>
      </c>
      <c r="F491" s="11">
        <v>0.95238095238095233</v>
      </c>
      <c r="G491" s="9">
        <f>E491*F491</f>
        <v>880</v>
      </c>
      <c r="H491" s="9">
        <f>E491-G491</f>
        <v>44</v>
      </c>
      <c r="I491" s="9">
        <f>IFERROR(C491/G491,0)</f>
        <v>4.5454545454545456E-2</v>
      </c>
      <c r="J491" s="9">
        <f>I491*H491</f>
        <v>2</v>
      </c>
      <c r="K491" s="9">
        <f>IFERROR(J491*(D491/C491),0)</f>
        <v>293.8</v>
      </c>
      <c r="L491" t="s">
        <v>1197</v>
      </c>
    </row>
    <row r="492" spans="1:12" x14ac:dyDescent="0.35">
      <c r="A492" t="s">
        <v>1168</v>
      </c>
      <c r="B492" s="10">
        <v>45375</v>
      </c>
      <c r="C492">
        <v>40</v>
      </c>
      <c r="D492">
        <v>4398</v>
      </c>
      <c r="E492">
        <v>924</v>
      </c>
      <c r="F492" s="11">
        <v>1</v>
      </c>
      <c r="G492" s="9">
        <f>E492*F492</f>
        <v>924</v>
      </c>
      <c r="H492" s="9">
        <f>E492-G492</f>
        <v>0</v>
      </c>
      <c r="I492" s="9">
        <f>IFERROR(C492/G492,0)</f>
        <v>4.3290043290043288E-2</v>
      </c>
      <c r="J492" s="9">
        <f>I492*H492</f>
        <v>0</v>
      </c>
      <c r="K492" s="9">
        <f>IFERROR(J492*(D492/C492),0)</f>
        <v>0</v>
      </c>
      <c r="L492" t="s">
        <v>1197</v>
      </c>
    </row>
    <row r="493" spans="1:12" x14ac:dyDescent="0.35">
      <c r="A493" t="s">
        <v>1179</v>
      </c>
      <c r="B493" s="10">
        <v>45375</v>
      </c>
      <c r="C493">
        <v>20</v>
      </c>
      <c r="D493">
        <v>1229.2</v>
      </c>
      <c r="E493">
        <v>418</v>
      </c>
      <c r="F493" s="11">
        <v>1</v>
      </c>
      <c r="G493" s="9">
        <f>E493*F493</f>
        <v>418</v>
      </c>
      <c r="H493" s="9">
        <f>E493-G493</f>
        <v>0</v>
      </c>
      <c r="I493" s="9">
        <f>IFERROR(C493/G493,0)</f>
        <v>4.784688995215311E-2</v>
      </c>
      <c r="J493" s="9">
        <f>I493*H493</f>
        <v>0</v>
      </c>
      <c r="K493" s="9">
        <f>IFERROR(J493*(D493/C493),0)</f>
        <v>0</v>
      </c>
      <c r="L493" t="s">
        <v>1197</v>
      </c>
    </row>
    <row r="494" spans="1:12" x14ac:dyDescent="0.35">
      <c r="A494" t="s">
        <v>1170</v>
      </c>
      <c r="B494" s="10">
        <v>45375</v>
      </c>
      <c r="C494">
        <v>80</v>
      </c>
      <c r="D494">
        <v>10000</v>
      </c>
      <c r="E494">
        <v>1232</v>
      </c>
      <c r="F494" s="11">
        <v>0.9642857142857143</v>
      </c>
      <c r="G494" s="9">
        <f>E494*F494</f>
        <v>1188</v>
      </c>
      <c r="H494" s="9">
        <f>E494-G494</f>
        <v>44</v>
      </c>
      <c r="I494" s="9">
        <f>IFERROR(C494/G494,0)</f>
        <v>6.7340067340067339E-2</v>
      </c>
      <c r="J494" s="9">
        <f>I494*H494</f>
        <v>2.9629629629629628</v>
      </c>
      <c r="K494" s="9">
        <f>IFERROR(J494*(D494/C494),0)</f>
        <v>370.37037037037032</v>
      </c>
      <c r="L494" t="s">
        <v>1197</v>
      </c>
    </row>
    <row r="495" spans="1:12" x14ac:dyDescent="0.35">
      <c r="A495" t="s">
        <v>1180</v>
      </c>
      <c r="B495" s="10">
        <v>45375</v>
      </c>
      <c r="C495">
        <v>20</v>
      </c>
      <c r="D495">
        <v>179.8</v>
      </c>
      <c r="E495">
        <v>88</v>
      </c>
      <c r="F495" s="11">
        <v>1</v>
      </c>
      <c r="G495" s="9">
        <f>E495*F495</f>
        <v>88</v>
      </c>
      <c r="H495" s="9">
        <f>E495-G495</f>
        <v>0</v>
      </c>
      <c r="I495" s="9">
        <f>IFERROR(C495/G495,0)</f>
        <v>0.22727272727272727</v>
      </c>
      <c r="J495" s="9">
        <f>I495*H495</f>
        <v>0</v>
      </c>
      <c r="K495" s="9">
        <f>IFERROR(J495*(D495/C495),0)</f>
        <v>0</v>
      </c>
      <c r="L495" t="s">
        <v>1197</v>
      </c>
    </row>
    <row r="496" spans="1:12" x14ac:dyDescent="0.35">
      <c r="A496" t="s">
        <v>1184</v>
      </c>
      <c r="B496" s="10">
        <v>45375</v>
      </c>
      <c r="C496">
        <v>20</v>
      </c>
      <c r="D496">
        <v>2017</v>
      </c>
      <c r="E496">
        <v>902</v>
      </c>
      <c r="F496" s="11">
        <v>0.97560975609756095</v>
      </c>
      <c r="G496" s="9">
        <f>E496*F496</f>
        <v>880</v>
      </c>
      <c r="H496" s="9">
        <f>E496-G496</f>
        <v>22</v>
      </c>
      <c r="I496" s="9">
        <f>IFERROR(C496/G496,0)</f>
        <v>2.2727272727272728E-2</v>
      </c>
      <c r="J496" s="9">
        <f>I496*H496</f>
        <v>0.5</v>
      </c>
      <c r="K496" s="9">
        <f>IFERROR(J496*(D496/C496),0)</f>
        <v>50.424999999999997</v>
      </c>
      <c r="L496" t="s">
        <v>1197</v>
      </c>
    </row>
    <row r="497" spans="1:12" x14ac:dyDescent="0.35">
      <c r="A497" t="s">
        <v>1166</v>
      </c>
      <c r="B497" s="10">
        <v>45375</v>
      </c>
      <c r="C497">
        <v>20</v>
      </c>
      <c r="D497">
        <v>1355</v>
      </c>
      <c r="E497">
        <v>792</v>
      </c>
      <c r="F497" s="11">
        <v>0.88888888888888884</v>
      </c>
      <c r="G497" s="9">
        <f>E497*F497</f>
        <v>704</v>
      </c>
      <c r="H497" s="9">
        <f>E497-G497</f>
        <v>88</v>
      </c>
      <c r="I497" s="9">
        <f>IFERROR(C497/G497,0)</f>
        <v>2.8409090909090908E-2</v>
      </c>
      <c r="J497" s="9">
        <f>I497*H497</f>
        <v>2.5</v>
      </c>
      <c r="K497" s="9">
        <f>IFERROR(J497*(D497/C497),0)</f>
        <v>169.375</v>
      </c>
      <c r="L497" t="s">
        <v>1197</v>
      </c>
    </row>
    <row r="498" spans="1:12" x14ac:dyDescent="0.35">
      <c r="A498" t="s">
        <v>1176</v>
      </c>
      <c r="B498" s="10">
        <v>45375</v>
      </c>
      <c r="C498">
        <v>40</v>
      </c>
      <c r="D498">
        <v>2458.4</v>
      </c>
      <c r="E498">
        <v>374</v>
      </c>
      <c r="F498" s="11">
        <v>1</v>
      </c>
      <c r="G498" s="9">
        <f>E498*F498</f>
        <v>374</v>
      </c>
      <c r="H498" s="9">
        <f>E498-G498</f>
        <v>0</v>
      </c>
      <c r="I498" s="9">
        <f>IFERROR(C498/G498,0)</f>
        <v>0.10695187165775401</v>
      </c>
      <c r="J498" s="9">
        <f>I498*H498</f>
        <v>0</v>
      </c>
      <c r="K498" s="9">
        <f>IFERROR(J498*(D498/C498),0)</f>
        <v>0</v>
      </c>
      <c r="L498" t="s">
        <v>1197</v>
      </c>
    </row>
    <row r="499" spans="1:12" x14ac:dyDescent="0.35">
      <c r="A499" t="s">
        <v>1177</v>
      </c>
      <c r="B499" s="10">
        <v>45375</v>
      </c>
      <c r="C499">
        <v>20</v>
      </c>
      <c r="D499">
        <v>858.8</v>
      </c>
      <c r="E499">
        <v>484</v>
      </c>
      <c r="F499" s="11">
        <v>1</v>
      </c>
      <c r="G499" s="9">
        <f>E499*F499</f>
        <v>484</v>
      </c>
      <c r="H499" s="9">
        <f>E499-G499</f>
        <v>0</v>
      </c>
      <c r="I499" s="9">
        <f>IFERROR(C499/G499,0)</f>
        <v>4.1322314049586778E-2</v>
      </c>
      <c r="J499" s="9">
        <f>I499*H499</f>
        <v>0</v>
      </c>
      <c r="K499" s="9">
        <f>IFERROR(J499*(D499/C499),0)</f>
        <v>0</v>
      </c>
      <c r="L499" t="s">
        <v>1197</v>
      </c>
    </row>
    <row r="500" spans="1:12" x14ac:dyDescent="0.35">
      <c r="A500" t="s">
        <v>1173</v>
      </c>
      <c r="B500" s="10">
        <v>45375</v>
      </c>
      <c r="C500">
        <v>20</v>
      </c>
      <c r="D500">
        <v>2118.8000000000002</v>
      </c>
      <c r="E500">
        <v>660</v>
      </c>
      <c r="F500" s="11">
        <v>0.93333333333333335</v>
      </c>
      <c r="G500" s="9">
        <f>E500*F500</f>
        <v>616</v>
      </c>
      <c r="H500" s="9">
        <f>E500-G500</f>
        <v>44</v>
      </c>
      <c r="I500" s="9">
        <f>IFERROR(C500/G500,0)</f>
        <v>3.2467532467532464E-2</v>
      </c>
      <c r="J500" s="9">
        <f>I500*H500</f>
        <v>1.4285714285714284</v>
      </c>
      <c r="K500" s="9">
        <f>IFERROR(J500*(D500/C500),0)</f>
        <v>151.34285714285713</v>
      </c>
      <c r="L500" t="s">
        <v>1197</v>
      </c>
    </row>
    <row r="501" spans="1:12" x14ac:dyDescent="0.35">
      <c r="A501" t="s">
        <v>1185</v>
      </c>
      <c r="B501" s="10">
        <v>45375</v>
      </c>
      <c r="C501">
        <v>20</v>
      </c>
      <c r="D501">
        <v>3220.6</v>
      </c>
      <c r="E501">
        <v>154</v>
      </c>
      <c r="F501" s="11">
        <v>1</v>
      </c>
      <c r="G501" s="9">
        <f>E501*F501</f>
        <v>154</v>
      </c>
      <c r="H501" s="9">
        <f>E501-G501</f>
        <v>0</v>
      </c>
      <c r="I501" s="9">
        <f>IFERROR(C501/G501,0)</f>
        <v>0.12987012987012986</v>
      </c>
      <c r="J501" s="9">
        <f>I501*H501</f>
        <v>0</v>
      </c>
      <c r="K501" s="9">
        <f>IFERROR(J501*(D501/C501),0)</f>
        <v>0</v>
      </c>
      <c r="L501" t="s">
        <v>1197</v>
      </c>
    </row>
    <row r="502" spans="1:12" x14ac:dyDescent="0.35">
      <c r="A502" t="s">
        <v>1143</v>
      </c>
      <c r="B502" s="10">
        <v>45382</v>
      </c>
      <c r="C502">
        <v>3200</v>
      </c>
      <c r="D502">
        <v>73680.600000000006</v>
      </c>
      <c r="E502">
        <v>14718</v>
      </c>
      <c r="F502" s="11">
        <v>0.98804185351270557</v>
      </c>
      <c r="G502" s="9">
        <f>E502*F502</f>
        <v>14542</v>
      </c>
      <c r="H502" s="9">
        <f>E502-G502</f>
        <v>176</v>
      </c>
      <c r="I502" s="9">
        <f>IFERROR(C502/G502,0)</f>
        <v>0.22005226241232292</v>
      </c>
      <c r="J502" s="9">
        <f>I502*H502</f>
        <v>38.729198184568837</v>
      </c>
      <c r="K502" s="9">
        <f>IFERROR(J502*(D502/C502),0)</f>
        <v>891.74704992435716</v>
      </c>
      <c r="L502" t="s">
        <v>1197</v>
      </c>
    </row>
    <row r="503" spans="1:12" x14ac:dyDescent="0.35">
      <c r="A503" t="s">
        <v>1145</v>
      </c>
      <c r="B503" s="10">
        <v>45382</v>
      </c>
      <c r="C503">
        <v>1500</v>
      </c>
      <c r="D503">
        <v>69510</v>
      </c>
      <c r="E503">
        <v>4884</v>
      </c>
      <c r="F503" s="11">
        <v>1</v>
      </c>
      <c r="G503" s="9">
        <f>E503*F503</f>
        <v>4884</v>
      </c>
      <c r="H503" s="9">
        <f>E503-G503</f>
        <v>0</v>
      </c>
      <c r="I503" s="9">
        <f>IFERROR(C503/G503,0)</f>
        <v>0.30712530712530711</v>
      </c>
      <c r="J503" s="9">
        <f>I503*H503</f>
        <v>0</v>
      </c>
      <c r="K503" s="9">
        <f>IFERROR(J503*(D503/C503),0)</f>
        <v>0</v>
      </c>
      <c r="L503" t="s">
        <v>1197</v>
      </c>
    </row>
    <row r="504" spans="1:12" x14ac:dyDescent="0.35">
      <c r="A504" t="s">
        <v>1144</v>
      </c>
      <c r="B504" s="10">
        <v>45382</v>
      </c>
      <c r="C504">
        <v>1620</v>
      </c>
      <c r="D504">
        <v>40500</v>
      </c>
      <c r="E504">
        <v>14850</v>
      </c>
      <c r="F504" s="11">
        <v>0.99555555555555553</v>
      </c>
      <c r="G504" s="9">
        <f>E504*F504</f>
        <v>14784</v>
      </c>
      <c r="H504" s="9">
        <f>E504-G504</f>
        <v>66</v>
      </c>
      <c r="I504" s="9">
        <f>IFERROR(C504/G504,0)</f>
        <v>0.10957792207792208</v>
      </c>
      <c r="J504" s="9">
        <f>I504*H504</f>
        <v>7.2321428571428577</v>
      </c>
      <c r="K504" s="9">
        <f>IFERROR(J504*(D504/C504),0)</f>
        <v>180.80357142857144</v>
      </c>
      <c r="L504" t="s">
        <v>1197</v>
      </c>
    </row>
    <row r="505" spans="1:12" x14ac:dyDescent="0.35">
      <c r="A505" t="s">
        <v>1149</v>
      </c>
      <c r="B505" s="10">
        <v>45382</v>
      </c>
      <c r="C505">
        <v>920</v>
      </c>
      <c r="D505">
        <v>27029.599999999999</v>
      </c>
      <c r="E505">
        <v>5742</v>
      </c>
      <c r="F505" s="11">
        <v>0.99616858237547889</v>
      </c>
      <c r="G505" s="9">
        <f>E505*F505</f>
        <v>5720</v>
      </c>
      <c r="H505" s="9">
        <f>E505-G505</f>
        <v>22</v>
      </c>
      <c r="I505" s="9">
        <f>IFERROR(C505/G505,0)</f>
        <v>0.16083916083916083</v>
      </c>
      <c r="J505" s="9">
        <f>I505*H505</f>
        <v>3.5384615384615383</v>
      </c>
      <c r="K505" s="9">
        <f>IFERROR(J505*(D505/C505),0)</f>
        <v>103.96</v>
      </c>
      <c r="L505" t="s">
        <v>1197</v>
      </c>
    </row>
    <row r="506" spans="1:12" x14ac:dyDescent="0.35">
      <c r="A506" t="s">
        <v>1191</v>
      </c>
      <c r="B506" s="10">
        <v>45382</v>
      </c>
      <c r="C506">
        <v>720</v>
      </c>
      <c r="D506">
        <v>18000</v>
      </c>
      <c r="E506">
        <v>6160</v>
      </c>
      <c r="F506" s="11">
        <v>0.98928571428571432</v>
      </c>
      <c r="G506" s="9">
        <f>E506*F506</f>
        <v>6094</v>
      </c>
      <c r="H506" s="9">
        <f>E506-G506</f>
        <v>66</v>
      </c>
      <c r="I506" s="9">
        <f>IFERROR(C506/G506,0)</f>
        <v>0.11814899901542501</v>
      </c>
      <c r="J506" s="9">
        <f>I506*H506</f>
        <v>7.7978339350180512</v>
      </c>
      <c r="K506" s="9">
        <f>IFERROR(J506*(D506/C506),0)</f>
        <v>194.94584837545128</v>
      </c>
      <c r="L506" t="s">
        <v>1197</v>
      </c>
    </row>
    <row r="507" spans="1:12" x14ac:dyDescent="0.35">
      <c r="A507" t="s">
        <v>1150</v>
      </c>
      <c r="B507" s="10">
        <v>45382</v>
      </c>
      <c r="C507">
        <v>560</v>
      </c>
      <c r="D507">
        <v>9492</v>
      </c>
      <c r="E507">
        <v>3146</v>
      </c>
      <c r="F507" s="11">
        <v>0.99300699300699302</v>
      </c>
      <c r="G507" s="9">
        <f>E507*F507</f>
        <v>3124</v>
      </c>
      <c r="H507" s="9">
        <f>E507-G507</f>
        <v>22</v>
      </c>
      <c r="I507" s="9">
        <f>IFERROR(C507/G507,0)</f>
        <v>0.17925736235595391</v>
      </c>
      <c r="J507" s="9">
        <f>I507*H507</f>
        <v>3.943661971830986</v>
      </c>
      <c r="K507" s="9">
        <f>IFERROR(J507*(D507/C507),0)</f>
        <v>66.845070422535215</v>
      </c>
      <c r="L507" t="s">
        <v>1197</v>
      </c>
    </row>
    <row r="508" spans="1:12" x14ac:dyDescent="0.35">
      <c r="A508" t="s">
        <v>1156</v>
      </c>
      <c r="B508" s="10">
        <v>45382</v>
      </c>
      <c r="C508">
        <v>400</v>
      </c>
      <c r="D508">
        <v>9800</v>
      </c>
      <c r="E508">
        <v>3168</v>
      </c>
      <c r="F508" s="11">
        <v>1</v>
      </c>
      <c r="G508" s="9">
        <f>E508*F508</f>
        <v>3168</v>
      </c>
      <c r="H508" s="9">
        <f>E508-G508</f>
        <v>0</v>
      </c>
      <c r="I508" s="9">
        <f>IFERROR(C508/G508,0)</f>
        <v>0.12626262626262627</v>
      </c>
      <c r="J508" s="9">
        <f>I508*H508</f>
        <v>0</v>
      </c>
      <c r="K508" s="9">
        <f>IFERROR(J508*(D508/C508),0)</f>
        <v>0</v>
      </c>
      <c r="L508" t="s">
        <v>1197</v>
      </c>
    </row>
    <row r="509" spans="1:12" x14ac:dyDescent="0.35">
      <c r="A509" t="s">
        <v>1172</v>
      </c>
      <c r="B509" s="10">
        <v>45382</v>
      </c>
      <c r="C509">
        <v>400</v>
      </c>
      <c r="D509">
        <v>9492</v>
      </c>
      <c r="E509">
        <v>3520</v>
      </c>
      <c r="F509" s="11">
        <v>0.98124999999999996</v>
      </c>
      <c r="G509" s="9">
        <f>E509*F509</f>
        <v>3454</v>
      </c>
      <c r="H509" s="9">
        <f>E509-G509</f>
        <v>66</v>
      </c>
      <c r="I509" s="9">
        <f>IFERROR(C509/G509,0)</f>
        <v>0.11580775911986103</v>
      </c>
      <c r="J509" s="9">
        <f>I509*H509</f>
        <v>7.6433121019108281</v>
      </c>
      <c r="K509" s="9">
        <f>IFERROR(J509*(D509/C509),0)</f>
        <v>181.37579617834396</v>
      </c>
      <c r="L509" t="s">
        <v>1197</v>
      </c>
    </row>
    <row r="510" spans="1:12" x14ac:dyDescent="0.35">
      <c r="A510" t="s">
        <v>1146</v>
      </c>
      <c r="B510" s="10">
        <v>45382</v>
      </c>
      <c r="C510">
        <v>360</v>
      </c>
      <c r="D510">
        <v>12236.4</v>
      </c>
      <c r="E510">
        <v>2376</v>
      </c>
      <c r="F510" s="11">
        <v>0.73148148148148151</v>
      </c>
      <c r="G510" s="9">
        <f>E510*F510</f>
        <v>1738</v>
      </c>
      <c r="H510" s="9">
        <f>E510-G510</f>
        <v>638</v>
      </c>
      <c r="I510" s="9">
        <f>IFERROR(C510/G510,0)</f>
        <v>0.20713463751438435</v>
      </c>
      <c r="J510" s="9">
        <f>I510*H510</f>
        <v>132.15189873417722</v>
      </c>
      <c r="K510" s="9">
        <f>IFERROR(J510*(D510/C510),0)</f>
        <v>4491.8430379746842</v>
      </c>
      <c r="L510" t="s">
        <v>1197</v>
      </c>
    </row>
    <row r="511" spans="1:12" x14ac:dyDescent="0.35">
      <c r="A511" t="s">
        <v>1152</v>
      </c>
      <c r="B511" s="10">
        <v>45382</v>
      </c>
      <c r="C511">
        <v>420</v>
      </c>
      <c r="D511">
        <v>7345.8</v>
      </c>
      <c r="E511">
        <v>3432</v>
      </c>
      <c r="F511" s="11">
        <v>0.99358974358974361</v>
      </c>
      <c r="G511" s="9">
        <f>E511*F511</f>
        <v>3410</v>
      </c>
      <c r="H511" s="9">
        <f>E511-G511</f>
        <v>22</v>
      </c>
      <c r="I511" s="9">
        <f>IFERROR(C511/G511,0)</f>
        <v>0.12316715542521994</v>
      </c>
      <c r="J511" s="9">
        <f>I511*H511</f>
        <v>2.709677419354839</v>
      </c>
      <c r="K511" s="9">
        <f>IFERROR(J511*(D511/C511),0)</f>
        <v>47.392258064516142</v>
      </c>
      <c r="L511" t="s">
        <v>1197</v>
      </c>
    </row>
    <row r="512" spans="1:12" x14ac:dyDescent="0.35">
      <c r="A512" t="s">
        <v>1154</v>
      </c>
      <c r="B512" s="10">
        <v>45382</v>
      </c>
      <c r="C512">
        <v>360</v>
      </c>
      <c r="D512">
        <v>10170</v>
      </c>
      <c r="E512">
        <v>2266</v>
      </c>
      <c r="F512" s="11">
        <v>0.970873786407767</v>
      </c>
      <c r="G512" s="9">
        <f>E512*F512</f>
        <v>2200</v>
      </c>
      <c r="H512" s="9">
        <f>E512-G512</f>
        <v>66</v>
      </c>
      <c r="I512" s="9">
        <f>IFERROR(C512/G512,0)</f>
        <v>0.16363636363636364</v>
      </c>
      <c r="J512" s="9">
        <f>I512*H512</f>
        <v>10.8</v>
      </c>
      <c r="K512" s="9">
        <f>IFERROR(J512*(D512/C512),0)</f>
        <v>305.10000000000002</v>
      </c>
      <c r="L512" t="s">
        <v>1197</v>
      </c>
    </row>
    <row r="513" spans="1:12" x14ac:dyDescent="0.35">
      <c r="A513" t="s">
        <v>1155</v>
      </c>
      <c r="B513" s="10">
        <v>45382</v>
      </c>
      <c r="C513">
        <v>260</v>
      </c>
      <c r="D513">
        <v>4290</v>
      </c>
      <c r="E513">
        <v>2332</v>
      </c>
      <c r="F513" s="11">
        <v>0.97169811320754718</v>
      </c>
      <c r="G513" s="9">
        <f>E513*F513</f>
        <v>2266</v>
      </c>
      <c r="H513" s="9">
        <f>E513-G513</f>
        <v>66</v>
      </c>
      <c r="I513" s="9">
        <f>IFERROR(C513/G513,0)</f>
        <v>0.1147396293027361</v>
      </c>
      <c r="J513" s="9">
        <f>I513*H513</f>
        <v>7.5728155339805827</v>
      </c>
      <c r="K513" s="9">
        <f>IFERROR(J513*(D513/C513),0)</f>
        <v>124.95145631067962</v>
      </c>
      <c r="L513" t="s">
        <v>1197</v>
      </c>
    </row>
    <row r="514" spans="1:12" x14ac:dyDescent="0.35">
      <c r="A514" t="s">
        <v>1188</v>
      </c>
      <c r="B514" s="10">
        <v>45382</v>
      </c>
      <c r="C514">
        <v>220</v>
      </c>
      <c r="D514">
        <v>5500</v>
      </c>
      <c r="E514">
        <v>3564</v>
      </c>
      <c r="F514" s="11">
        <v>0.98148148148148151</v>
      </c>
      <c r="G514" s="9">
        <f>E514*F514</f>
        <v>3498</v>
      </c>
      <c r="H514" s="9">
        <f>E514-G514</f>
        <v>66</v>
      </c>
      <c r="I514" s="9">
        <f>IFERROR(C514/G514,0)</f>
        <v>6.2893081761006289E-2</v>
      </c>
      <c r="J514" s="9">
        <f>I514*H514</f>
        <v>4.1509433962264151</v>
      </c>
      <c r="K514" s="9">
        <f>IFERROR(J514*(D514/C514),0)</f>
        <v>103.77358490566037</v>
      </c>
      <c r="L514" t="s">
        <v>1197</v>
      </c>
    </row>
    <row r="515" spans="1:12" x14ac:dyDescent="0.35">
      <c r="A515" t="s">
        <v>1168</v>
      </c>
      <c r="B515" s="10">
        <v>45382</v>
      </c>
      <c r="C515">
        <v>180</v>
      </c>
      <c r="D515">
        <v>19791</v>
      </c>
      <c r="E515">
        <v>2068</v>
      </c>
      <c r="F515" s="11">
        <v>0.97872340425531912</v>
      </c>
      <c r="G515" s="9">
        <f>E515*F515</f>
        <v>2024</v>
      </c>
      <c r="H515" s="9">
        <f>E515-G515</f>
        <v>44</v>
      </c>
      <c r="I515" s="9">
        <f>IFERROR(C515/G515,0)</f>
        <v>8.8932806324110672E-2</v>
      </c>
      <c r="J515" s="9">
        <f>I515*H515</f>
        <v>3.9130434782608696</v>
      </c>
      <c r="K515" s="9">
        <f>IFERROR(J515*(D515/C515),0)</f>
        <v>430.23913043478262</v>
      </c>
      <c r="L515" t="s">
        <v>1197</v>
      </c>
    </row>
    <row r="516" spans="1:12" x14ac:dyDescent="0.35">
      <c r="A516" t="s">
        <v>1167</v>
      </c>
      <c r="B516" s="10">
        <v>45382</v>
      </c>
      <c r="C516">
        <v>160</v>
      </c>
      <c r="D516">
        <v>9833.6</v>
      </c>
      <c r="E516">
        <v>1012</v>
      </c>
      <c r="F516" s="11">
        <v>1</v>
      </c>
      <c r="G516" s="9">
        <f>E516*F516</f>
        <v>1012</v>
      </c>
      <c r="H516" s="9">
        <f>E516-G516</f>
        <v>0</v>
      </c>
      <c r="I516" s="9">
        <f>IFERROR(C516/G516,0)</f>
        <v>0.15810276679841898</v>
      </c>
      <c r="J516" s="9">
        <f>I516*H516</f>
        <v>0</v>
      </c>
      <c r="K516" s="9">
        <f>IFERROR(J516*(D516/C516),0)</f>
        <v>0</v>
      </c>
      <c r="L516" t="s">
        <v>1197</v>
      </c>
    </row>
    <row r="517" spans="1:12" x14ac:dyDescent="0.35">
      <c r="A517" t="s">
        <v>1153</v>
      </c>
      <c r="B517" s="10">
        <v>45382</v>
      </c>
      <c r="C517">
        <v>180</v>
      </c>
      <c r="D517">
        <v>12202.2</v>
      </c>
      <c r="E517">
        <v>1144</v>
      </c>
      <c r="F517" s="11">
        <v>0.90384615384615385</v>
      </c>
      <c r="G517" s="9">
        <f>E517*F517</f>
        <v>1034</v>
      </c>
      <c r="H517" s="9">
        <f>E517-G517</f>
        <v>110</v>
      </c>
      <c r="I517" s="9">
        <f>IFERROR(C517/G517,0)</f>
        <v>0.17408123791102514</v>
      </c>
      <c r="J517" s="9">
        <f>I517*H517</f>
        <v>19.148936170212767</v>
      </c>
      <c r="K517" s="9">
        <f>IFERROR(J517*(D517/C517),0)</f>
        <v>1298.1063829787236</v>
      </c>
      <c r="L517" t="s">
        <v>1197</v>
      </c>
    </row>
    <row r="518" spans="1:12" x14ac:dyDescent="0.35">
      <c r="A518" t="s">
        <v>1171</v>
      </c>
      <c r="B518" s="10">
        <v>45382</v>
      </c>
      <c r="C518">
        <v>140</v>
      </c>
      <c r="D518">
        <v>13084.4</v>
      </c>
      <c r="E518">
        <v>1628</v>
      </c>
      <c r="F518" s="11">
        <v>0.95945945945945943</v>
      </c>
      <c r="G518" s="9">
        <f>E518*F518</f>
        <v>1562</v>
      </c>
      <c r="H518" s="9">
        <f>E518-G518</f>
        <v>66</v>
      </c>
      <c r="I518" s="9">
        <f>IFERROR(C518/G518,0)</f>
        <v>8.9628681177976954E-2</v>
      </c>
      <c r="J518" s="9">
        <f>I518*H518</f>
        <v>5.915492957746479</v>
      </c>
      <c r="K518" s="9">
        <f>IFERROR(J518*(D518/C518),0)</f>
        <v>552.86197183098591</v>
      </c>
      <c r="L518" t="s">
        <v>1197</v>
      </c>
    </row>
    <row r="519" spans="1:12" x14ac:dyDescent="0.35">
      <c r="A519" t="s">
        <v>1157</v>
      </c>
      <c r="B519" s="10">
        <v>45382</v>
      </c>
      <c r="C519">
        <v>180</v>
      </c>
      <c r="D519">
        <v>9898.2000000000007</v>
      </c>
      <c r="E519">
        <v>506</v>
      </c>
      <c r="F519" s="11">
        <v>0.95652173913043481</v>
      </c>
      <c r="G519" s="9">
        <f>E519*F519</f>
        <v>484</v>
      </c>
      <c r="H519" s="9">
        <f>E519-G519</f>
        <v>22</v>
      </c>
      <c r="I519" s="9">
        <f>IFERROR(C519/G519,0)</f>
        <v>0.37190082644628097</v>
      </c>
      <c r="J519" s="9">
        <f>I519*H519</f>
        <v>8.1818181818181817</v>
      </c>
      <c r="K519" s="9">
        <f>IFERROR(J519*(D519/C519),0)</f>
        <v>449.91818181818184</v>
      </c>
      <c r="L519" t="s">
        <v>1197</v>
      </c>
    </row>
    <row r="520" spans="1:12" x14ac:dyDescent="0.35">
      <c r="A520" t="s">
        <v>1186</v>
      </c>
      <c r="B520" s="10">
        <v>45382</v>
      </c>
      <c r="C520">
        <v>140</v>
      </c>
      <c r="D520">
        <v>17500</v>
      </c>
      <c r="E520">
        <v>2992</v>
      </c>
      <c r="F520" s="11">
        <v>0.95588235294117652</v>
      </c>
      <c r="G520" s="9">
        <f>E520*F520</f>
        <v>2860</v>
      </c>
      <c r="H520" s="9">
        <f>E520-G520</f>
        <v>132</v>
      </c>
      <c r="I520" s="9">
        <f>IFERROR(C520/G520,0)</f>
        <v>4.8951048951048952E-2</v>
      </c>
      <c r="J520" s="9">
        <f>I520*H520</f>
        <v>6.4615384615384617</v>
      </c>
      <c r="K520" s="9">
        <f>IFERROR(J520*(D520/C520),0)</f>
        <v>807.69230769230774</v>
      </c>
      <c r="L520" t="s">
        <v>1197</v>
      </c>
    </row>
    <row r="521" spans="1:12" x14ac:dyDescent="0.35">
      <c r="A521" t="s">
        <v>1163</v>
      </c>
      <c r="B521" s="10">
        <v>45382</v>
      </c>
      <c r="C521">
        <v>120</v>
      </c>
      <c r="D521">
        <v>15000</v>
      </c>
      <c r="E521">
        <v>2464</v>
      </c>
      <c r="F521" s="11">
        <v>0.9285714285714286</v>
      </c>
      <c r="G521" s="9">
        <f>E521*F521</f>
        <v>2288</v>
      </c>
      <c r="H521" s="9">
        <f>E521-G521</f>
        <v>176</v>
      </c>
      <c r="I521" s="9">
        <f>IFERROR(C521/G521,0)</f>
        <v>5.2447552447552448E-2</v>
      </c>
      <c r="J521" s="9">
        <f>I521*H521</f>
        <v>9.2307692307692299</v>
      </c>
      <c r="K521" s="9">
        <f>IFERROR(J521*(D521/C521),0)</f>
        <v>1153.8461538461538</v>
      </c>
      <c r="L521" t="s">
        <v>1197</v>
      </c>
    </row>
    <row r="522" spans="1:12" x14ac:dyDescent="0.35">
      <c r="A522" t="s">
        <v>1159</v>
      </c>
      <c r="B522" s="10">
        <v>45382</v>
      </c>
      <c r="C522">
        <v>120</v>
      </c>
      <c r="D522">
        <v>13194</v>
      </c>
      <c r="E522">
        <v>3586</v>
      </c>
      <c r="F522" s="11">
        <v>0.93865030674846628</v>
      </c>
      <c r="G522" s="9">
        <f>E522*F522</f>
        <v>3366</v>
      </c>
      <c r="H522" s="9">
        <f>E522-G522</f>
        <v>220</v>
      </c>
      <c r="I522" s="9">
        <f>IFERROR(C522/G522,0)</f>
        <v>3.5650623885918005E-2</v>
      </c>
      <c r="J522" s="9">
        <f>I522*H522</f>
        <v>7.8431372549019613</v>
      </c>
      <c r="K522" s="9">
        <f>IFERROR(J522*(D522/C522),0)</f>
        <v>862.35294117647072</v>
      </c>
      <c r="L522" t="s">
        <v>1197</v>
      </c>
    </row>
    <row r="523" spans="1:12" x14ac:dyDescent="0.35">
      <c r="A523" t="s">
        <v>1165</v>
      </c>
      <c r="B523" s="10">
        <v>45382</v>
      </c>
      <c r="C523">
        <v>100</v>
      </c>
      <c r="D523">
        <v>8475</v>
      </c>
      <c r="E523">
        <v>3278</v>
      </c>
      <c r="F523" s="11">
        <v>0.99328859060402686</v>
      </c>
      <c r="G523" s="9">
        <f>E523*F523</f>
        <v>3256</v>
      </c>
      <c r="H523" s="9">
        <f>E523-G523</f>
        <v>22</v>
      </c>
      <c r="I523" s="9">
        <f>IFERROR(C523/G523,0)</f>
        <v>3.0712530712530713E-2</v>
      </c>
      <c r="J523" s="9">
        <f>I523*H523</f>
        <v>0.67567567567567566</v>
      </c>
      <c r="K523" s="9">
        <f>IFERROR(J523*(D523/C523),0)</f>
        <v>57.263513513513509</v>
      </c>
      <c r="L523" t="s">
        <v>1197</v>
      </c>
    </row>
    <row r="524" spans="1:12" x14ac:dyDescent="0.35">
      <c r="A524" t="s">
        <v>1183</v>
      </c>
      <c r="B524" s="10">
        <v>45382</v>
      </c>
      <c r="C524">
        <v>100</v>
      </c>
      <c r="D524">
        <v>11018</v>
      </c>
      <c r="E524">
        <v>1298</v>
      </c>
      <c r="F524" s="11">
        <v>1</v>
      </c>
      <c r="G524" s="9">
        <f>E524*F524</f>
        <v>1298</v>
      </c>
      <c r="H524" s="9">
        <f>E524-G524</f>
        <v>0</v>
      </c>
      <c r="I524" s="9">
        <f>IFERROR(C524/G524,0)</f>
        <v>7.7041602465331274E-2</v>
      </c>
      <c r="J524" s="9">
        <f>I524*H524</f>
        <v>0</v>
      </c>
      <c r="K524" s="9">
        <f>IFERROR(J524*(D524/C524),0)</f>
        <v>0</v>
      </c>
      <c r="L524" t="s">
        <v>1197</v>
      </c>
    </row>
    <row r="525" spans="1:12" x14ac:dyDescent="0.35">
      <c r="A525" t="s">
        <v>1166</v>
      </c>
      <c r="B525" s="10">
        <v>45382</v>
      </c>
      <c r="C525">
        <v>100</v>
      </c>
      <c r="D525">
        <v>6775</v>
      </c>
      <c r="E525">
        <v>528</v>
      </c>
      <c r="F525" s="11">
        <v>0.95833333333333337</v>
      </c>
      <c r="G525" s="9">
        <f>E525*F525</f>
        <v>506</v>
      </c>
      <c r="H525" s="9">
        <f>E525-G525</f>
        <v>22</v>
      </c>
      <c r="I525" s="9">
        <f>IFERROR(C525/G525,0)</f>
        <v>0.19762845849802371</v>
      </c>
      <c r="J525" s="9">
        <f>I525*H525</f>
        <v>4.3478260869565215</v>
      </c>
      <c r="K525" s="9">
        <f>IFERROR(J525*(D525/C525),0)</f>
        <v>294.56521739130432</v>
      </c>
      <c r="L525" t="s">
        <v>1197</v>
      </c>
    </row>
    <row r="526" spans="1:12" x14ac:dyDescent="0.35">
      <c r="A526" t="s">
        <v>1160</v>
      </c>
      <c r="B526" s="10">
        <v>45382</v>
      </c>
      <c r="C526">
        <v>100</v>
      </c>
      <c r="D526">
        <v>1650</v>
      </c>
      <c r="E526">
        <v>1078</v>
      </c>
      <c r="F526" s="11">
        <v>1</v>
      </c>
      <c r="G526" s="9">
        <f>E526*F526</f>
        <v>1078</v>
      </c>
      <c r="H526" s="9">
        <f>E526-G526</f>
        <v>0</v>
      </c>
      <c r="I526" s="9">
        <f>IFERROR(C526/G526,0)</f>
        <v>9.2764378478664186E-2</v>
      </c>
      <c r="J526" s="9">
        <f>I526*H526</f>
        <v>0</v>
      </c>
      <c r="K526" s="9">
        <f>IFERROR(J526*(D526/C526),0)</f>
        <v>0</v>
      </c>
      <c r="L526" t="s">
        <v>1197</v>
      </c>
    </row>
    <row r="527" spans="1:12" x14ac:dyDescent="0.35">
      <c r="A527" t="s">
        <v>1173</v>
      </c>
      <c r="B527" s="10">
        <v>45382</v>
      </c>
      <c r="C527">
        <v>80</v>
      </c>
      <c r="D527">
        <v>8475.2000000000007</v>
      </c>
      <c r="E527">
        <v>814</v>
      </c>
      <c r="F527" s="11">
        <v>0.94594594594594594</v>
      </c>
      <c r="G527" s="9">
        <f>E527*F527</f>
        <v>770</v>
      </c>
      <c r="H527" s="9">
        <f>E527-G527</f>
        <v>44</v>
      </c>
      <c r="I527" s="9">
        <f>IFERROR(C527/G527,0)</f>
        <v>0.1038961038961039</v>
      </c>
      <c r="J527" s="9">
        <f>I527*H527</f>
        <v>4.5714285714285721</v>
      </c>
      <c r="K527" s="9">
        <f>IFERROR(J527*(D527/C527),0)</f>
        <v>484.297142857143</v>
      </c>
      <c r="L527" t="s">
        <v>1197</v>
      </c>
    </row>
    <row r="528" spans="1:12" x14ac:dyDescent="0.35">
      <c r="A528" t="s">
        <v>1170</v>
      </c>
      <c r="B528" s="10">
        <v>45382</v>
      </c>
      <c r="C528">
        <v>60</v>
      </c>
      <c r="D528">
        <v>7500</v>
      </c>
      <c r="E528">
        <v>1738</v>
      </c>
      <c r="F528" s="11">
        <v>0.91139240506329111</v>
      </c>
      <c r="G528" s="9">
        <f>E528*F528</f>
        <v>1584</v>
      </c>
      <c r="H528" s="9">
        <f>E528-G528</f>
        <v>154</v>
      </c>
      <c r="I528" s="9">
        <f>IFERROR(C528/G528,0)</f>
        <v>3.787878787878788E-2</v>
      </c>
      <c r="J528" s="9">
        <f>I528*H528</f>
        <v>5.8333333333333339</v>
      </c>
      <c r="K528" s="9">
        <f>IFERROR(J528*(D528/C528),0)</f>
        <v>729.16666666666674</v>
      </c>
      <c r="L528" t="s">
        <v>1197</v>
      </c>
    </row>
    <row r="529" spans="1:12" x14ac:dyDescent="0.35">
      <c r="A529" t="s">
        <v>1190</v>
      </c>
      <c r="B529" s="10">
        <v>45382</v>
      </c>
      <c r="C529">
        <v>60</v>
      </c>
      <c r="D529">
        <v>3813.6</v>
      </c>
      <c r="E529">
        <v>858</v>
      </c>
      <c r="F529" s="11">
        <v>1</v>
      </c>
      <c r="G529" s="9">
        <f>E529*F529</f>
        <v>858</v>
      </c>
      <c r="H529" s="9">
        <f>E529-G529</f>
        <v>0</v>
      </c>
      <c r="I529" s="9">
        <f>IFERROR(C529/G529,0)</f>
        <v>6.9930069930069935E-2</v>
      </c>
      <c r="J529" s="9">
        <f>I529*H529</f>
        <v>0</v>
      </c>
      <c r="K529" s="9">
        <f>IFERROR(J529*(D529/C529),0)</f>
        <v>0</v>
      </c>
      <c r="L529" t="s">
        <v>1197</v>
      </c>
    </row>
    <row r="530" spans="1:12" x14ac:dyDescent="0.35">
      <c r="A530" t="s">
        <v>1169</v>
      </c>
      <c r="B530" s="10">
        <v>45382</v>
      </c>
      <c r="C530">
        <v>60</v>
      </c>
      <c r="D530">
        <v>2130</v>
      </c>
      <c r="E530">
        <v>682</v>
      </c>
      <c r="F530" s="11">
        <v>0.967741935483871</v>
      </c>
      <c r="G530" s="9">
        <f>E530*F530</f>
        <v>660</v>
      </c>
      <c r="H530" s="9">
        <f>E530-G530</f>
        <v>22</v>
      </c>
      <c r="I530" s="9">
        <f>IFERROR(C530/G530,0)</f>
        <v>9.0909090909090912E-2</v>
      </c>
      <c r="J530" s="9">
        <f>I530*H530</f>
        <v>2</v>
      </c>
      <c r="K530" s="9">
        <f>IFERROR(J530*(D530/C530),0)</f>
        <v>71</v>
      </c>
      <c r="L530" t="s">
        <v>1197</v>
      </c>
    </row>
    <row r="531" spans="1:12" x14ac:dyDescent="0.35">
      <c r="A531" t="s">
        <v>1179</v>
      </c>
      <c r="B531" s="10">
        <v>45382</v>
      </c>
      <c r="C531">
        <v>40</v>
      </c>
      <c r="D531">
        <v>2458.4</v>
      </c>
      <c r="E531">
        <v>616</v>
      </c>
      <c r="F531" s="11">
        <v>0.9642857142857143</v>
      </c>
      <c r="G531" s="9">
        <f>E531*F531</f>
        <v>594</v>
      </c>
      <c r="H531" s="9">
        <f>E531-G531</f>
        <v>22</v>
      </c>
      <c r="I531" s="9">
        <f>IFERROR(C531/G531,0)</f>
        <v>6.7340067340067339E-2</v>
      </c>
      <c r="J531" s="9">
        <f>I531*H531</f>
        <v>1.4814814814814814</v>
      </c>
      <c r="K531" s="9">
        <f>IFERROR(J531*(D531/C531),0)</f>
        <v>91.05185185185185</v>
      </c>
      <c r="L531" t="s">
        <v>1197</v>
      </c>
    </row>
    <row r="532" spans="1:12" x14ac:dyDescent="0.35">
      <c r="A532" t="s">
        <v>1161</v>
      </c>
      <c r="B532" s="10">
        <v>45382</v>
      </c>
      <c r="C532">
        <v>40</v>
      </c>
      <c r="D532">
        <v>904</v>
      </c>
      <c r="E532">
        <v>638</v>
      </c>
      <c r="F532" s="11">
        <v>1</v>
      </c>
      <c r="G532" s="9">
        <f>E532*F532</f>
        <v>638</v>
      </c>
      <c r="H532" s="9">
        <f>E532-G532</f>
        <v>0</v>
      </c>
      <c r="I532" s="9">
        <f>IFERROR(C532/G532,0)</f>
        <v>6.2695924764890276E-2</v>
      </c>
      <c r="J532" s="9">
        <f>I532*H532</f>
        <v>0</v>
      </c>
      <c r="K532" s="9">
        <f>IFERROR(J532*(D532/C532),0)</f>
        <v>0</v>
      </c>
      <c r="L532" t="s">
        <v>1197</v>
      </c>
    </row>
    <row r="533" spans="1:12" x14ac:dyDescent="0.35">
      <c r="A533" t="s">
        <v>1174</v>
      </c>
      <c r="B533" s="10">
        <v>45382</v>
      </c>
      <c r="C533">
        <v>40</v>
      </c>
      <c r="D533">
        <v>5876</v>
      </c>
      <c r="E533">
        <v>968</v>
      </c>
      <c r="F533" s="11">
        <v>0.97727272727272729</v>
      </c>
      <c r="G533" s="9">
        <f>E533*F533</f>
        <v>946</v>
      </c>
      <c r="H533" s="9">
        <f>E533-G533</f>
        <v>22</v>
      </c>
      <c r="I533" s="9">
        <f>IFERROR(C533/G533,0)</f>
        <v>4.2283298097251586E-2</v>
      </c>
      <c r="J533" s="9">
        <f>I533*H533</f>
        <v>0.93023255813953487</v>
      </c>
      <c r="K533" s="9">
        <f>IFERROR(J533*(D533/C533),0)</f>
        <v>136.65116279069767</v>
      </c>
      <c r="L533" t="s">
        <v>1197</v>
      </c>
    </row>
    <row r="534" spans="1:12" x14ac:dyDescent="0.35">
      <c r="A534" t="s">
        <v>1184</v>
      </c>
      <c r="B534" s="10">
        <v>45382</v>
      </c>
      <c r="C534">
        <v>40</v>
      </c>
      <c r="D534">
        <v>4034</v>
      </c>
      <c r="E534">
        <v>1034</v>
      </c>
      <c r="F534" s="11">
        <v>1</v>
      </c>
      <c r="G534" s="9">
        <f>E534*F534</f>
        <v>1034</v>
      </c>
      <c r="H534" s="9">
        <f>E534-G534</f>
        <v>0</v>
      </c>
      <c r="I534" s="9">
        <f>IFERROR(C534/G534,0)</f>
        <v>3.8684719535783368E-2</v>
      </c>
      <c r="J534" s="9">
        <f>I534*H534</f>
        <v>0</v>
      </c>
      <c r="K534" s="9">
        <f>IFERROR(J534*(D534/C534),0)</f>
        <v>0</v>
      </c>
      <c r="L534" t="s">
        <v>1197</v>
      </c>
    </row>
    <row r="535" spans="1:12" x14ac:dyDescent="0.35">
      <c r="A535" t="s">
        <v>1164</v>
      </c>
      <c r="B535" s="10">
        <v>45382</v>
      </c>
      <c r="C535">
        <v>40</v>
      </c>
      <c r="D535">
        <v>4407.2000000000007</v>
      </c>
      <c r="E535">
        <v>1430</v>
      </c>
      <c r="F535" s="11">
        <v>1</v>
      </c>
      <c r="G535" s="9">
        <f>E535*F535</f>
        <v>1430</v>
      </c>
      <c r="H535" s="9">
        <f>E535-G535</f>
        <v>0</v>
      </c>
      <c r="I535" s="9">
        <f>IFERROR(C535/G535,0)</f>
        <v>2.7972027972027972E-2</v>
      </c>
      <c r="J535" s="9">
        <f>I535*H535</f>
        <v>0</v>
      </c>
      <c r="K535" s="9">
        <f>IFERROR(J535*(D535/C535),0)</f>
        <v>0</v>
      </c>
      <c r="L535" t="s">
        <v>1197</v>
      </c>
    </row>
    <row r="536" spans="1:12" x14ac:dyDescent="0.35">
      <c r="A536" t="s">
        <v>1176</v>
      </c>
      <c r="B536" s="10">
        <v>45382</v>
      </c>
      <c r="C536">
        <v>40</v>
      </c>
      <c r="D536">
        <v>2458.4</v>
      </c>
      <c r="E536">
        <v>528</v>
      </c>
      <c r="F536" s="11">
        <v>1</v>
      </c>
      <c r="G536" s="9">
        <f>E536*F536</f>
        <v>528</v>
      </c>
      <c r="H536" s="9">
        <f>E536-G536</f>
        <v>0</v>
      </c>
      <c r="I536" s="9">
        <f>IFERROR(C536/G536,0)</f>
        <v>7.575757575757576E-2</v>
      </c>
      <c r="J536" s="9">
        <f>I536*H536</f>
        <v>0</v>
      </c>
      <c r="K536" s="9">
        <f>IFERROR(J536*(D536/C536),0)</f>
        <v>0</v>
      </c>
      <c r="L536" t="s">
        <v>1197</v>
      </c>
    </row>
    <row r="537" spans="1:12" x14ac:dyDescent="0.35">
      <c r="A537" t="s">
        <v>1182</v>
      </c>
      <c r="B537" s="10">
        <v>45382</v>
      </c>
      <c r="C537">
        <v>40</v>
      </c>
      <c r="D537">
        <v>2542.4</v>
      </c>
      <c r="E537">
        <v>198</v>
      </c>
      <c r="F537" s="11">
        <v>1</v>
      </c>
      <c r="G537" s="9">
        <f>E537*F537</f>
        <v>198</v>
      </c>
      <c r="H537" s="9">
        <f>E537-G537</f>
        <v>0</v>
      </c>
      <c r="I537" s="9">
        <f>IFERROR(C537/G537,0)</f>
        <v>0.20202020202020202</v>
      </c>
      <c r="J537" s="9">
        <f>I537*H537</f>
        <v>0</v>
      </c>
      <c r="K537" s="9">
        <f>IFERROR(J537*(D537/C537),0)</f>
        <v>0</v>
      </c>
      <c r="L537" t="s">
        <v>1197</v>
      </c>
    </row>
    <row r="538" spans="1:12" x14ac:dyDescent="0.35">
      <c r="A538" t="s">
        <v>1177</v>
      </c>
      <c r="B538" s="10">
        <v>45382</v>
      </c>
      <c r="C538">
        <v>40</v>
      </c>
      <c r="D538">
        <v>1717.6</v>
      </c>
      <c r="E538">
        <v>616</v>
      </c>
      <c r="F538" s="11">
        <v>1</v>
      </c>
      <c r="G538" s="9">
        <f>E538*F538</f>
        <v>616</v>
      </c>
      <c r="H538" s="9">
        <f>E538-G538</f>
        <v>0</v>
      </c>
      <c r="I538" s="9">
        <f>IFERROR(C538/G538,0)</f>
        <v>6.4935064935064929E-2</v>
      </c>
      <c r="J538" s="9">
        <f>I538*H538</f>
        <v>0</v>
      </c>
      <c r="K538" s="9">
        <f>IFERROR(J538*(D538/C538),0)</f>
        <v>0</v>
      </c>
      <c r="L538" t="s">
        <v>1197</v>
      </c>
    </row>
    <row r="539" spans="1:12" x14ac:dyDescent="0.35">
      <c r="A539" t="s">
        <v>1178</v>
      </c>
      <c r="B539" s="10">
        <v>45382</v>
      </c>
      <c r="C539">
        <v>60</v>
      </c>
      <c r="D539">
        <v>1017</v>
      </c>
      <c r="E539">
        <v>1122</v>
      </c>
      <c r="F539" s="11">
        <v>1</v>
      </c>
      <c r="G539" s="9">
        <f>E539*F539</f>
        <v>1122</v>
      </c>
      <c r="H539" s="9">
        <f>E539-G539</f>
        <v>0</v>
      </c>
      <c r="I539" s="9">
        <f>IFERROR(C539/G539,0)</f>
        <v>5.3475935828877004E-2</v>
      </c>
      <c r="J539" s="9">
        <f>I539*H539</f>
        <v>0</v>
      </c>
      <c r="K539" s="9">
        <f>IFERROR(J539*(D539/C539),0)</f>
        <v>0</v>
      </c>
      <c r="L539" t="s">
        <v>1197</v>
      </c>
    </row>
    <row r="540" spans="1:12" x14ac:dyDescent="0.35">
      <c r="A540" t="s">
        <v>1187</v>
      </c>
      <c r="B540" s="10">
        <v>45382</v>
      </c>
      <c r="C540">
        <v>20</v>
      </c>
      <c r="D540">
        <v>1567.6</v>
      </c>
      <c r="E540">
        <v>220</v>
      </c>
      <c r="F540" s="11">
        <v>0.8</v>
      </c>
      <c r="G540" s="9">
        <f>E540*F540</f>
        <v>176</v>
      </c>
      <c r="H540" s="9">
        <f>E540-G540</f>
        <v>44</v>
      </c>
      <c r="I540" s="9">
        <f>IFERROR(C540/G540,0)</f>
        <v>0.11363636363636363</v>
      </c>
      <c r="J540" s="9">
        <f>I540*H540</f>
        <v>5</v>
      </c>
      <c r="K540" s="9">
        <f>IFERROR(J540*(D540/C540),0)</f>
        <v>391.9</v>
      </c>
      <c r="L540" t="s">
        <v>1197</v>
      </c>
    </row>
    <row r="541" spans="1:12" x14ac:dyDescent="0.35">
      <c r="A541" t="s">
        <v>1175</v>
      </c>
      <c r="B541" s="10">
        <v>45382</v>
      </c>
      <c r="C541">
        <v>20</v>
      </c>
      <c r="D541">
        <v>519.79999999999995</v>
      </c>
      <c r="E541">
        <v>242</v>
      </c>
      <c r="F541" s="11">
        <v>1</v>
      </c>
      <c r="G541" s="9">
        <f>E541*F541</f>
        <v>242</v>
      </c>
      <c r="H541" s="9">
        <f>E541-G541</f>
        <v>0</v>
      </c>
      <c r="I541" s="9">
        <f>IFERROR(C541/G541,0)</f>
        <v>8.2644628099173556E-2</v>
      </c>
      <c r="J541" s="9">
        <f>I541*H541</f>
        <v>0</v>
      </c>
      <c r="K541" s="9">
        <f>IFERROR(J541*(D541/C541),0)</f>
        <v>0</v>
      </c>
      <c r="L541" t="s">
        <v>1197</v>
      </c>
    </row>
    <row r="542" spans="1:12" x14ac:dyDescent="0.35">
      <c r="A542" t="s">
        <v>1143</v>
      </c>
      <c r="B542" s="10">
        <v>45389</v>
      </c>
      <c r="C542">
        <v>1840</v>
      </c>
      <c r="D542">
        <v>42632.800000000003</v>
      </c>
      <c r="E542">
        <v>9328</v>
      </c>
      <c r="F542" s="11">
        <v>0.97877358490566035</v>
      </c>
      <c r="G542" s="9">
        <f>E542*F542</f>
        <v>9130</v>
      </c>
      <c r="H542" s="9">
        <f>E542-G542</f>
        <v>198</v>
      </c>
      <c r="I542" s="9">
        <f>IFERROR(C542/G542,0)</f>
        <v>0.20153340635268346</v>
      </c>
      <c r="J542" s="9">
        <f>I542*H542</f>
        <v>39.903614457831324</v>
      </c>
      <c r="K542" s="9">
        <f>IFERROR(J542*(D542/C542),0)</f>
        <v>924.56674698795189</v>
      </c>
      <c r="L542" t="s">
        <v>1197</v>
      </c>
    </row>
    <row r="543" spans="1:12" x14ac:dyDescent="0.35">
      <c r="A543" t="s">
        <v>1144</v>
      </c>
      <c r="B543" s="10">
        <v>45389</v>
      </c>
      <c r="C543">
        <v>1700</v>
      </c>
      <c r="D543">
        <v>42500</v>
      </c>
      <c r="E543">
        <v>17446</v>
      </c>
      <c r="F543" s="11">
        <v>0.97351828499369486</v>
      </c>
      <c r="G543" s="9">
        <f>E543*F543</f>
        <v>16984</v>
      </c>
      <c r="H543" s="9">
        <f>E543-G543</f>
        <v>462</v>
      </c>
      <c r="I543" s="9">
        <f>IFERROR(C543/G543,0)</f>
        <v>0.10009420631182289</v>
      </c>
      <c r="J543" s="9">
        <f>I543*H543</f>
        <v>46.243523316062173</v>
      </c>
      <c r="K543" s="9">
        <f>IFERROR(J543*(D543/C543),0)</f>
        <v>1156.0880829015543</v>
      </c>
      <c r="L543" t="s">
        <v>1197</v>
      </c>
    </row>
    <row r="544" spans="1:12" x14ac:dyDescent="0.35">
      <c r="A544" t="s">
        <v>1145</v>
      </c>
      <c r="B544" s="10">
        <v>45389</v>
      </c>
      <c r="C544">
        <v>1340</v>
      </c>
      <c r="D544">
        <v>62095.600000000013</v>
      </c>
      <c r="E544">
        <v>5170</v>
      </c>
      <c r="F544" s="11">
        <v>0.93617021276595747</v>
      </c>
      <c r="G544" s="9">
        <f>E544*F544</f>
        <v>4840</v>
      </c>
      <c r="H544" s="9">
        <f>E544-G544</f>
        <v>330</v>
      </c>
      <c r="I544" s="9">
        <f>IFERROR(C544/G544,0)</f>
        <v>0.27685950413223143</v>
      </c>
      <c r="J544" s="9">
        <f>I544*H544</f>
        <v>91.363636363636374</v>
      </c>
      <c r="K544" s="9">
        <f>IFERROR(J544*(D544/C544),0)</f>
        <v>4233.7909090909106</v>
      </c>
      <c r="L544" t="s">
        <v>1197</v>
      </c>
    </row>
    <row r="545" spans="1:12" x14ac:dyDescent="0.35">
      <c r="A545" t="s">
        <v>1149</v>
      </c>
      <c r="B545" s="10">
        <v>45389</v>
      </c>
      <c r="C545">
        <v>840</v>
      </c>
      <c r="D545">
        <v>24679.200000000001</v>
      </c>
      <c r="E545">
        <v>5764</v>
      </c>
      <c r="F545" s="11">
        <v>0.86259541984732824</v>
      </c>
      <c r="G545" s="9">
        <f>E545*F545</f>
        <v>4972</v>
      </c>
      <c r="H545" s="9">
        <f>E545-G545</f>
        <v>792</v>
      </c>
      <c r="I545" s="9">
        <f>IFERROR(C545/G545,0)</f>
        <v>0.16894609814963799</v>
      </c>
      <c r="J545" s="9">
        <f>I545*H545</f>
        <v>133.80530973451329</v>
      </c>
      <c r="K545" s="9">
        <f>IFERROR(J545*(D545/C545),0)</f>
        <v>3931.2000000000007</v>
      </c>
      <c r="L545" t="s">
        <v>1197</v>
      </c>
    </row>
    <row r="546" spans="1:12" x14ac:dyDescent="0.35">
      <c r="A546" t="s">
        <v>1191</v>
      </c>
      <c r="B546" s="10">
        <v>45389</v>
      </c>
      <c r="C546">
        <v>800</v>
      </c>
      <c r="D546">
        <v>20000</v>
      </c>
      <c r="E546">
        <v>6600</v>
      </c>
      <c r="F546" s="11">
        <v>0.98333333333333328</v>
      </c>
      <c r="G546" s="9">
        <f>E546*F546</f>
        <v>6490</v>
      </c>
      <c r="H546" s="9">
        <f>E546-G546</f>
        <v>110</v>
      </c>
      <c r="I546" s="9">
        <f>IFERROR(C546/G546,0)</f>
        <v>0.12326656394453005</v>
      </c>
      <c r="J546" s="9">
        <f>I546*H546</f>
        <v>13.559322033898304</v>
      </c>
      <c r="K546" s="9">
        <f>IFERROR(J546*(D546/C546),0)</f>
        <v>338.9830508474576</v>
      </c>
      <c r="L546" t="s">
        <v>1197</v>
      </c>
    </row>
    <row r="547" spans="1:12" x14ac:dyDescent="0.35">
      <c r="A547" t="s">
        <v>1146</v>
      </c>
      <c r="B547" s="10">
        <v>45389</v>
      </c>
      <c r="C547">
        <v>560</v>
      </c>
      <c r="D547">
        <v>19034.400000000001</v>
      </c>
      <c r="E547">
        <v>2728</v>
      </c>
      <c r="F547" s="11">
        <v>0.7338709677419355</v>
      </c>
      <c r="G547" s="9">
        <f>E547*F547</f>
        <v>2002</v>
      </c>
      <c r="H547" s="9">
        <f>E547-G547</f>
        <v>726</v>
      </c>
      <c r="I547" s="9">
        <f>IFERROR(C547/G547,0)</f>
        <v>0.27972027972027974</v>
      </c>
      <c r="J547" s="9">
        <f>I547*H547</f>
        <v>203.07692307692309</v>
      </c>
      <c r="K547" s="9">
        <f>IFERROR(J547*(D547/C547),0)</f>
        <v>6902.584615384616</v>
      </c>
      <c r="L547" t="s">
        <v>1197</v>
      </c>
    </row>
    <row r="548" spans="1:12" x14ac:dyDescent="0.35">
      <c r="A548" t="s">
        <v>1150</v>
      </c>
      <c r="B548" s="10">
        <v>45389</v>
      </c>
      <c r="C548">
        <v>680</v>
      </c>
      <c r="D548">
        <v>11526</v>
      </c>
      <c r="E548">
        <v>3256</v>
      </c>
      <c r="F548" s="11">
        <v>1</v>
      </c>
      <c r="G548" s="9">
        <f>E548*F548</f>
        <v>3256</v>
      </c>
      <c r="H548" s="9">
        <f>E548-G548</f>
        <v>0</v>
      </c>
      <c r="I548" s="9">
        <f>IFERROR(C548/G548,0)</f>
        <v>0.20884520884520885</v>
      </c>
      <c r="J548" s="9">
        <f>I548*H548</f>
        <v>0</v>
      </c>
      <c r="K548" s="9">
        <f>IFERROR(J548*(D548/C548),0)</f>
        <v>0</v>
      </c>
      <c r="L548" t="s">
        <v>1197</v>
      </c>
    </row>
    <row r="549" spans="1:12" x14ac:dyDescent="0.35">
      <c r="A549" t="s">
        <v>1172</v>
      </c>
      <c r="B549" s="10">
        <v>45389</v>
      </c>
      <c r="C549">
        <v>480</v>
      </c>
      <c r="D549">
        <v>11390.4</v>
      </c>
      <c r="E549">
        <v>4510</v>
      </c>
      <c r="F549" s="11">
        <v>0.98048780487804876</v>
      </c>
      <c r="G549" s="9">
        <f>E549*F549</f>
        <v>4422</v>
      </c>
      <c r="H549" s="9">
        <f>E549-G549</f>
        <v>88</v>
      </c>
      <c r="I549" s="9">
        <f>IFERROR(C549/G549,0)</f>
        <v>0.10854816824966079</v>
      </c>
      <c r="J549" s="9">
        <f>I549*H549</f>
        <v>9.5522388059701502</v>
      </c>
      <c r="K549" s="9">
        <f>IFERROR(J549*(D549/C549),0)</f>
        <v>226.67462686567166</v>
      </c>
      <c r="L549" t="s">
        <v>1197</v>
      </c>
    </row>
    <row r="550" spans="1:12" x14ac:dyDescent="0.35">
      <c r="A550" t="s">
        <v>1154</v>
      </c>
      <c r="B550" s="10">
        <v>45389</v>
      </c>
      <c r="C550">
        <v>540</v>
      </c>
      <c r="D550">
        <v>15255</v>
      </c>
      <c r="E550">
        <v>2398</v>
      </c>
      <c r="F550" s="11">
        <v>0.99082568807339455</v>
      </c>
      <c r="G550" s="9">
        <f>E550*F550</f>
        <v>2376</v>
      </c>
      <c r="H550" s="9">
        <f>E550-G550</f>
        <v>22</v>
      </c>
      <c r="I550" s="9">
        <f>IFERROR(C550/G550,0)</f>
        <v>0.22727272727272727</v>
      </c>
      <c r="J550" s="9">
        <f>I550*H550</f>
        <v>5</v>
      </c>
      <c r="K550" s="9">
        <f>IFERROR(J550*(D550/C550),0)</f>
        <v>141.25</v>
      </c>
      <c r="L550" t="s">
        <v>1197</v>
      </c>
    </row>
    <row r="551" spans="1:12" x14ac:dyDescent="0.35">
      <c r="A551" t="s">
        <v>1156</v>
      </c>
      <c r="B551" s="10">
        <v>45389</v>
      </c>
      <c r="C551">
        <v>540</v>
      </c>
      <c r="D551">
        <v>13230</v>
      </c>
      <c r="E551">
        <v>3058</v>
      </c>
      <c r="F551" s="11">
        <v>0.9928057553956835</v>
      </c>
      <c r="G551" s="9">
        <f>E551*F551</f>
        <v>3036</v>
      </c>
      <c r="H551" s="9">
        <f>E551-G551</f>
        <v>22</v>
      </c>
      <c r="I551" s="9">
        <f>IFERROR(C551/G551,0)</f>
        <v>0.17786561264822134</v>
      </c>
      <c r="J551" s="9">
        <f>I551*H551</f>
        <v>3.9130434782608696</v>
      </c>
      <c r="K551" s="9">
        <f>IFERROR(J551*(D551/C551),0)</f>
        <v>95.869565217391312</v>
      </c>
      <c r="L551" t="s">
        <v>1197</v>
      </c>
    </row>
    <row r="552" spans="1:12" x14ac:dyDescent="0.35">
      <c r="A552" t="s">
        <v>1153</v>
      </c>
      <c r="B552" s="10">
        <v>45389</v>
      </c>
      <c r="C552">
        <v>380</v>
      </c>
      <c r="D552">
        <v>25760.2</v>
      </c>
      <c r="E552">
        <v>1650</v>
      </c>
      <c r="F552" s="11">
        <v>0.94666666666666666</v>
      </c>
      <c r="G552" s="9">
        <f>E552*F552</f>
        <v>1562</v>
      </c>
      <c r="H552" s="9">
        <f>E552-G552</f>
        <v>88</v>
      </c>
      <c r="I552" s="9">
        <f>IFERROR(C552/G552,0)</f>
        <v>0.24327784891165172</v>
      </c>
      <c r="J552" s="9">
        <f>I552*H552</f>
        <v>21.408450704225352</v>
      </c>
      <c r="K552" s="9">
        <f>IFERROR(J552*(D552/C552),0)</f>
        <v>1451.2788732394367</v>
      </c>
      <c r="L552" t="s">
        <v>1197</v>
      </c>
    </row>
    <row r="553" spans="1:12" x14ac:dyDescent="0.35">
      <c r="A553" t="s">
        <v>1143</v>
      </c>
      <c r="B553" s="10">
        <v>45389</v>
      </c>
      <c r="C553">
        <v>320</v>
      </c>
      <c r="D553">
        <v>7414.4000000000005</v>
      </c>
      <c r="E553">
        <v>3014</v>
      </c>
      <c r="F553" s="11">
        <v>0.97810218978102192</v>
      </c>
      <c r="G553" s="9">
        <f>E553*F553</f>
        <v>2948</v>
      </c>
      <c r="H553" s="9">
        <f>E553-G553</f>
        <v>66</v>
      </c>
      <c r="I553" s="9">
        <f>IFERROR(C553/G553,0)</f>
        <v>0.10854816824966079</v>
      </c>
      <c r="J553" s="9">
        <f>I553*H553</f>
        <v>7.1641791044776122</v>
      </c>
      <c r="K553" s="9">
        <f>IFERROR(J553*(D553/C553),0)</f>
        <v>165.99402985074627</v>
      </c>
      <c r="L553" t="s">
        <v>1197</v>
      </c>
    </row>
    <row r="554" spans="1:12" x14ac:dyDescent="0.35">
      <c r="A554" t="s">
        <v>1152</v>
      </c>
      <c r="B554" s="10">
        <v>45389</v>
      </c>
      <c r="C554">
        <v>380</v>
      </c>
      <c r="D554">
        <v>6646.2</v>
      </c>
      <c r="E554">
        <v>3124</v>
      </c>
      <c r="F554" s="11">
        <v>0.99295774647887325</v>
      </c>
      <c r="G554" s="9">
        <f>E554*F554</f>
        <v>3102</v>
      </c>
      <c r="H554" s="9">
        <f>E554-G554</f>
        <v>22</v>
      </c>
      <c r="I554" s="9">
        <f>IFERROR(C554/G554,0)</f>
        <v>0.12250161186331399</v>
      </c>
      <c r="J554" s="9">
        <f>I554*H554</f>
        <v>2.6950354609929077</v>
      </c>
      <c r="K554" s="9">
        <f>IFERROR(J554*(D554/C554),0)</f>
        <v>47.136170212765954</v>
      </c>
      <c r="L554" t="s">
        <v>1197</v>
      </c>
    </row>
    <row r="555" spans="1:12" x14ac:dyDescent="0.35">
      <c r="A555" t="s">
        <v>1157</v>
      </c>
      <c r="B555" s="10">
        <v>45389</v>
      </c>
      <c r="C555">
        <v>280</v>
      </c>
      <c r="D555">
        <v>15397.2</v>
      </c>
      <c r="E555">
        <v>792</v>
      </c>
      <c r="F555" s="11">
        <v>0.94444444444444442</v>
      </c>
      <c r="G555" s="9">
        <f>E555*F555</f>
        <v>748</v>
      </c>
      <c r="H555" s="9">
        <f>E555-G555</f>
        <v>44</v>
      </c>
      <c r="I555" s="9">
        <f>IFERROR(C555/G555,0)</f>
        <v>0.37433155080213903</v>
      </c>
      <c r="J555" s="9">
        <f>I555*H555</f>
        <v>16.470588235294116</v>
      </c>
      <c r="K555" s="9">
        <f>IFERROR(J555*(D555/C555),0)</f>
        <v>905.71764705882345</v>
      </c>
      <c r="L555" t="s">
        <v>1197</v>
      </c>
    </row>
    <row r="556" spans="1:12" x14ac:dyDescent="0.35">
      <c r="A556" t="s">
        <v>1155</v>
      </c>
      <c r="B556" s="10">
        <v>45389</v>
      </c>
      <c r="C556">
        <v>280</v>
      </c>
      <c r="D556">
        <v>4620</v>
      </c>
      <c r="E556">
        <v>1914</v>
      </c>
      <c r="F556" s="11">
        <v>1</v>
      </c>
      <c r="G556" s="9">
        <f>E556*F556</f>
        <v>1914</v>
      </c>
      <c r="H556" s="9">
        <f>E556-G556</f>
        <v>0</v>
      </c>
      <c r="I556" s="9">
        <f>IFERROR(C556/G556,0)</f>
        <v>0.14629049111807732</v>
      </c>
      <c r="J556" s="9">
        <f>I556*H556</f>
        <v>0</v>
      </c>
      <c r="K556" s="9">
        <f>IFERROR(J556*(D556/C556),0)</f>
        <v>0</v>
      </c>
      <c r="L556" t="s">
        <v>1197</v>
      </c>
    </row>
    <row r="557" spans="1:12" x14ac:dyDescent="0.35">
      <c r="A557" t="s">
        <v>1159</v>
      </c>
      <c r="B557" s="10">
        <v>45389</v>
      </c>
      <c r="C557">
        <v>220</v>
      </c>
      <c r="D557">
        <v>24189</v>
      </c>
      <c r="E557">
        <v>3960</v>
      </c>
      <c r="F557" s="11">
        <v>0.93888888888888888</v>
      </c>
      <c r="G557" s="9">
        <f>E557*F557</f>
        <v>3718</v>
      </c>
      <c r="H557" s="9">
        <f>E557-G557</f>
        <v>242</v>
      </c>
      <c r="I557" s="9">
        <f>IFERROR(C557/G557,0)</f>
        <v>5.9171597633136092E-2</v>
      </c>
      <c r="J557" s="9">
        <f>I557*H557</f>
        <v>14.319526627218934</v>
      </c>
      <c r="K557" s="9">
        <f>IFERROR(J557*(D557/C557),0)</f>
        <v>1574.4319526627219</v>
      </c>
      <c r="L557" t="s">
        <v>1197</v>
      </c>
    </row>
    <row r="558" spans="1:12" x14ac:dyDescent="0.35">
      <c r="A558" t="s">
        <v>1186</v>
      </c>
      <c r="B558" s="10">
        <v>45389</v>
      </c>
      <c r="C558">
        <v>200</v>
      </c>
      <c r="D558">
        <v>25000</v>
      </c>
      <c r="E558">
        <v>5192</v>
      </c>
      <c r="F558" s="11">
        <v>0.96610169491525422</v>
      </c>
      <c r="G558" s="9">
        <f>E558*F558</f>
        <v>5016</v>
      </c>
      <c r="H558" s="9">
        <f>E558-G558</f>
        <v>176</v>
      </c>
      <c r="I558" s="9">
        <f>IFERROR(C558/G558,0)</f>
        <v>3.9872408293460927E-2</v>
      </c>
      <c r="J558" s="9">
        <f>I558*H558</f>
        <v>7.0175438596491233</v>
      </c>
      <c r="K558" s="9">
        <f>IFERROR(J558*(D558/C558),0)</f>
        <v>877.19298245614038</v>
      </c>
      <c r="L558" t="s">
        <v>1197</v>
      </c>
    </row>
    <row r="559" spans="1:12" x14ac:dyDescent="0.35">
      <c r="A559" t="s">
        <v>1167</v>
      </c>
      <c r="B559" s="10">
        <v>45389</v>
      </c>
      <c r="C559">
        <v>160</v>
      </c>
      <c r="D559">
        <v>9833.6</v>
      </c>
      <c r="E559">
        <v>792</v>
      </c>
      <c r="F559" s="11">
        <v>1</v>
      </c>
      <c r="G559" s="9">
        <f>E559*F559</f>
        <v>792</v>
      </c>
      <c r="H559" s="9">
        <f>E559-G559</f>
        <v>0</v>
      </c>
      <c r="I559" s="9">
        <f>IFERROR(C559/G559,0)</f>
        <v>0.20202020202020202</v>
      </c>
      <c r="J559" s="9">
        <f>I559*H559</f>
        <v>0</v>
      </c>
      <c r="K559" s="9">
        <f>IFERROR(J559*(D559/C559),0)</f>
        <v>0</v>
      </c>
      <c r="L559" t="s">
        <v>1197</v>
      </c>
    </row>
    <row r="560" spans="1:12" x14ac:dyDescent="0.35">
      <c r="A560" t="s">
        <v>1165</v>
      </c>
      <c r="B560" s="10">
        <v>45389</v>
      </c>
      <c r="C560">
        <v>160</v>
      </c>
      <c r="D560">
        <v>13560</v>
      </c>
      <c r="E560">
        <v>2794</v>
      </c>
      <c r="F560" s="11">
        <v>0.952755905511811</v>
      </c>
      <c r="G560" s="9">
        <f>E560*F560</f>
        <v>2662</v>
      </c>
      <c r="H560" s="9">
        <f>E560-G560</f>
        <v>132</v>
      </c>
      <c r="I560" s="9">
        <f>IFERROR(C560/G560,0)</f>
        <v>6.0105184072126221E-2</v>
      </c>
      <c r="J560" s="9">
        <f>I560*H560</f>
        <v>7.9338842975206614</v>
      </c>
      <c r="K560" s="9">
        <f>IFERROR(J560*(D560/C560),0)</f>
        <v>672.39669421487611</v>
      </c>
      <c r="L560" t="s">
        <v>1197</v>
      </c>
    </row>
    <row r="561" spans="1:12" x14ac:dyDescent="0.35">
      <c r="A561" t="s">
        <v>1170</v>
      </c>
      <c r="B561" s="10">
        <v>45389</v>
      </c>
      <c r="C561">
        <v>120</v>
      </c>
      <c r="D561">
        <v>15000</v>
      </c>
      <c r="E561">
        <v>1914</v>
      </c>
      <c r="F561" s="11">
        <v>0.93103448275862066</v>
      </c>
      <c r="G561" s="9">
        <f>E561*F561</f>
        <v>1782</v>
      </c>
      <c r="H561" s="9">
        <f>E561-G561</f>
        <v>132</v>
      </c>
      <c r="I561" s="9">
        <f>IFERROR(C561/G561,0)</f>
        <v>6.7340067340067339E-2</v>
      </c>
      <c r="J561" s="9">
        <f>I561*H561</f>
        <v>8.8888888888888893</v>
      </c>
      <c r="K561" s="9">
        <f>IFERROR(J561*(D561/C561),0)</f>
        <v>1111.1111111111111</v>
      </c>
      <c r="L561" t="s">
        <v>1197</v>
      </c>
    </row>
    <row r="562" spans="1:12" x14ac:dyDescent="0.35">
      <c r="A562" t="s">
        <v>1164</v>
      </c>
      <c r="B562" s="10">
        <v>45389</v>
      </c>
      <c r="C562">
        <v>140</v>
      </c>
      <c r="D562">
        <v>15425.2</v>
      </c>
      <c r="E562">
        <v>836</v>
      </c>
      <c r="F562" s="11">
        <v>0.86842105263157898</v>
      </c>
      <c r="G562" s="9">
        <f>E562*F562</f>
        <v>726</v>
      </c>
      <c r="H562" s="9">
        <f>E562-G562</f>
        <v>110</v>
      </c>
      <c r="I562" s="9">
        <f>IFERROR(C562/G562,0)</f>
        <v>0.1928374655647383</v>
      </c>
      <c r="J562" s="9">
        <f>I562*H562</f>
        <v>21.212121212121211</v>
      </c>
      <c r="K562" s="9">
        <f>IFERROR(J562*(D562/C562),0)</f>
        <v>2337.151515151515</v>
      </c>
      <c r="L562" t="s">
        <v>1197</v>
      </c>
    </row>
    <row r="563" spans="1:12" x14ac:dyDescent="0.35">
      <c r="A563" t="s">
        <v>1183</v>
      </c>
      <c r="B563" s="10">
        <v>45389</v>
      </c>
      <c r="C563">
        <v>100</v>
      </c>
      <c r="D563">
        <v>11018</v>
      </c>
      <c r="E563">
        <v>924</v>
      </c>
      <c r="F563" s="11">
        <v>0.83333333333333337</v>
      </c>
      <c r="G563" s="9">
        <f>E563*F563</f>
        <v>770</v>
      </c>
      <c r="H563" s="9">
        <f>E563-G563</f>
        <v>154</v>
      </c>
      <c r="I563" s="9">
        <f>IFERROR(C563/G563,0)</f>
        <v>0.12987012987012986</v>
      </c>
      <c r="J563" s="9">
        <f>I563*H563</f>
        <v>19.999999999999996</v>
      </c>
      <c r="K563" s="9">
        <f>IFERROR(J563*(D563/C563),0)</f>
        <v>2203.6</v>
      </c>
      <c r="L563" t="s">
        <v>1197</v>
      </c>
    </row>
    <row r="564" spans="1:12" x14ac:dyDescent="0.35">
      <c r="A564" t="s">
        <v>1168</v>
      </c>
      <c r="B564" s="10">
        <v>45389</v>
      </c>
      <c r="C564">
        <v>100</v>
      </c>
      <c r="D564">
        <v>10995</v>
      </c>
      <c r="E564">
        <v>1870</v>
      </c>
      <c r="F564" s="11">
        <v>0.94117647058823528</v>
      </c>
      <c r="G564" s="9">
        <f>E564*F564</f>
        <v>1760</v>
      </c>
      <c r="H564" s="9">
        <f>E564-G564</f>
        <v>110</v>
      </c>
      <c r="I564" s="9">
        <f>IFERROR(C564/G564,0)</f>
        <v>5.6818181818181816E-2</v>
      </c>
      <c r="J564" s="9">
        <f>I564*H564</f>
        <v>6.25</v>
      </c>
      <c r="K564" s="9">
        <f>IFERROR(J564*(D564/C564),0)</f>
        <v>687.1875</v>
      </c>
      <c r="L564" t="s">
        <v>1197</v>
      </c>
    </row>
    <row r="565" spans="1:12" x14ac:dyDescent="0.35">
      <c r="A565" t="s">
        <v>1163</v>
      </c>
      <c r="B565" s="10">
        <v>45389</v>
      </c>
      <c r="C565">
        <v>80</v>
      </c>
      <c r="D565">
        <v>10000</v>
      </c>
      <c r="E565">
        <v>2618</v>
      </c>
      <c r="F565" s="11">
        <v>0.68907563025210083</v>
      </c>
      <c r="G565" s="9">
        <f>E565*F565</f>
        <v>1804</v>
      </c>
      <c r="H565" s="9">
        <f>E565-G565</f>
        <v>814</v>
      </c>
      <c r="I565" s="9">
        <f>IFERROR(C565/G565,0)</f>
        <v>4.4345898004434593E-2</v>
      </c>
      <c r="J565" s="9">
        <f>I565*H565</f>
        <v>36.09756097560976</v>
      </c>
      <c r="K565" s="9">
        <f>IFERROR(J565*(D565/C565),0)</f>
        <v>4512.1951219512202</v>
      </c>
      <c r="L565" t="s">
        <v>1197</v>
      </c>
    </row>
    <row r="566" spans="1:12" x14ac:dyDescent="0.35">
      <c r="A566" t="s">
        <v>1171</v>
      </c>
      <c r="B566" s="10">
        <v>45389</v>
      </c>
      <c r="C566">
        <v>80</v>
      </c>
      <c r="D566">
        <v>8466.2000000000007</v>
      </c>
      <c r="E566">
        <v>1826</v>
      </c>
      <c r="F566" s="11">
        <v>0.85542168674698793</v>
      </c>
      <c r="G566" s="9">
        <f>E566*F566</f>
        <v>1562</v>
      </c>
      <c r="H566" s="9">
        <f>E566-G566</f>
        <v>264</v>
      </c>
      <c r="I566" s="9">
        <f>IFERROR(C566/G566,0)</f>
        <v>5.1216389244558257E-2</v>
      </c>
      <c r="J566" s="9">
        <f>I566*H566</f>
        <v>13.52112676056338</v>
      </c>
      <c r="K566" s="9">
        <f>IFERROR(J566*(D566/C566),0)</f>
        <v>1430.9070422535212</v>
      </c>
      <c r="L566" t="s">
        <v>1197</v>
      </c>
    </row>
    <row r="567" spans="1:12" x14ac:dyDescent="0.35">
      <c r="A567" t="s">
        <v>1179</v>
      </c>
      <c r="B567" s="10">
        <v>45389</v>
      </c>
      <c r="C567">
        <v>60</v>
      </c>
      <c r="D567">
        <v>3687.6</v>
      </c>
      <c r="E567">
        <v>726</v>
      </c>
      <c r="F567" s="11">
        <v>0.96969696969696972</v>
      </c>
      <c r="G567" s="9">
        <f>E567*F567</f>
        <v>704</v>
      </c>
      <c r="H567" s="9">
        <f>E567-G567</f>
        <v>22</v>
      </c>
      <c r="I567" s="9">
        <f>IFERROR(C567/G567,0)</f>
        <v>8.5227272727272721E-2</v>
      </c>
      <c r="J567" s="9">
        <f>I567*H567</f>
        <v>1.8749999999999998</v>
      </c>
      <c r="K567" s="9">
        <f>IFERROR(J567*(D567/C567),0)</f>
        <v>115.23749999999998</v>
      </c>
      <c r="L567" t="s">
        <v>1197</v>
      </c>
    </row>
    <row r="568" spans="1:12" x14ac:dyDescent="0.35">
      <c r="A568" t="s">
        <v>1160</v>
      </c>
      <c r="B568" s="10">
        <v>45389</v>
      </c>
      <c r="C568">
        <v>60</v>
      </c>
      <c r="D568">
        <v>990</v>
      </c>
      <c r="E568">
        <v>814</v>
      </c>
      <c r="F568" s="11">
        <v>1</v>
      </c>
      <c r="G568" s="9">
        <f>E568*F568</f>
        <v>814</v>
      </c>
      <c r="H568" s="9">
        <f>E568-G568</f>
        <v>0</v>
      </c>
      <c r="I568" s="9">
        <f>IFERROR(C568/G568,0)</f>
        <v>7.3710073710073709E-2</v>
      </c>
      <c r="J568" s="9">
        <f>I568*H568</f>
        <v>0</v>
      </c>
      <c r="K568" s="9">
        <f>IFERROR(J568*(D568/C568),0)</f>
        <v>0</v>
      </c>
      <c r="L568" t="s">
        <v>1197</v>
      </c>
    </row>
    <row r="569" spans="1:12" x14ac:dyDescent="0.35">
      <c r="A569" t="s">
        <v>1161</v>
      </c>
      <c r="B569" s="10">
        <v>45389</v>
      </c>
      <c r="C569">
        <v>80</v>
      </c>
      <c r="D569">
        <v>1808</v>
      </c>
      <c r="E569">
        <v>770</v>
      </c>
      <c r="F569" s="11">
        <v>1</v>
      </c>
      <c r="G569" s="9">
        <f>E569*F569</f>
        <v>770</v>
      </c>
      <c r="H569" s="9">
        <f>E569-G569</f>
        <v>0</v>
      </c>
      <c r="I569" s="9">
        <f>IFERROR(C569/G569,0)</f>
        <v>0.1038961038961039</v>
      </c>
      <c r="J569" s="9">
        <f>I569*H569</f>
        <v>0</v>
      </c>
      <c r="K569" s="9">
        <f>IFERROR(J569*(D569/C569),0)</f>
        <v>0</v>
      </c>
      <c r="L569" t="s">
        <v>1197</v>
      </c>
    </row>
    <row r="570" spans="1:12" x14ac:dyDescent="0.35">
      <c r="A570" t="s">
        <v>1169</v>
      </c>
      <c r="B570" s="10">
        <v>45389</v>
      </c>
      <c r="C570">
        <v>60</v>
      </c>
      <c r="D570">
        <v>2130</v>
      </c>
      <c r="E570">
        <v>550</v>
      </c>
      <c r="F570" s="11">
        <v>1</v>
      </c>
      <c r="G570" s="9">
        <f>E570*F570</f>
        <v>550</v>
      </c>
      <c r="H570" s="9">
        <f>E570-G570</f>
        <v>0</v>
      </c>
      <c r="I570" s="9">
        <f>IFERROR(C570/G570,0)</f>
        <v>0.10909090909090909</v>
      </c>
      <c r="J570" s="9">
        <f>I570*H570</f>
        <v>0</v>
      </c>
      <c r="K570" s="9">
        <f>IFERROR(J570*(D570/C570),0)</f>
        <v>0</v>
      </c>
      <c r="L570" t="s">
        <v>1197</v>
      </c>
    </row>
    <row r="571" spans="1:12" x14ac:dyDescent="0.35">
      <c r="A571" t="s">
        <v>1173</v>
      </c>
      <c r="B571" s="10">
        <v>45389</v>
      </c>
      <c r="C571">
        <v>60</v>
      </c>
      <c r="D571">
        <v>6356.4</v>
      </c>
      <c r="E571">
        <v>748</v>
      </c>
      <c r="F571" s="11">
        <v>0.94117647058823528</v>
      </c>
      <c r="G571" s="9">
        <f>E571*F571</f>
        <v>704</v>
      </c>
      <c r="H571" s="9">
        <f>E571-G571</f>
        <v>44</v>
      </c>
      <c r="I571" s="9">
        <f>IFERROR(C571/G571,0)</f>
        <v>8.5227272727272721E-2</v>
      </c>
      <c r="J571" s="9">
        <f>I571*H571</f>
        <v>3.7499999999999996</v>
      </c>
      <c r="K571" s="9">
        <f>IFERROR(J571*(D571/C571),0)</f>
        <v>397.27499999999992</v>
      </c>
      <c r="L571" t="s">
        <v>1197</v>
      </c>
    </row>
    <row r="572" spans="1:12" x14ac:dyDescent="0.35">
      <c r="A572" t="s">
        <v>1178</v>
      </c>
      <c r="B572" s="10">
        <v>45389</v>
      </c>
      <c r="C572">
        <v>60</v>
      </c>
      <c r="D572">
        <v>1017</v>
      </c>
      <c r="E572">
        <v>792</v>
      </c>
      <c r="F572" s="11">
        <v>1</v>
      </c>
      <c r="G572" s="9">
        <f>E572*F572</f>
        <v>792</v>
      </c>
      <c r="H572" s="9">
        <f>E572-G572</f>
        <v>0</v>
      </c>
      <c r="I572" s="9">
        <f>IFERROR(C572/G572,0)</f>
        <v>7.575757575757576E-2</v>
      </c>
      <c r="J572" s="9">
        <f>I572*H572</f>
        <v>0</v>
      </c>
      <c r="K572" s="9">
        <f>IFERROR(J572*(D572/C572),0)</f>
        <v>0</v>
      </c>
      <c r="L572" t="s">
        <v>1197</v>
      </c>
    </row>
    <row r="573" spans="1:12" x14ac:dyDescent="0.35">
      <c r="A573" t="s">
        <v>1176</v>
      </c>
      <c r="B573" s="10">
        <v>45389</v>
      </c>
      <c r="C573">
        <v>40</v>
      </c>
      <c r="D573">
        <v>2458.4</v>
      </c>
      <c r="E573">
        <v>374</v>
      </c>
      <c r="F573" s="11">
        <v>0.94117647058823528</v>
      </c>
      <c r="G573" s="9">
        <f>E573*F573</f>
        <v>352</v>
      </c>
      <c r="H573" s="9">
        <f>E573-G573</f>
        <v>22</v>
      </c>
      <c r="I573" s="9">
        <f>IFERROR(C573/G573,0)</f>
        <v>0.11363636363636363</v>
      </c>
      <c r="J573" s="9">
        <f>I573*H573</f>
        <v>2.5</v>
      </c>
      <c r="K573" s="9">
        <f>IFERROR(J573*(D573/C573),0)</f>
        <v>153.65</v>
      </c>
      <c r="L573" t="s">
        <v>1197</v>
      </c>
    </row>
    <row r="574" spans="1:12" x14ac:dyDescent="0.35">
      <c r="A574" t="s">
        <v>1190</v>
      </c>
      <c r="B574" s="10">
        <v>45389</v>
      </c>
      <c r="C574">
        <v>40</v>
      </c>
      <c r="D574">
        <v>2542.4</v>
      </c>
      <c r="E574">
        <v>506</v>
      </c>
      <c r="F574" s="11">
        <v>0.95652173913043481</v>
      </c>
      <c r="G574" s="9">
        <f>E574*F574</f>
        <v>484</v>
      </c>
      <c r="H574" s="9">
        <f>E574-G574</f>
        <v>22</v>
      </c>
      <c r="I574" s="9">
        <f>IFERROR(C574/G574,0)</f>
        <v>8.2644628099173556E-2</v>
      </c>
      <c r="J574" s="9">
        <f>I574*H574</f>
        <v>1.8181818181818183</v>
      </c>
      <c r="K574" s="9">
        <f>IFERROR(J574*(D574/C574),0)</f>
        <v>115.56363636363638</v>
      </c>
      <c r="L574" t="s">
        <v>1197</v>
      </c>
    </row>
    <row r="575" spans="1:12" x14ac:dyDescent="0.35">
      <c r="A575" t="s">
        <v>1177</v>
      </c>
      <c r="B575" s="10">
        <v>45389</v>
      </c>
      <c r="C575">
        <v>40</v>
      </c>
      <c r="D575">
        <v>1717.6</v>
      </c>
      <c r="E575">
        <v>396</v>
      </c>
      <c r="F575" s="11">
        <v>1</v>
      </c>
      <c r="G575" s="9">
        <f>E575*F575</f>
        <v>396</v>
      </c>
      <c r="H575" s="9">
        <f>E575-G575</f>
        <v>0</v>
      </c>
      <c r="I575" s="9">
        <f>IFERROR(C575/G575,0)</f>
        <v>0.10101010101010101</v>
      </c>
      <c r="J575" s="9">
        <f>I575*H575</f>
        <v>0</v>
      </c>
      <c r="K575" s="9">
        <f>IFERROR(J575*(D575/C575),0)</f>
        <v>0</v>
      </c>
      <c r="L575" t="s">
        <v>1197</v>
      </c>
    </row>
    <row r="576" spans="1:12" x14ac:dyDescent="0.35">
      <c r="A576" t="s">
        <v>1188</v>
      </c>
      <c r="B576" s="10">
        <v>45389</v>
      </c>
      <c r="C576">
        <v>20</v>
      </c>
      <c r="D576">
        <v>500</v>
      </c>
      <c r="E576">
        <v>110</v>
      </c>
      <c r="F576" s="11">
        <v>1</v>
      </c>
      <c r="G576" s="9">
        <f>E576*F576</f>
        <v>110</v>
      </c>
      <c r="H576" s="9">
        <f>E576-G576</f>
        <v>0</v>
      </c>
      <c r="I576" s="9">
        <f>IFERROR(C576/G576,0)</f>
        <v>0.18181818181818182</v>
      </c>
      <c r="J576" s="9">
        <f>I576*H576</f>
        <v>0</v>
      </c>
      <c r="K576" s="9">
        <f>IFERROR(J576*(D576/C576),0)</f>
        <v>0</v>
      </c>
      <c r="L576" t="s">
        <v>1197</v>
      </c>
    </row>
    <row r="577" spans="1:12" x14ac:dyDescent="0.35">
      <c r="A577" t="s">
        <v>1174</v>
      </c>
      <c r="B577" s="10">
        <v>45389</v>
      </c>
      <c r="C577">
        <v>20</v>
      </c>
      <c r="D577">
        <v>2938</v>
      </c>
      <c r="E577">
        <v>726</v>
      </c>
      <c r="F577" s="11">
        <v>0.96969696969696972</v>
      </c>
      <c r="G577" s="9">
        <f>E577*F577</f>
        <v>704</v>
      </c>
      <c r="H577" s="9">
        <f>E577-G577</f>
        <v>22</v>
      </c>
      <c r="I577" s="9">
        <f>IFERROR(C577/G577,0)</f>
        <v>2.8409090909090908E-2</v>
      </c>
      <c r="J577" s="9">
        <f>I577*H577</f>
        <v>0.625</v>
      </c>
      <c r="K577" s="9">
        <f>IFERROR(J577*(D577/C577),0)</f>
        <v>91.8125</v>
      </c>
      <c r="L577" t="s">
        <v>1197</v>
      </c>
    </row>
    <row r="578" spans="1:12" x14ac:dyDescent="0.35">
      <c r="A578" t="s">
        <v>1180</v>
      </c>
      <c r="B578" s="10">
        <v>45389</v>
      </c>
      <c r="C578">
        <v>20</v>
      </c>
      <c r="D578">
        <v>179.8</v>
      </c>
      <c r="E578">
        <v>110</v>
      </c>
      <c r="F578" s="11">
        <v>1</v>
      </c>
      <c r="G578" s="9">
        <f>E578*F578</f>
        <v>110</v>
      </c>
      <c r="H578" s="9">
        <f>E578-G578</f>
        <v>0</v>
      </c>
      <c r="I578" s="9">
        <f>IFERROR(C578/G578,0)</f>
        <v>0.18181818181818182</v>
      </c>
      <c r="J578" s="9">
        <f>I578*H578</f>
        <v>0</v>
      </c>
      <c r="K578" s="9">
        <f>IFERROR(J578*(D578/C578),0)</f>
        <v>0</v>
      </c>
      <c r="L578" t="s">
        <v>1197</v>
      </c>
    </row>
    <row r="579" spans="1:12" x14ac:dyDescent="0.35">
      <c r="A579" t="s">
        <v>1184</v>
      </c>
      <c r="B579" s="10">
        <v>45389</v>
      </c>
      <c r="C579">
        <v>20</v>
      </c>
      <c r="D579">
        <v>2373</v>
      </c>
      <c r="E579">
        <v>572</v>
      </c>
      <c r="F579" s="11">
        <v>1</v>
      </c>
      <c r="G579" s="9">
        <f>E579*F579</f>
        <v>572</v>
      </c>
      <c r="H579" s="9">
        <f>E579-G579</f>
        <v>0</v>
      </c>
      <c r="I579" s="9">
        <f>IFERROR(C579/G579,0)</f>
        <v>3.4965034965034968E-2</v>
      </c>
      <c r="J579" s="9">
        <f>I579*H579</f>
        <v>0</v>
      </c>
      <c r="K579" s="9">
        <f>IFERROR(J579*(D579/C579),0)</f>
        <v>0</v>
      </c>
      <c r="L579" t="s">
        <v>1197</v>
      </c>
    </row>
    <row r="580" spans="1:12" x14ac:dyDescent="0.35">
      <c r="A580" t="s">
        <v>1166</v>
      </c>
      <c r="B580" s="10">
        <v>45389</v>
      </c>
      <c r="C580">
        <v>20</v>
      </c>
      <c r="D580">
        <v>1355</v>
      </c>
      <c r="E580">
        <v>616</v>
      </c>
      <c r="F580" s="11">
        <v>0.8214285714285714</v>
      </c>
      <c r="G580" s="9">
        <f>E580*F580</f>
        <v>506</v>
      </c>
      <c r="H580" s="9">
        <f>E580-G580</f>
        <v>110</v>
      </c>
      <c r="I580" s="9">
        <f>IFERROR(C580/G580,0)</f>
        <v>3.9525691699604744E-2</v>
      </c>
      <c r="J580" s="9">
        <f>I580*H580</f>
        <v>4.3478260869565215</v>
      </c>
      <c r="K580" s="9">
        <f>IFERROR(J580*(D580/C580),0)</f>
        <v>294.56521739130432</v>
      </c>
      <c r="L580" t="s">
        <v>1197</v>
      </c>
    </row>
    <row r="581" spans="1:12" x14ac:dyDescent="0.35">
      <c r="A581" t="s">
        <v>1182</v>
      </c>
      <c r="B581" s="10">
        <v>45389</v>
      </c>
      <c r="C581">
        <v>20</v>
      </c>
      <c r="D581">
        <v>1271.2</v>
      </c>
      <c r="E581">
        <v>110</v>
      </c>
      <c r="F581" s="11">
        <v>1</v>
      </c>
      <c r="G581" s="9">
        <f>E581*F581</f>
        <v>110</v>
      </c>
      <c r="H581" s="9">
        <f>E581-G581</f>
        <v>0</v>
      </c>
      <c r="I581" s="9">
        <f>IFERROR(C581/G581,0)</f>
        <v>0.18181818181818182</v>
      </c>
      <c r="J581" s="9">
        <f>I581*H581</f>
        <v>0</v>
      </c>
      <c r="K581" s="9">
        <f>IFERROR(J581*(D581/C581),0)</f>
        <v>0</v>
      </c>
      <c r="L581" t="s">
        <v>1197</v>
      </c>
    </row>
    <row r="582" spans="1:12" x14ac:dyDescent="0.35">
      <c r="A582" t="s">
        <v>1143</v>
      </c>
      <c r="B582" s="10">
        <v>45396</v>
      </c>
      <c r="C582">
        <v>2440</v>
      </c>
      <c r="D582">
        <v>56534.8</v>
      </c>
      <c r="E582">
        <v>12232</v>
      </c>
      <c r="F582" s="11">
        <v>0.98741007194244601</v>
      </c>
      <c r="G582" s="9">
        <f>E582*F582</f>
        <v>12078</v>
      </c>
      <c r="H582" s="9">
        <f>E582-G582</f>
        <v>154</v>
      </c>
      <c r="I582" s="9">
        <f>IFERROR(C582/G582,0)</f>
        <v>0.20202020202020202</v>
      </c>
      <c r="J582" s="9">
        <f>I582*H582</f>
        <v>31.111111111111111</v>
      </c>
      <c r="K582" s="9">
        <f>IFERROR(J582*(D582/C582),0)</f>
        <v>720.84444444444443</v>
      </c>
      <c r="L582" t="s">
        <v>1197</v>
      </c>
    </row>
    <row r="583" spans="1:12" x14ac:dyDescent="0.35">
      <c r="A583" t="s">
        <v>1144</v>
      </c>
      <c r="B583" s="10">
        <v>45396</v>
      </c>
      <c r="C583">
        <v>1780</v>
      </c>
      <c r="D583">
        <v>44500</v>
      </c>
      <c r="E583">
        <v>16720</v>
      </c>
      <c r="F583" s="11">
        <v>0.9631578947368421</v>
      </c>
      <c r="G583" s="9">
        <f>E583*F583</f>
        <v>16104</v>
      </c>
      <c r="H583" s="9">
        <f>E583-G583</f>
        <v>616</v>
      </c>
      <c r="I583" s="9">
        <f>IFERROR(C583/G583,0)</f>
        <v>0.11053154495777447</v>
      </c>
      <c r="J583" s="9">
        <f>I583*H583</f>
        <v>68.087431693989075</v>
      </c>
      <c r="K583" s="9">
        <f>IFERROR(J583*(D583/C583),0)</f>
        <v>1702.1857923497269</v>
      </c>
      <c r="L583" t="s">
        <v>1197</v>
      </c>
    </row>
    <row r="584" spans="1:12" x14ac:dyDescent="0.35">
      <c r="A584" t="s">
        <v>1145</v>
      </c>
      <c r="B584" s="10">
        <v>45396</v>
      </c>
      <c r="C584">
        <v>1480</v>
      </c>
      <c r="D584">
        <v>68583.199999999997</v>
      </c>
      <c r="E584">
        <v>5346</v>
      </c>
      <c r="F584" s="11">
        <v>0.92181069958847739</v>
      </c>
      <c r="G584" s="9">
        <f>E584*F584</f>
        <v>4928</v>
      </c>
      <c r="H584" s="9">
        <f>E584-G584</f>
        <v>418</v>
      </c>
      <c r="I584" s="9">
        <f>IFERROR(C584/G584,0)</f>
        <v>0.30032467532467533</v>
      </c>
      <c r="J584" s="9">
        <f>I584*H584</f>
        <v>125.53571428571429</v>
      </c>
      <c r="K584" s="9">
        <f>IFERROR(J584*(D584/C584),0)</f>
        <v>5817.3249999999998</v>
      </c>
      <c r="L584" t="s">
        <v>1197</v>
      </c>
    </row>
    <row r="585" spans="1:12" x14ac:dyDescent="0.35">
      <c r="A585" t="s">
        <v>1149</v>
      </c>
      <c r="B585" s="10">
        <v>45396</v>
      </c>
      <c r="C585">
        <v>920</v>
      </c>
      <c r="D585">
        <v>27029.599999999999</v>
      </c>
      <c r="E585">
        <v>5698</v>
      </c>
      <c r="F585" s="11">
        <v>0.71814671814671815</v>
      </c>
      <c r="G585" s="9">
        <f>E585*F585</f>
        <v>4092</v>
      </c>
      <c r="H585" s="9">
        <f>E585-G585</f>
        <v>1606</v>
      </c>
      <c r="I585" s="9">
        <f>IFERROR(C585/G585,0)</f>
        <v>0.22482893450635386</v>
      </c>
      <c r="J585" s="9">
        <f>I585*H585</f>
        <v>361.07526881720429</v>
      </c>
      <c r="K585" s="9">
        <f>IFERROR(J585*(D585/C585),0)</f>
        <v>10608.391397849462</v>
      </c>
      <c r="L585" t="s">
        <v>1197</v>
      </c>
    </row>
    <row r="586" spans="1:12" x14ac:dyDescent="0.35">
      <c r="A586" t="s">
        <v>1146</v>
      </c>
      <c r="B586" s="10">
        <v>45396</v>
      </c>
      <c r="C586">
        <v>640</v>
      </c>
      <c r="D586">
        <v>21753.599999999999</v>
      </c>
      <c r="E586">
        <v>2816</v>
      </c>
      <c r="F586" s="11">
        <v>0.9609375</v>
      </c>
      <c r="G586" s="9">
        <f>E586*F586</f>
        <v>2706</v>
      </c>
      <c r="H586" s="9">
        <f>E586-G586</f>
        <v>110</v>
      </c>
      <c r="I586" s="9">
        <f>IFERROR(C586/G586,0)</f>
        <v>0.23651145602365115</v>
      </c>
      <c r="J586" s="9">
        <f>I586*H586</f>
        <v>26.016260162601625</v>
      </c>
      <c r="K586" s="9">
        <f>IFERROR(J586*(D586/C586),0)</f>
        <v>884.29268292682912</v>
      </c>
      <c r="L586" t="s">
        <v>1197</v>
      </c>
    </row>
    <row r="587" spans="1:12" x14ac:dyDescent="0.35">
      <c r="A587" t="s">
        <v>1191</v>
      </c>
      <c r="B587" s="10">
        <v>45396</v>
      </c>
      <c r="C587">
        <v>720</v>
      </c>
      <c r="D587">
        <v>18000</v>
      </c>
      <c r="E587">
        <v>3718</v>
      </c>
      <c r="F587" s="11">
        <v>0.99408284023668636</v>
      </c>
      <c r="G587" s="9">
        <f>E587*F587</f>
        <v>3696</v>
      </c>
      <c r="H587" s="9">
        <f>E587-G587</f>
        <v>22</v>
      </c>
      <c r="I587" s="9">
        <f>IFERROR(C587/G587,0)</f>
        <v>0.19480519480519481</v>
      </c>
      <c r="J587" s="9">
        <f>I587*H587</f>
        <v>4.2857142857142856</v>
      </c>
      <c r="K587" s="9">
        <f>IFERROR(J587*(D587/C587),0)</f>
        <v>107.14285714285714</v>
      </c>
      <c r="L587" t="s">
        <v>1197</v>
      </c>
    </row>
    <row r="588" spans="1:12" x14ac:dyDescent="0.35">
      <c r="A588" t="s">
        <v>1172</v>
      </c>
      <c r="B588" s="10">
        <v>45396</v>
      </c>
      <c r="C588">
        <v>620</v>
      </c>
      <c r="D588">
        <v>14712.6</v>
      </c>
      <c r="E588">
        <v>4884</v>
      </c>
      <c r="F588" s="11">
        <v>0.98198198198198194</v>
      </c>
      <c r="G588" s="9">
        <f>E588*F588</f>
        <v>4796</v>
      </c>
      <c r="H588" s="9">
        <f>E588-G588</f>
        <v>88</v>
      </c>
      <c r="I588" s="9">
        <f>IFERROR(C588/G588,0)</f>
        <v>0.12927439532944121</v>
      </c>
      <c r="J588" s="9">
        <f>I588*H588</f>
        <v>11.376146788990827</v>
      </c>
      <c r="K588" s="9">
        <f>IFERROR(J588*(D588/C588),0)</f>
        <v>269.95596330275231</v>
      </c>
      <c r="L588" t="s">
        <v>1197</v>
      </c>
    </row>
    <row r="589" spans="1:12" x14ac:dyDescent="0.35">
      <c r="A589" t="s">
        <v>1152</v>
      </c>
      <c r="B589" s="10">
        <v>45396</v>
      </c>
      <c r="C589">
        <v>600</v>
      </c>
      <c r="D589">
        <v>10494</v>
      </c>
      <c r="E589">
        <v>2266</v>
      </c>
      <c r="F589" s="11">
        <v>0.99029126213592233</v>
      </c>
      <c r="G589" s="9">
        <f>E589*F589</f>
        <v>2244</v>
      </c>
      <c r="H589" s="9">
        <f>E589-G589</f>
        <v>22</v>
      </c>
      <c r="I589" s="9">
        <f>IFERROR(C589/G589,0)</f>
        <v>0.26737967914438504</v>
      </c>
      <c r="J589" s="9">
        <f>I589*H589</f>
        <v>5.882352941176471</v>
      </c>
      <c r="K589" s="9">
        <f>IFERROR(J589*(D589/C589),0)</f>
        <v>102.88235294117646</v>
      </c>
      <c r="L589" t="s">
        <v>1197</v>
      </c>
    </row>
    <row r="590" spans="1:12" x14ac:dyDescent="0.35">
      <c r="A590" t="s">
        <v>1154</v>
      </c>
      <c r="B590" s="10">
        <v>45396</v>
      </c>
      <c r="C590">
        <v>520</v>
      </c>
      <c r="D590">
        <v>14690</v>
      </c>
      <c r="E590">
        <v>3564</v>
      </c>
      <c r="F590" s="11">
        <v>0.95679012345679015</v>
      </c>
      <c r="G590" s="9">
        <f>E590*F590</f>
        <v>3410</v>
      </c>
      <c r="H590" s="9">
        <f>E590-G590</f>
        <v>154</v>
      </c>
      <c r="I590" s="9">
        <f>IFERROR(C590/G590,0)</f>
        <v>0.15249266862170088</v>
      </c>
      <c r="J590" s="9">
        <f>I590*H590</f>
        <v>23.483870967741936</v>
      </c>
      <c r="K590" s="9">
        <f>IFERROR(J590*(D590/C590),0)</f>
        <v>663.41935483870964</v>
      </c>
      <c r="L590" t="s">
        <v>1197</v>
      </c>
    </row>
    <row r="591" spans="1:12" x14ac:dyDescent="0.35">
      <c r="A591" t="s">
        <v>1156</v>
      </c>
      <c r="B591" s="10">
        <v>45396</v>
      </c>
      <c r="C591">
        <v>460</v>
      </c>
      <c r="D591">
        <v>11270</v>
      </c>
      <c r="E591">
        <v>3058</v>
      </c>
      <c r="F591" s="11">
        <v>0.9928057553956835</v>
      </c>
      <c r="G591" s="9">
        <f>E591*F591</f>
        <v>3036</v>
      </c>
      <c r="H591" s="9">
        <f>E591-G591</f>
        <v>22</v>
      </c>
      <c r="I591" s="9">
        <f>IFERROR(C591/G591,0)</f>
        <v>0.15151515151515152</v>
      </c>
      <c r="J591" s="9">
        <f>I591*H591</f>
        <v>3.3333333333333335</v>
      </c>
      <c r="K591" s="9">
        <f>IFERROR(J591*(D591/C591),0)</f>
        <v>81.666666666666671</v>
      </c>
      <c r="L591" t="s">
        <v>1197</v>
      </c>
    </row>
    <row r="592" spans="1:12" x14ac:dyDescent="0.35">
      <c r="A592" t="s">
        <v>1150</v>
      </c>
      <c r="B592" s="10">
        <v>45396</v>
      </c>
      <c r="C592">
        <v>500</v>
      </c>
      <c r="D592">
        <v>8475</v>
      </c>
      <c r="E592">
        <v>3410</v>
      </c>
      <c r="F592" s="11">
        <v>0.99354838709677418</v>
      </c>
      <c r="G592" s="9">
        <f>E592*F592</f>
        <v>3388</v>
      </c>
      <c r="H592" s="9">
        <f>E592-G592</f>
        <v>22</v>
      </c>
      <c r="I592" s="9">
        <f>IFERROR(C592/G592,0)</f>
        <v>0.14757969303423848</v>
      </c>
      <c r="J592" s="9">
        <f>I592*H592</f>
        <v>3.2467532467532467</v>
      </c>
      <c r="K592" s="9">
        <f>IFERROR(J592*(D592/C592),0)</f>
        <v>55.032467532467528</v>
      </c>
      <c r="L592" t="s">
        <v>1197</v>
      </c>
    </row>
    <row r="593" spans="1:12" x14ac:dyDescent="0.35">
      <c r="A593" t="s">
        <v>1155</v>
      </c>
      <c r="B593" s="10">
        <v>45396</v>
      </c>
      <c r="C593">
        <v>380</v>
      </c>
      <c r="D593">
        <v>6270</v>
      </c>
      <c r="E593">
        <v>2332</v>
      </c>
      <c r="F593" s="11">
        <v>0.99056603773584906</v>
      </c>
      <c r="G593" s="9">
        <f>E593*F593</f>
        <v>2310</v>
      </c>
      <c r="H593" s="9">
        <f>E593-G593</f>
        <v>22</v>
      </c>
      <c r="I593" s="9">
        <f>IFERROR(C593/G593,0)</f>
        <v>0.16450216450216451</v>
      </c>
      <c r="J593" s="9">
        <f>I593*H593</f>
        <v>3.6190476190476191</v>
      </c>
      <c r="K593" s="9">
        <f>IFERROR(J593*(D593/C593),0)</f>
        <v>59.714285714285715</v>
      </c>
      <c r="L593" t="s">
        <v>1197</v>
      </c>
    </row>
    <row r="594" spans="1:12" x14ac:dyDescent="0.35">
      <c r="A594" t="s">
        <v>1147</v>
      </c>
      <c r="B594" s="10">
        <v>45396</v>
      </c>
      <c r="C594">
        <v>360</v>
      </c>
      <c r="D594">
        <v>6102</v>
      </c>
      <c r="E594">
        <v>2024</v>
      </c>
      <c r="F594" s="11">
        <v>0.98913043478260865</v>
      </c>
      <c r="G594" s="9">
        <f>E594*F594</f>
        <v>2002</v>
      </c>
      <c r="H594" s="9">
        <f>E594-G594</f>
        <v>22</v>
      </c>
      <c r="I594" s="9">
        <f>IFERROR(C594/G594,0)</f>
        <v>0.17982017982017981</v>
      </c>
      <c r="J594" s="9">
        <f>I594*H594</f>
        <v>3.9560439560439558</v>
      </c>
      <c r="K594" s="9">
        <f>IFERROR(J594*(D594/C594),0)</f>
        <v>67.054945054945051</v>
      </c>
      <c r="L594" t="s">
        <v>1197</v>
      </c>
    </row>
    <row r="595" spans="1:12" x14ac:dyDescent="0.35">
      <c r="A595" t="s">
        <v>1157</v>
      </c>
      <c r="B595" s="10">
        <v>45396</v>
      </c>
      <c r="C595">
        <v>320</v>
      </c>
      <c r="D595">
        <v>17596.8</v>
      </c>
      <c r="E595">
        <v>770</v>
      </c>
      <c r="F595" s="11">
        <v>1</v>
      </c>
      <c r="G595" s="9">
        <f>E595*F595</f>
        <v>770</v>
      </c>
      <c r="H595" s="9">
        <f>E595-G595</f>
        <v>0</v>
      </c>
      <c r="I595" s="9">
        <f>IFERROR(C595/G595,0)</f>
        <v>0.41558441558441561</v>
      </c>
      <c r="J595" s="9">
        <f>I595*H595</f>
        <v>0</v>
      </c>
      <c r="K595" s="9">
        <f>IFERROR(J595*(D595/C595),0)</f>
        <v>0</v>
      </c>
      <c r="L595" t="s">
        <v>1197</v>
      </c>
    </row>
    <row r="596" spans="1:12" x14ac:dyDescent="0.35">
      <c r="A596" t="s">
        <v>1153</v>
      </c>
      <c r="B596" s="10">
        <v>45396</v>
      </c>
      <c r="C596">
        <v>220</v>
      </c>
      <c r="D596">
        <v>14913.8</v>
      </c>
      <c r="E596">
        <v>1518</v>
      </c>
      <c r="F596" s="11">
        <v>0.88405797101449279</v>
      </c>
      <c r="G596" s="9">
        <f>E596*F596</f>
        <v>1342</v>
      </c>
      <c r="H596" s="9">
        <f>E596-G596</f>
        <v>176</v>
      </c>
      <c r="I596" s="9">
        <f>IFERROR(C596/G596,0)</f>
        <v>0.16393442622950818</v>
      </c>
      <c r="J596" s="9">
        <f>I596*H596</f>
        <v>28.852459016393439</v>
      </c>
      <c r="K596" s="9">
        <f>IFERROR(J596*(D596/C596),0)</f>
        <v>1955.908196721311</v>
      </c>
      <c r="L596" t="s">
        <v>1197</v>
      </c>
    </row>
    <row r="597" spans="1:12" x14ac:dyDescent="0.35">
      <c r="A597" t="s">
        <v>1159</v>
      </c>
      <c r="B597" s="10">
        <v>45396</v>
      </c>
      <c r="C597">
        <v>160</v>
      </c>
      <c r="D597">
        <v>17592</v>
      </c>
      <c r="E597">
        <v>5016</v>
      </c>
      <c r="F597" s="11">
        <v>0.89035087719298245</v>
      </c>
      <c r="G597" s="9">
        <f>E597*F597</f>
        <v>4466</v>
      </c>
      <c r="H597" s="9">
        <f>E597-G597</f>
        <v>550</v>
      </c>
      <c r="I597" s="9">
        <f>IFERROR(C597/G597,0)</f>
        <v>3.5826242722794444E-2</v>
      </c>
      <c r="J597" s="9">
        <f>I597*H597</f>
        <v>19.704433497536943</v>
      </c>
      <c r="K597" s="9">
        <f>IFERROR(J597*(D597/C597),0)</f>
        <v>2166.502463054187</v>
      </c>
      <c r="L597" t="s">
        <v>1197</v>
      </c>
    </row>
    <row r="598" spans="1:12" x14ac:dyDescent="0.35">
      <c r="A598" t="s">
        <v>1171</v>
      </c>
      <c r="B598" s="10">
        <v>45396</v>
      </c>
      <c r="C598">
        <v>140</v>
      </c>
      <c r="D598">
        <v>15393</v>
      </c>
      <c r="E598">
        <v>2156</v>
      </c>
      <c r="F598" s="11">
        <v>0.89795918367346939</v>
      </c>
      <c r="G598" s="9">
        <f>E598*F598</f>
        <v>1936</v>
      </c>
      <c r="H598" s="9">
        <f>E598-G598</f>
        <v>220</v>
      </c>
      <c r="I598" s="9">
        <f>IFERROR(C598/G598,0)</f>
        <v>7.2314049586776855E-2</v>
      </c>
      <c r="J598" s="9">
        <f>I598*H598</f>
        <v>15.909090909090908</v>
      </c>
      <c r="K598" s="9">
        <f>IFERROR(J598*(D598/C598),0)</f>
        <v>1749.2045454545455</v>
      </c>
      <c r="L598" t="s">
        <v>1197</v>
      </c>
    </row>
    <row r="599" spans="1:12" x14ac:dyDescent="0.35">
      <c r="A599" t="s">
        <v>1160</v>
      </c>
      <c r="B599" s="10">
        <v>45396</v>
      </c>
      <c r="C599">
        <v>140</v>
      </c>
      <c r="D599">
        <v>2310</v>
      </c>
      <c r="E599">
        <v>990</v>
      </c>
      <c r="F599" s="11">
        <v>1</v>
      </c>
      <c r="G599" s="9">
        <f>E599*F599</f>
        <v>990</v>
      </c>
      <c r="H599" s="9">
        <f>E599-G599</f>
        <v>0</v>
      </c>
      <c r="I599" s="9">
        <f>IFERROR(C599/G599,0)</f>
        <v>0.14141414141414141</v>
      </c>
      <c r="J599" s="9">
        <f>I599*H599</f>
        <v>0</v>
      </c>
      <c r="K599" s="9">
        <f>IFERROR(J599*(D599/C599),0)</f>
        <v>0</v>
      </c>
      <c r="L599" t="s">
        <v>1197</v>
      </c>
    </row>
    <row r="600" spans="1:12" x14ac:dyDescent="0.35">
      <c r="A600" t="s">
        <v>1168</v>
      </c>
      <c r="B600" s="10">
        <v>45396</v>
      </c>
      <c r="C600">
        <v>140</v>
      </c>
      <c r="D600">
        <v>14843.2</v>
      </c>
      <c r="E600">
        <v>1914</v>
      </c>
      <c r="F600" s="11">
        <v>0.93103448275862066</v>
      </c>
      <c r="G600" s="9">
        <f>E600*F600</f>
        <v>1782</v>
      </c>
      <c r="H600" s="9">
        <f>E600-G600</f>
        <v>132</v>
      </c>
      <c r="I600" s="9">
        <f>IFERROR(C600/G600,0)</f>
        <v>7.8563411896745233E-2</v>
      </c>
      <c r="J600" s="9">
        <f>I600*H600</f>
        <v>10.37037037037037</v>
      </c>
      <c r="K600" s="9">
        <f>IFERROR(J600*(D600/C600),0)</f>
        <v>1099.4962962962964</v>
      </c>
      <c r="L600" t="s">
        <v>1197</v>
      </c>
    </row>
    <row r="601" spans="1:12" x14ac:dyDescent="0.35">
      <c r="A601" t="s">
        <v>1178</v>
      </c>
      <c r="B601" s="10">
        <v>45396</v>
      </c>
      <c r="C601">
        <v>160</v>
      </c>
      <c r="D601">
        <v>2712</v>
      </c>
      <c r="E601">
        <v>1144</v>
      </c>
      <c r="F601" s="11">
        <v>0.96153846153846156</v>
      </c>
      <c r="G601" s="9">
        <f>E601*F601</f>
        <v>1100</v>
      </c>
      <c r="H601" s="9">
        <f>E601-G601</f>
        <v>44</v>
      </c>
      <c r="I601" s="9">
        <f>IFERROR(C601/G601,0)</f>
        <v>0.14545454545454545</v>
      </c>
      <c r="J601" s="9">
        <f>I601*H601</f>
        <v>6.3999999999999995</v>
      </c>
      <c r="K601" s="9">
        <f>IFERROR(J601*(D601/C601),0)</f>
        <v>108.47999999999999</v>
      </c>
      <c r="L601" t="s">
        <v>1197</v>
      </c>
    </row>
    <row r="602" spans="1:12" x14ac:dyDescent="0.35">
      <c r="A602" t="s">
        <v>1170</v>
      </c>
      <c r="B602" s="10">
        <v>45396</v>
      </c>
      <c r="C602">
        <v>200</v>
      </c>
      <c r="D602">
        <v>25000</v>
      </c>
      <c r="E602">
        <v>3476</v>
      </c>
      <c r="F602" s="11">
        <v>0.93670886075949367</v>
      </c>
      <c r="G602" s="9">
        <f>E602*F602</f>
        <v>3256</v>
      </c>
      <c r="H602" s="9">
        <f>E602-G602</f>
        <v>220</v>
      </c>
      <c r="I602" s="9">
        <f>IFERROR(C602/G602,0)</f>
        <v>6.1425061425061427E-2</v>
      </c>
      <c r="J602" s="9">
        <f>I602*H602</f>
        <v>13.513513513513514</v>
      </c>
      <c r="K602" s="9">
        <f>IFERROR(J602*(D602/C602),0)</f>
        <v>1689.1891891891892</v>
      </c>
      <c r="L602" t="s">
        <v>1197</v>
      </c>
    </row>
    <row r="603" spans="1:12" x14ac:dyDescent="0.35">
      <c r="A603" t="s">
        <v>1165</v>
      </c>
      <c r="B603" s="10">
        <v>45396</v>
      </c>
      <c r="C603">
        <v>100</v>
      </c>
      <c r="D603">
        <v>8475</v>
      </c>
      <c r="E603">
        <v>1914</v>
      </c>
      <c r="F603" s="11">
        <v>0.97701149425287359</v>
      </c>
      <c r="G603" s="9">
        <f>E603*F603</f>
        <v>1870</v>
      </c>
      <c r="H603" s="9">
        <f>E603-G603</f>
        <v>44</v>
      </c>
      <c r="I603" s="9">
        <f>IFERROR(C603/G603,0)</f>
        <v>5.3475935828877004E-2</v>
      </c>
      <c r="J603" s="9">
        <f>I603*H603</f>
        <v>2.3529411764705883</v>
      </c>
      <c r="K603" s="9">
        <f>IFERROR(J603*(D603/C603),0)</f>
        <v>199.41176470588235</v>
      </c>
      <c r="L603" t="s">
        <v>1197</v>
      </c>
    </row>
    <row r="604" spans="1:12" x14ac:dyDescent="0.35">
      <c r="A604" t="s">
        <v>1186</v>
      </c>
      <c r="B604" s="10">
        <v>45396</v>
      </c>
      <c r="C604">
        <v>80</v>
      </c>
      <c r="D604">
        <v>10000</v>
      </c>
      <c r="E604">
        <v>4158</v>
      </c>
      <c r="F604" s="11">
        <v>0.96296296296296291</v>
      </c>
      <c r="G604" s="9">
        <f>E604*F604</f>
        <v>4004</v>
      </c>
      <c r="H604" s="9">
        <f>E604-G604</f>
        <v>154</v>
      </c>
      <c r="I604" s="9">
        <f>IFERROR(C604/G604,0)</f>
        <v>1.998001998001998E-2</v>
      </c>
      <c r="J604" s="9">
        <f>I604*H604</f>
        <v>3.0769230769230771</v>
      </c>
      <c r="K604" s="9">
        <f>IFERROR(J604*(D604/C604),0)</f>
        <v>384.61538461538464</v>
      </c>
      <c r="L604" t="s">
        <v>1197</v>
      </c>
    </row>
    <row r="605" spans="1:12" x14ac:dyDescent="0.35">
      <c r="A605" t="s">
        <v>1169</v>
      </c>
      <c r="B605" s="10">
        <v>45396</v>
      </c>
      <c r="C605">
        <v>80</v>
      </c>
      <c r="D605">
        <v>2840</v>
      </c>
      <c r="E605">
        <v>1034</v>
      </c>
      <c r="F605" s="11">
        <v>0.95744680851063835</v>
      </c>
      <c r="G605" s="9">
        <f>E605*F605</f>
        <v>990</v>
      </c>
      <c r="H605" s="9">
        <f>E605-G605</f>
        <v>44</v>
      </c>
      <c r="I605" s="9">
        <f>IFERROR(C605/G605,0)</f>
        <v>8.0808080808080815E-2</v>
      </c>
      <c r="J605" s="9">
        <f>I605*H605</f>
        <v>3.5555555555555558</v>
      </c>
      <c r="K605" s="9">
        <f>IFERROR(J605*(D605/C605),0)</f>
        <v>126.22222222222223</v>
      </c>
      <c r="L605" t="s">
        <v>1197</v>
      </c>
    </row>
    <row r="606" spans="1:12" x14ac:dyDescent="0.35">
      <c r="A606" t="s">
        <v>1163</v>
      </c>
      <c r="B606" s="10">
        <v>45396</v>
      </c>
      <c r="C606">
        <v>60</v>
      </c>
      <c r="D606">
        <v>7500</v>
      </c>
      <c r="E606">
        <v>3036</v>
      </c>
      <c r="F606" s="11">
        <v>0.97826086956521741</v>
      </c>
      <c r="G606" s="9">
        <f>E606*F606</f>
        <v>2970</v>
      </c>
      <c r="H606" s="9">
        <f>E606-G606</f>
        <v>66</v>
      </c>
      <c r="I606" s="9">
        <f>IFERROR(C606/G606,0)</f>
        <v>2.0202020202020204E-2</v>
      </c>
      <c r="J606" s="9">
        <f>I606*H606</f>
        <v>1.3333333333333335</v>
      </c>
      <c r="K606" s="9">
        <f>IFERROR(J606*(D606/C606),0)</f>
        <v>166.66666666666669</v>
      </c>
      <c r="L606" t="s">
        <v>1197</v>
      </c>
    </row>
    <row r="607" spans="1:12" x14ac:dyDescent="0.35">
      <c r="A607" t="s">
        <v>1177</v>
      </c>
      <c r="B607" s="10">
        <v>45396</v>
      </c>
      <c r="C607">
        <v>60</v>
      </c>
      <c r="D607">
        <v>2576.4</v>
      </c>
      <c r="E607">
        <v>418</v>
      </c>
      <c r="F607" s="11">
        <v>1</v>
      </c>
      <c r="G607" s="9">
        <f>E607*F607</f>
        <v>418</v>
      </c>
      <c r="H607" s="9">
        <f>E607-G607</f>
        <v>0</v>
      </c>
      <c r="I607" s="9">
        <f>IFERROR(C607/G607,0)</f>
        <v>0.14354066985645933</v>
      </c>
      <c r="J607" s="9">
        <f>I607*H607</f>
        <v>0</v>
      </c>
      <c r="K607" s="9">
        <f>IFERROR(J607*(D607/C607),0)</f>
        <v>0</v>
      </c>
      <c r="L607" t="s">
        <v>1197</v>
      </c>
    </row>
    <row r="608" spans="1:12" x14ac:dyDescent="0.35">
      <c r="A608" t="s">
        <v>1192</v>
      </c>
      <c r="B608" s="10">
        <v>45396</v>
      </c>
      <c r="C608">
        <v>40</v>
      </c>
      <c r="D608">
        <v>1175.2</v>
      </c>
      <c r="E608">
        <v>396</v>
      </c>
      <c r="F608" s="11">
        <v>1</v>
      </c>
      <c r="G608" s="9">
        <f>E608*F608</f>
        <v>396</v>
      </c>
      <c r="H608" s="9">
        <f>E608-G608</f>
        <v>0</v>
      </c>
      <c r="I608" s="9">
        <f>IFERROR(C608/G608,0)</f>
        <v>0.10101010101010101</v>
      </c>
      <c r="J608" s="9">
        <f>I608*H608</f>
        <v>0</v>
      </c>
      <c r="K608" s="9">
        <f>IFERROR(J608*(D608/C608),0)</f>
        <v>0</v>
      </c>
      <c r="L608" t="s">
        <v>1197</v>
      </c>
    </row>
    <row r="609" spans="1:12" x14ac:dyDescent="0.35">
      <c r="A609" t="s">
        <v>1179</v>
      </c>
      <c r="B609" s="10">
        <v>45396</v>
      </c>
      <c r="C609">
        <v>40</v>
      </c>
      <c r="D609">
        <v>3278</v>
      </c>
      <c r="E609">
        <v>506</v>
      </c>
      <c r="F609" s="11">
        <v>1</v>
      </c>
      <c r="G609" s="9">
        <f>E609*F609</f>
        <v>506</v>
      </c>
      <c r="H609" s="9">
        <f>E609-G609</f>
        <v>0</v>
      </c>
      <c r="I609" s="9">
        <f>IFERROR(C609/G609,0)</f>
        <v>7.9051383399209488E-2</v>
      </c>
      <c r="J609" s="9">
        <f>I609*H609</f>
        <v>0</v>
      </c>
      <c r="K609" s="9">
        <f>IFERROR(J609*(D609/C609),0)</f>
        <v>0</v>
      </c>
      <c r="L609" t="s">
        <v>1197</v>
      </c>
    </row>
    <row r="610" spans="1:12" x14ac:dyDescent="0.35">
      <c r="A610" t="s">
        <v>1166</v>
      </c>
      <c r="B610" s="10">
        <v>45396</v>
      </c>
      <c r="C610">
        <v>40</v>
      </c>
      <c r="D610">
        <v>2710</v>
      </c>
      <c r="E610">
        <v>704</v>
      </c>
      <c r="F610" s="11">
        <v>0.9375</v>
      </c>
      <c r="G610" s="9">
        <f>E610*F610</f>
        <v>660</v>
      </c>
      <c r="H610" s="9">
        <f>E610-G610</f>
        <v>44</v>
      </c>
      <c r="I610" s="9">
        <f>IFERROR(C610/G610,0)</f>
        <v>6.0606060606060608E-2</v>
      </c>
      <c r="J610" s="9">
        <f>I610*H610</f>
        <v>2.666666666666667</v>
      </c>
      <c r="K610" s="9">
        <f>IFERROR(J610*(D610/C610),0)</f>
        <v>180.66666666666669</v>
      </c>
      <c r="L610" t="s">
        <v>1197</v>
      </c>
    </row>
    <row r="611" spans="1:12" x14ac:dyDescent="0.35">
      <c r="A611" t="s">
        <v>1167</v>
      </c>
      <c r="B611" s="10">
        <v>45396</v>
      </c>
      <c r="C611">
        <v>20</v>
      </c>
      <c r="D611">
        <v>1639</v>
      </c>
      <c r="E611">
        <v>792</v>
      </c>
      <c r="F611" s="11">
        <v>0.97222222222222221</v>
      </c>
      <c r="G611" s="9">
        <f>E611*F611</f>
        <v>770</v>
      </c>
      <c r="H611" s="9">
        <f>E611-G611</f>
        <v>22</v>
      </c>
      <c r="I611" s="9">
        <f>IFERROR(C611/G611,0)</f>
        <v>2.5974025974025976E-2</v>
      </c>
      <c r="J611" s="9">
        <f>I611*H611</f>
        <v>0.57142857142857151</v>
      </c>
      <c r="K611" s="9">
        <f>IFERROR(J611*(D611/C611),0)</f>
        <v>46.828571428571436</v>
      </c>
      <c r="L611" t="s">
        <v>1197</v>
      </c>
    </row>
    <row r="612" spans="1:12" x14ac:dyDescent="0.35">
      <c r="A612" t="s">
        <v>1175</v>
      </c>
      <c r="B612" s="10">
        <v>45396</v>
      </c>
      <c r="C612">
        <v>20</v>
      </c>
      <c r="D612">
        <v>519.79999999999995</v>
      </c>
      <c r="E612">
        <v>132</v>
      </c>
      <c r="F612" s="11">
        <v>1</v>
      </c>
      <c r="G612" s="9">
        <f>E612*F612</f>
        <v>132</v>
      </c>
      <c r="H612" s="9">
        <f>E612-G612</f>
        <v>0</v>
      </c>
      <c r="I612" s="9">
        <f>IFERROR(C612/G612,0)</f>
        <v>0.15151515151515152</v>
      </c>
      <c r="J612" s="9">
        <f>I612*H612</f>
        <v>0</v>
      </c>
      <c r="K612" s="9">
        <f>IFERROR(J612*(D612/C612),0)</f>
        <v>0</v>
      </c>
      <c r="L612" t="s">
        <v>1197</v>
      </c>
    </row>
    <row r="613" spans="1:12" x14ac:dyDescent="0.35">
      <c r="A613" t="s">
        <v>1180</v>
      </c>
      <c r="B613" s="10">
        <v>45396</v>
      </c>
      <c r="C613">
        <v>60</v>
      </c>
      <c r="D613">
        <v>539.4</v>
      </c>
      <c r="E613">
        <v>110</v>
      </c>
      <c r="F613" s="11">
        <v>1</v>
      </c>
      <c r="G613" s="9">
        <f>E613*F613</f>
        <v>110</v>
      </c>
      <c r="H613" s="9">
        <f>E613-G613</f>
        <v>0</v>
      </c>
      <c r="I613" s="9">
        <f>IFERROR(C613/G613,0)</f>
        <v>0.54545454545454541</v>
      </c>
      <c r="J613" s="9">
        <f>I613*H613</f>
        <v>0</v>
      </c>
      <c r="K613" s="9">
        <f>IFERROR(J613*(D613/C613),0)</f>
        <v>0</v>
      </c>
      <c r="L613" t="s">
        <v>1197</v>
      </c>
    </row>
    <row r="614" spans="1:12" x14ac:dyDescent="0.35">
      <c r="A614" t="s">
        <v>1184</v>
      </c>
      <c r="B614" s="10">
        <v>45396</v>
      </c>
      <c r="C614">
        <v>20</v>
      </c>
      <c r="D614">
        <v>2373</v>
      </c>
      <c r="E614">
        <v>990</v>
      </c>
      <c r="F614" s="11">
        <v>0.97777777777777775</v>
      </c>
      <c r="G614" s="9">
        <f>E614*F614</f>
        <v>968</v>
      </c>
      <c r="H614" s="9">
        <f>E614-G614</f>
        <v>22</v>
      </c>
      <c r="I614" s="9">
        <f>IFERROR(C614/G614,0)</f>
        <v>2.0661157024793389E-2</v>
      </c>
      <c r="J614" s="9">
        <f>I614*H614</f>
        <v>0.45454545454545459</v>
      </c>
      <c r="K614" s="9">
        <f>IFERROR(J614*(D614/C614),0)</f>
        <v>53.931818181818187</v>
      </c>
      <c r="L614" t="s">
        <v>1197</v>
      </c>
    </row>
    <row r="615" spans="1:12" x14ac:dyDescent="0.35">
      <c r="A615" t="s">
        <v>1164</v>
      </c>
      <c r="B615" s="10">
        <v>45396</v>
      </c>
      <c r="C615">
        <v>20</v>
      </c>
      <c r="D615">
        <v>2938</v>
      </c>
      <c r="E615">
        <v>1122</v>
      </c>
      <c r="F615" s="11">
        <v>0.86274509803921573</v>
      </c>
      <c r="G615" s="9">
        <f>E615*F615</f>
        <v>968</v>
      </c>
      <c r="H615" s="9">
        <f>E615-G615</f>
        <v>154</v>
      </c>
      <c r="I615" s="9">
        <f>IFERROR(C615/G615,0)</f>
        <v>2.0661157024793389E-2</v>
      </c>
      <c r="J615" s="9">
        <f>I615*H615</f>
        <v>3.1818181818181821</v>
      </c>
      <c r="K615" s="9">
        <f>IFERROR(J615*(D615/C615),0)</f>
        <v>467.40909090909099</v>
      </c>
      <c r="L615" t="s">
        <v>1197</v>
      </c>
    </row>
    <row r="616" spans="1:12" x14ac:dyDescent="0.35">
      <c r="A616" t="s">
        <v>1190</v>
      </c>
      <c r="B616" s="10">
        <v>45396</v>
      </c>
      <c r="C616">
        <v>20</v>
      </c>
      <c r="D616">
        <v>1695</v>
      </c>
      <c r="E616">
        <v>330</v>
      </c>
      <c r="F616" s="11">
        <v>0.93333333333333335</v>
      </c>
      <c r="G616" s="9">
        <f>E616*F616</f>
        <v>308</v>
      </c>
      <c r="H616" s="9">
        <f>E616-G616</f>
        <v>22</v>
      </c>
      <c r="I616" s="9">
        <f>IFERROR(C616/G616,0)</f>
        <v>6.4935064935064929E-2</v>
      </c>
      <c r="J616" s="9">
        <f>I616*H616</f>
        <v>1.4285714285714284</v>
      </c>
      <c r="K616" s="9">
        <f>IFERROR(J616*(D616/C616),0)</f>
        <v>121.07142857142856</v>
      </c>
      <c r="L616" t="s">
        <v>1197</v>
      </c>
    </row>
    <row r="617" spans="1:12" x14ac:dyDescent="0.35">
      <c r="A617" t="s">
        <v>1182</v>
      </c>
      <c r="B617" s="10">
        <v>45396</v>
      </c>
      <c r="C617">
        <v>20</v>
      </c>
      <c r="D617">
        <v>1695</v>
      </c>
      <c r="E617">
        <v>176</v>
      </c>
      <c r="F617" s="11">
        <v>0.875</v>
      </c>
      <c r="G617" s="9">
        <f>E617*F617</f>
        <v>154</v>
      </c>
      <c r="H617" s="9">
        <f>E617-G617</f>
        <v>22</v>
      </c>
      <c r="I617" s="9">
        <f>IFERROR(C617/G617,0)</f>
        <v>0.12987012987012986</v>
      </c>
      <c r="J617" s="9">
        <f>I617*H617</f>
        <v>2.8571428571428568</v>
      </c>
      <c r="K617" s="9">
        <f>IFERROR(J617*(D617/C617),0)</f>
        <v>242.14285714285711</v>
      </c>
      <c r="L617" t="s">
        <v>1197</v>
      </c>
    </row>
    <row r="618" spans="1:12" x14ac:dyDescent="0.35">
      <c r="A618" t="s">
        <v>1173</v>
      </c>
      <c r="B618" s="10">
        <v>45396</v>
      </c>
      <c r="C618">
        <v>20</v>
      </c>
      <c r="D618">
        <v>2825</v>
      </c>
      <c r="E618">
        <v>1012</v>
      </c>
      <c r="F618" s="11">
        <v>0.95652173913043481</v>
      </c>
      <c r="G618" s="9">
        <f>E618*F618</f>
        <v>968</v>
      </c>
      <c r="H618" s="9">
        <f>E618-G618</f>
        <v>44</v>
      </c>
      <c r="I618" s="9">
        <f>IFERROR(C618/G618,0)</f>
        <v>2.0661157024793389E-2</v>
      </c>
      <c r="J618" s="9">
        <f>I618*H618</f>
        <v>0.90909090909090917</v>
      </c>
      <c r="K618" s="9">
        <f>IFERROR(J618*(D618/C618),0)</f>
        <v>128.40909090909091</v>
      </c>
      <c r="L618" t="s">
        <v>1197</v>
      </c>
    </row>
    <row r="619" spans="1:12" x14ac:dyDescent="0.35">
      <c r="A619" t="s">
        <v>1143</v>
      </c>
      <c r="B619" s="10">
        <v>45403</v>
      </c>
      <c r="C619">
        <v>2460</v>
      </c>
      <c r="D619">
        <v>57705.8</v>
      </c>
      <c r="E619">
        <v>12232</v>
      </c>
      <c r="F619" s="11">
        <v>0.96223021582733814</v>
      </c>
      <c r="G619" s="9">
        <f>E619*F619</f>
        <v>11770</v>
      </c>
      <c r="H619" s="9">
        <f>E619-G619</f>
        <v>462</v>
      </c>
      <c r="I619" s="9">
        <f>IFERROR(C619/G619,0)</f>
        <v>0.20900594732370434</v>
      </c>
      <c r="J619" s="9">
        <f>I619*H619</f>
        <v>96.56074766355141</v>
      </c>
      <c r="K619" s="9">
        <f>IFERROR(J619*(D619/C619),0)</f>
        <v>2265.0874766355141</v>
      </c>
      <c r="L619" t="s">
        <v>1197</v>
      </c>
    </row>
    <row r="620" spans="1:12" x14ac:dyDescent="0.35">
      <c r="A620" t="s">
        <v>1145</v>
      </c>
      <c r="B620" s="10">
        <v>45403</v>
      </c>
      <c r="C620">
        <v>1580</v>
      </c>
      <c r="D620">
        <v>73338.8</v>
      </c>
      <c r="E620">
        <v>6226</v>
      </c>
      <c r="F620" s="11">
        <v>0.98586572438162545</v>
      </c>
      <c r="G620" s="9">
        <f>E620*F620</f>
        <v>6138</v>
      </c>
      <c r="H620" s="9">
        <f>E620-G620</f>
        <v>88</v>
      </c>
      <c r="I620" s="9">
        <f>IFERROR(C620/G620,0)</f>
        <v>0.25741283805799936</v>
      </c>
      <c r="J620" s="9">
        <f>I620*H620</f>
        <v>22.652329749103945</v>
      </c>
      <c r="K620" s="9">
        <f>IFERROR(J620*(D620/C620),0)</f>
        <v>1051.4523297491041</v>
      </c>
      <c r="L620" t="s">
        <v>1197</v>
      </c>
    </row>
    <row r="621" spans="1:12" x14ac:dyDescent="0.35">
      <c r="A621" t="s">
        <v>1144</v>
      </c>
      <c r="B621" s="10">
        <v>45403</v>
      </c>
      <c r="C621">
        <v>1420</v>
      </c>
      <c r="D621">
        <v>35800</v>
      </c>
      <c r="E621">
        <v>14498</v>
      </c>
      <c r="F621" s="11">
        <v>0.98937784522003036</v>
      </c>
      <c r="G621" s="9">
        <f>E621*F621</f>
        <v>14344</v>
      </c>
      <c r="H621" s="9">
        <f>E621-G621</f>
        <v>154</v>
      </c>
      <c r="I621" s="9">
        <f>IFERROR(C621/G621,0)</f>
        <v>9.8996095928611264E-2</v>
      </c>
      <c r="J621" s="9">
        <f>I621*H621</f>
        <v>15.245398773006135</v>
      </c>
      <c r="K621" s="9">
        <f>IFERROR(J621*(D621/C621),0)</f>
        <v>384.35582822085894</v>
      </c>
      <c r="L621" t="s">
        <v>1197</v>
      </c>
    </row>
    <row r="622" spans="1:12" x14ac:dyDescent="0.35">
      <c r="A622" t="s">
        <v>1146</v>
      </c>
      <c r="B622" s="10">
        <v>45403</v>
      </c>
      <c r="C622">
        <v>720</v>
      </c>
      <c r="D622">
        <v>24472.799999999999</v>
      </c>
      <c r="E622">
        <v>2398</v>
      </c>
      <c r="F622" s="11">
        <v>0.95412844036697253</v>
      </c>
      <c r="G622" s="9">
        <f>E622*F622</f>
        <v>2288</v>
      </c>
      <c r="H622" s="9">
        <f>E622-G622</f>
        <v>110</v>
      </c>
      <c r="I622" s="9">
        <f>IFERROR(C622/G622,0)</f>
        <v>0.31468531468531469</v>
      </c>
      <c r="J622" s="9">
        <f>I622*H622</f>
        <v>34.615384615384613</v>
      </c>
      <c r="K622" s="9">
        <f>IFERROR(J622*(D622/C622),0)</f>
        <v>1176.5769230769231</v>
      </c>
      <c r="L622" t="s">
        <v>1197</v>
      </c>
    </row>
    <row r="623" spans="1:12" x14ac:dyDescent="0.35">
      <c r="A623" t="s">
        <v>1172</v>
      </c>
      <c r="B623" s="10">
        <v>45403</v>
      </c>
      <c r="C623">
        <v>620</v>
      </c>
      <c r="D623">
        <v>14238</v>
      </c>
      <c r="E623">
        <v>4950</v>
      </c>
      <c r="F623" s="11">
        <v>0.98222222222222222</v>
      </c>
      <c r="G623" s="9">
        <f>E623*F623</f>
        <v>4862</v>
      </c>
      <c r="H623" s="9">
        <f>E623-G623</f>
        <v>88</v>
      </c>
      <c r="I623" s="9">
        <f>IFERROR(C623/G623,0)</f>
        <v>0.12751953928424517</v>
      </c>
      <c r="J623" s="9">
        <f>I623*H623</f>
        <v>11.221719457013576</v>
      </c>
      <c r="K623" s="9">
        <f>IFERROR(J623*(D623/C623),0)</f>
        <v>257.70135746606337</v>
      </c>
      <c r="L623" t="s">
        <v>1197</v>
      </c>
    </row>
    <row r="624" spans="1:12" x14ac:dyDescent="0.35">
      <c r="A624" t="s">
        <v>1149</v>
      </c>
      <c r="B624" s="10">
        <v>45403</v>
      </c>
      <c r="C624">
        <v>660</v>
      </c>
      <c r="D624">
        <v>20114.8</v>
      </c>
      <c r="E624">
        <v>4664</v>
      </c>
      <c r="F624" s="11">
        <v>0.99056603773584906</v>
      </c>
      <c r="G624" s="9">
        <f>E624*F624</f>
        <v>4620</v>
      </c>
      <c r="H624" s="9">
        <f>E624-G624</f>
        <v>44</v>
      </c>
      <c r="I624" s="9">
        <f>IFERROR(C624/G624,0)</f>
        <v>0.14285714285714285</v>
      </c>
      <c r="J624" s="9">
        <f>I624*H624</f>
        <v>6.2857142857142856</v>
      </c>
      <c r="K624" s="9">
        <f>IFERROR(J624*(D624/C624),0)</f>
        <v>191.56952380952382</v>
      </c>
      <c r="L624" t="s">
        <v>1197</v>
      </c>
    </row>
    <row r="625" spans="1:12" x14ac:dyDescent="0.35">
      <c r="A625" t="s">
        <v>1154</v>
      </c>
      <c r="B625" s="10">
        <v>45403</v>
      </c>
      <c r="C625">
        <v>460</v>
      </c>
      <c r="D625">
        <v>12995</v>
      </c>
      <c r="E625">
        <v>3256</v>
      </c>
      <c r="F625" s="11">
        <v>0.98648648648648651</v>
      </c>
      <c r="G625" s="9">
        <f>E625*F625</f>
        <v>3212</v>
      </c>
      <c r="H625" s="9">
        <f>E625-G625</f>
        <v>44</v>
      </c>
      <c r="I625" s="9">
        <f>IFERROR(C625/G625,0)</f>
        <v>0.1432129514321295</v>
      </c>
      <c r="J625" s="9">
        <f>I625*H625</f>
        <v>6.3013698630136981</v>
      </c>
      <c r="K625" s="9">
        <f>IFERROR(J625*(D625/C625),0)</f>
        <v>178.01369863013696</v>
      </c>
      <c r="L625" t="s">
        <v>1197</v>
      </c>
    </row>
    <row r="626" spans="1:12" x14ac:dyDescent="0.35">
      <c r="A626" t="s">
        <v>1152</v>
      </c>
      <c r="B626" s="10">
        <v>45403</v>
      </c>
      <c r="C626">
        <v>440</v>
      </c>
      <c r="D626">
        <v>7695.5999999999995</v>
      </c>
      <c r="E626">
        <v>3322</v>
      </c>
      <c r="F626" s="11">
        <v>0.98013245033112584</v>
      </c>
      <c r="G626" s="9">
        <f>E626*F626</f>
        <v>3256</v>
      </c>
      <c r="H626" s="9">
        <f>E626-G626</f>
        <v>66</v>
      </c>
      <c r="I626" s="9">
        <f>IFERROR(C626/G626,0)</f>
        <v>0.13513513513513514</v>
      </c>
      <c r="J626" s="9">
        <f>I626*H626</f>
        <v>8.9189189189189193</v>
      </c>
      <c r="K626" s="9">
        <f>IFERROR(J626*(D626/C626),0)</f>
        <v>155.9918918918919</v>
      </c>
      <c r="L626" t="s">
        <v>1197</v>
      </c>
    </row>
    <row r="627" spans="1:12" x14ac:dyDescent="0.35">
      <c r="A627" t="s">
        <v>1147</v>
      </c>
      <c r="B627" s="10">
        <v>45403</v>
      </c>
      <c r="C627">
        <v>360</v>
      </c>
      <c r="D627">
        <v>6212</v>
      </c>
      <c r="E627">
        <v>3696</v>
      </c>
      <c r="F627" s="11">
        <v>0.99404761904761907</v>
      </c>
      <c r="G627" s="9">
        <f>E627*F627</f>
        <v>3674</v>
      </c>
      <c r="H627" s="9">
        <f>E627-G627</f>
        <v>22</v>
      </c>
      <c r="I627" s="9">
        <f>IFERROR(C627/G627,0)</f>
        <v>9.7985846488840497E-2</v>
      </c>
      <c r="J627" s="9">
        <f>I627*H627</f>
        <v>2.1556886227544911</v>
      </c>
      <c r="K627" s="9">
        <f>IFERROR(J627*(D627/C627),0)</f>
        <v>37.197604790419163</v>
      </c>
      <c r="L627" t="s">
        <v>1197</v>
      </c>
    </row>
    <row r="628" spans="1:12" x14ac:dyDescent="0.35">
      <c r="A628" t="s">
        <v>1150</v>
      </c>
      <c r="B628" s="10">
        <v>45403</v>
      </c>
      <c r="C628">
        <v>460</v>
      </c>
      <c r="D628">
        <v>7984</v>
      </c>
      <c r="E628">
        <v>3146</v>
      </c>
      <c r="F628" s="11">
        <v>0.95104895104895104</v>
      </c>
      <c r="G628" s="9">
        <f>E628*F628</f>
        <v>2992</v>
      </c>
      <c r="H628" s="9">
        <f>E628-G628</f>
        <v>154</v>
      </c>
      <c r="I628" s="9">
        <f>IFERROR(C628/G628,0)</f>
        <v>0.15374331550802139</v>
      </c>
      <c r="J628" s="9">
        <f>I628*H628</f>
        <v>23.676470588235293</v>
      </c>
      <c r="K628" s="9">
        <f>IFERROR(J628*(D628/C628),0)</f>
        <v>410.94117647058823</v>
      </c>
      <c r="L628" t="s">
        <v>1197</v>
      </c>
    </row>
    <row r="629" spans="1:12" x14ac:dyDescent="0.35">
      <c r="A629" t="s">
        <v>1156</v>
      </c>
      <c r="B629" s="10">
        <v>45403</v>
      </c>
      <c r="C629">
        <v>400</v>
      </c>
      <c r="D629">
        <v>9800</v>
      </c>
      <c r="E629">
        <v>2794</v>
      </c>
      <c r="F629" s="11">
        <v>0.97637795275590555</v>
      </c>
      <c r="G629" s="9">
        <f>E629*F629</f>
        <v>2728</v>
      </c>
      <c r="H629" s="9">
        <f>E629-G629</f>
        <v>66</v>
      </c>
      <c r="I629" s="9">
        <f>IFERROR(C629/G629,0)</f>
        <v>0.1466275659824047</v>
      </c>
      <c r="J629" s="9">
        <f>I629*H629</f>
        <v>9.67741935483871</v>
      </c>
      <c r="K629" s="9">
        <f>IFERROR(J629*(D629/C629),0)</f>
        <v>237.09677419354838</v>
      </c>
      <c r="L629" t="s">
        <v>1197</v>
      </c>
    </row>
    <row r="630" spans="1:12" x14ac:dyDescent="0.35">
      <c r="A630" t="s">
        <v>1167</v>
      </c>
      <c r="B630" s="10">
        <v>45403</v>
      </c>
      <c r="C630">
        <v>220</v>
      </c>
      <c r="D630">
        <v>13521.2</v>
      </c>
      <c r="E630">
        <v>1386</v>
      </c>
      <c r="F630" s="11">
        <v>0.96825396825396826</v>
      </c>
      <c r="G630" s="9">
        <f>E630*F630</f>
        <v>1342</v>
      </c>
      <c r="H630" s="9">
        <f>E630-G630</f>
        <v>44</v>
      </c>
      <c r="I630" s="9">
        <f>IFERROR(C630/G630,0)</f>
        <v>0.16393442622950818</v>
      </c>
      <c r="J630" s="9">
        <f>I630*H630</f>
        <v>7.2131147540983598</v>
      </c>
      <c r="K630" s="9">
        <f>IFERROR(J630*(D630/C630),0)</f>
        <v>443.31803278688523</v>
      </c>
      <c r="L630" t="s">
        <v>1197</v>
      </c>
    </row>
    <row r="631" spans="1:12" x14ac:dyDescent="0.35">
      <c r="A631" t="s">
        <v>1165</v>
      </c>
      <c r="B631" s="10">
        <v>45403</v>
      </c>
      <c r="C631">
        <v>220</v>
      </c>
      <c r="D631">
        <v>14830.8</v>
      </c>
      <c r="E631">
        <v>1760</v>
      </c>
      <c r="F631" s="11">
        <v>0.97499999999999998</v>
      </c>
      <c r="G631" s="9">
        <f>E631*F631</f>
        <v>1716</v>
      </c>
      <c r="H631" s="9">
        <f>E631-G631</f>
        <v>44</v>
      </c>
      <c r="I631" s="9">
        <f>IFERROR(C631/G631,0)</f>
        <v>0.12820512820512819</v>
      </c>
      <c r="J631" s="9">
        <f>I631*H631</f>
        <v>5.6410256410256405</v>
      </c>
      <c r="K631" s="9">
        <f>IFERROR(J631*(D631/C631),0)</f>
        <v>380.27692307692303</v>
      </c>
      <c r="L631" t="s">
        <v>1197</v>
      </c>
    </row>
    <row r="632" spans="1:12" x14ac:dyDescent="0.35">
      <c r="A632" t="s">
        <v>1157</v>
      </c>
      <c r="B632" s="10">
        <v>45403</v>
      </c>
      <c r="C632">
        <v>220</v>
      </c>
      <c r="D632">
        <v>12097.8</v>
      </c>
      <c r="E632">
        <v>660</v>
      </c>
      <c r="F632" s="11">
        <v>0.8</v>
      </c>
      <c r="G632" s="9">
        <f>E632*F632</f>
        <v>528</v>
      </c>
      <c r="H632" s="9">
        <f>E632-G632</f>
        <v>132</v>
      </c>
      <c r="I632" s="9">
        <f>IFERROR(C632/G632,0)</f>
        <v>0.41666666666666669</v>
      </c>
      <c r="J632" s="9">
        <f>I632*H632</f>
        <v>55</v>
      </c>
      <c r="K632" s="9">
        <f>IFERROR(J632*(D632/C632),0)</f>
        <v>3024.45</v>
      </c>
      <c r="L632" t="s">
        <v>1197</v>
      </c>
    </row>
    <row r="633" spans="1:12" x14ac:dyDescent="0.35">
      <c r="A633" t="s">
        <v>1186</v>
      </c>
      <c r="B633" s="10">
        <v>45403</v>
      </c>
      <c r="C633">
        <v>220</v>
      </c>
      <c r="D633">
        <v>27500</v>
      </c>
      <c r="E633">
        <v>3740</v>
      </c>
      <c r="F633" s="11">
        <v>0.96470588235294119</v>
      </c>
      <c r="G633" s="9">
        <f>E633*F633</f>
        <v>3608</v>
      </c>
      <c r="H633" s="9">
        <f>E633-G633</f>
        <v>132</v>
      </c>
      <c r="I633" s="9">
        <f>IFERROR(C633/G633,0)</f>
        <v>6.097560975609756E-2</v>
      </c>
      <c r="J633" s="9">
        <f>I633*H633</f>
        <v>8.0487804878048781</v>
      </c>
      <c r="K633" s="9">
        <f>IFERROR(J633*(D633/C633),0)</f>
        <v>1006.0975609756098</v>
      </c>
      <c r="L633" t="s">
        <v>1197</v>
      </c>
    </row>
    <row r="634" spans="1:12" x14ac:dyDescent="0.35">
      <c r="A634" t="s">
        <v>1171</v>
      </c>
      <c r="B634" s="10">
        <v>45403</v>
      </c>
      <c r="C634">
        <v>200</v>
      </c>
      <c r="D634">
        <v>16492</v>
      </c>
      <c r="E634">
        <v>3014</v>
      </c>
      <c r="F634" s="11">
        <v>0.97810218978102192</v>
      </c>
      <c r="G634" s="9">
        <f>E634*F634</f>
        <v>2948</v>
      </c>
      <c r="H634" s="9">
        <f>E634-G634</f>
        <v>66</v>
      </c>
      <c r="I634" s="9">
        <f>IFERROR(C634/G634,0)</f>
        <v>6.7842605156037988E-2</v>
      </c>
      <c r="J634" s="9">
        <f>I634*H634</f>
        <v>4.4776119402985071</v>
      </c>
      <c r="K634" s="9">
        <f>IFERROR(J634*(D634/C634),0)</f>
        <v>369.22388059701484</v>
      </c>
      <c r="L634" t="s">
        <v>1197</v>
      </c>
    </row>
    <row r="635" spans="1:12" x14ac:dyDescent="0.35">
      <c r="A635" t="s">
        <v>1153</v>
      </c>
      <c r="B635" s="10">
        <v>45403</v>
      </c>
      <c r="C635">
        <v>180</v>
      </c>
      <c r="D635">
        <v>12202.2</v>
      </c>
      <c r="E635">
        <v>1056</v>
      </c>
      <c r="F635" s="11">
        <v>0.875</v>
      </c>
      <c r="G635" s="9">
        <f>E635*F635</f>
        <v>924</v>
      </c>
      <c r="H635" s="9">
        <f>E635-G635</f>
        <v>132</v>
      </c>
      <c r="I635" s="9">
        <f>IFERROR(C635/G635,0)</f>
        <v>0.19480519480519481</v>
      </c>
      <c r="J635" s="9">
        <f>I635*H635</f>
        <v>25.714285714285715</v>
      </c>
      <c r="K635" s="9">
        <f>IFERROR(J635*(D635/C635),0)</f>
        <v>1743.1714285714288</v>
      </c>
      <c r="L635" t="s">
        <v>1197</v>
      </c>
    </row>
    <row r="636" spans="1:12" x14ac:dyDescent="0.35">
      <c r="A636" t="s">
        <v>1168</v>
      </c>
      <c r="B636" s="10">
        <v>45403</v>
      </c>
      <c r="C636">
        <v>180</v>
      </c>
      <c r="D636">
        <v>15392.6</v>
      </c>
      <c r="E636">
        <v>2640</v>
      </c>
      <c r="F636" s="11">
        <v>0.98333333333333328</v>
      </c>
      <c r="G636" s="9">
        <f>E636*F636</f>
        <v>2596</v>
      </c>
      <c r="H636" s="9">
        <f>E636-G636</f>
        <v>44</v>
      </c>
      <c r="I636" s="9">
        <f>IFERROR(C636/G636,0)</f>
        <v>6.9337442218798145E-2</v>
      </c>
      <c r="J636" s="9">
        <f>I636*H636</f>
        <v>3.0508474576271185</v>
      </c>
      <c r="K636" s="9">
        <f>IFERROR(J636*(D636/C636),0)</f>
        <v>260.89152542372881</v>
      </c>
      <c r="L636" t="s">
        <v>1197</v>
      </c>
    </row>
    <row r="637" spans="1:12" x14ac:dyDescent="0.35">
      <c r="A637" t="s">
        <v>1159</v>
      </c>
      <c r="B637" s="10">
        <v>45403</v>
      </c>
      <c r="C637">
        <v>140</v>
      </c>
      <c r="D637">
        <v>15393</v>
      </c>
      <c r="E637">
        <v>5918</v>
      </c>
      <c r="F637" s="11">
        <v>0.91449814126394047</v>
      </c>
      <c r="G637" s="9">
        <f>E637*F637</f>
        <v>5412</v>
      </c>
      <c r="H637" s="9">
        <f>E637-G637</f>
        <v>506</v>
      </c>
      <c r="I637" s="9">
        <f>IFERROR(C637/G637,0)</f>
        <v>2.5868440502586843E-2</v>
      </c>
      <c r="J637" s="9">
        <f>I637*H637</f>
        <v>13.089430894308943</v>
      </c>
      <c r="K637" s="9">
        <f>IFERROR(J637*(D637/C637),0)</f>
        <v>1439.1829268292684</v>
      </c>
      <c r="L637" t="s">
        <v>1197</v>
      </c>
    </row>
    <row r="638" spans="1:12" x14ac:dyDescent="0.35">
      <c r="A638" t="s">
        <v>1163</v>
      </c>
      <c r="B638" s="10">
        <v>45403</v>
      </c>
      <c r="C638">
        <v>140</v>
      </c>
      <c r="D638">
        <v>13125</v>
      </c>
      <c r="E638">
        <v>3784</v>
      </c>
      <c r="F638" s="11">
        <v>0.98837209302325579</v>
      </c>
      <c r="G638" s="9">
        <f>E638*F638</f>
        <v>3740</v>
      </c>
      <c r="H638" s="9">
        <f>E638-G638</f>
        <v>44</v>
      </c>
      <c r="I638" s="9">
        <f>IFERROR(C638/G638,0)</f>
        <v>3.7433155080213901E-2</v>
      </c>
      <c r="J638" s="9">
        <f>I638*H638</f>
        <v>1.6470588235294117</v>
      </c>
      <c r="K638" s="9">
        <f>IFERROR(J638*(D638/C638),0)</f>
        <v>154.41176470588235</v>
      </c>
      <c r="L638" t="s">
        <v>1197</v>
      </c>
    </row>
    <row r="639" spans="1:12" x14ac:dyDescent="0.35">
      <c r="A639" t="s">
        <v>1178</v>
      </c>
      <c r="B639" s="10">
        <v>45403</v>
      </c>
      <c r="C639">
        <v>180</v>
      </c>
      <c r="D639">
        <v>3051</v>
      </c>
      <c r="E639">
        <v>1144</v>
      </c>
      <c r="F639" s="11">
        <v>1</v>
      </c>
      <c r="G639" s="9">
        <f>E639*F639</f>
        <v>1144</v>
      </c>
      <c r="H639" s="9">
        <f>E639-G639</f>
        <v>0</v>
      </c>
      <c r="I639" s="9">
        <f>IFERROR(C639/G639,0)</f>
        <v>0.15734265734265734</v>
      </c>
      <c r="J639" s="9">
        <f>I639*H639</f>
        <v>0</v>
      </c>
      <c r="K639" s="9">
        <f>IFERROR(J639*(D639/C639),0)</f>
        <v>0</v>
      </c>
      <c r="L639" t="s">
        <v>1197</v>
      </c>
    </row>
    <row r="640" spans="1:12" x14ac:dyDescent="0.35">
      <c r="A640" t="s">
        <v>1160</v>
      </c>
      <c r="B640" s="10">
        <v>45403</v>
      </c>
      <c r="C640">
        <v>120</v>
      </c>
      <c r="D640">
        <v>1980</v>
      </c>
      <c r="E640">
        <v>1562</v>
      </c>
      <c r="F640" s="11">
        <v>0.9859154929577465</v>
      </c>
      <c r="G640" s="9">
        <f>E640*F640</f>
        <v>1540</v>
      </c>
      <c r="H640" s="9">
        <f>E640-G640</f>
        <v>22</v>
      </c>
      <c r="I640" s="9">
        <f>IFERROR(C640/G640,0)</f>
        <v>7.792207792207792E-2</v>
      </c>
      <c r="J640" s="9">
        <f>I640*H640</f>
        <v>1.7142857142857142</v>
      </c>
      <c r="K640" s="9">
        <f>IFERROR(J640*(D640/C640),0)</f>
        <v>28.285714285714285</v>
      </c>
      <c r="L640" t="s">
        <v>1197</v>
      </c>
    </row>
    <row r="641" spans="1:12" x14ac:dyDescent="0.35">
      <c r="A641" t="s">
        <v>1184</v>
      </c>
      <c r="B641" s="10">
        <v>45403</v>
      </c>
      <c r="C641">
        <v>120</v>
      </c>
      <c r="D641">
        <v>10678.8</v>
      </c>
      <c r="E641">
        <v>1298</v>
      </c>
      <c r="F641" s="11">
        <v>0.98305084745762716</v>
      </c>
      <c r="G641" s="9">
        <f>E641*F641</f>
        <v>1276</v>
      </c>
      <c r="H641" s="9">
        <f>E641-G641</f>
        <v>22</v>
      </c>
      <c r="I641" s="9">
        <f>IFERROR(C641/G641,0)</f>
        <v>9.4043887147335428E-2</v>
      </c>
      <c r="J641" s="9">
        <f>I641*H641</f>
        <v>2.0689655172413794</v>
      </c>
      <c r="K641" s="9">
        <f>IFERROR(J641*(D641/C641),0)</f>
        <v>184.11724137931034</v>
      </c>
      <c r="L641" t="s">
        <v>1197</v>
      </c>
    </row>
    <row r="642" spans="1:12" x14ac:dyDescent="0.35">
      <c r="A642" t="s">
        <v>1170</v>
      </c>
      <c r="B642" s="10">
        <v>45403</v>
      </c>
      <c r="C642">
        <v>80</v>
      </c>
      <c r="D642">
        <v>10000</v>
      </c>
      <c r="E642">
        <v>3674</v>
      </c>
      <c r="F642" s="11">
        <v>0.98203592814371254</v>
      </c>
      <c r="G642" s="9">
        <f>E642*F642</f>
        <v>3608</v>
      </c>
      <c r="H642" s="9">
        <f>E642-G642</f>
        <v>66</v>
      </c>
      <c r="I642" s="9">
        <f>IFERROR(C642/G642,0)</f>
        <v>2.2172949002217297E-2</v>
      </c>
      <c r="J642" s="9">
        <f>I642*H642</f>
        <v>1.4634146341463417</v>
      </c>
      <c r="K642" s="9">
        <f>IFERROR(J642*(D642/C642),0)</f>
        <v>182.92682926829269</v>
      </c>
      <c r="L642" t="s">
        <v>1197</v>
      </c>
    </row>
    <row r="643" spans="1:12" x14ac:dyDescent="0.35">
      <c r="A643" t="s">
        <v>1174</v>
      </c>
      <c r="B643" s="10">
        <v>45403</v>
      </c>
      <c r="C643">
        <v>80</v>
      </c>
      <c r="D643">
        <v>10283.200000000001</v>
      </c>
      <c r="E643">
        <v>594</v>
      </c>
      <c r="F643" s="11">
        <v>0.92592592592592593</v>
      </c>
      <c r="G643" s="9">
        <f>E643*F643</f>
        <v>550</v>
      </c>
      <c r="H643" s="9">
        <f>E643-G643</f>
        <v>44</v>
      </c>
      <c r="I643" s="9">
        <f>IFERROR(C643/G643,0)</f>
        <v>0.14545454545454545</v>
      </c>
      <c r="J643" s="9">
        <f>I643*H643</f>
        <v>6.3999999999999995</v>
      </c>
      <c r="K643" s="9">
        <f>IFERROR(J643*(D643/C643),0)</f>
        <v>822.65600000000006</v>
      </c>
      <c r="L643" t="s">
        <v>1197</v>
      </c>
    </row>
    <row r="644" spans="1:12" x14ac:dyDescent="0.35">
      <c r="A644" t="s">
        <v>1164</v>
      </c>
      <c r="B644" s="10">
        <v>45403</v>
      </c>
      <c r="C644">
        <v>80</v>
      </c>
      <c r="D644">
        <v>8887.6</v>
      </c>
      <c r="E644">
        <v>770</v>
      </c>
      <c r="F644" s="11">
        <v>0.97142857142857142</v>
      </c>
      <c r="G644" s="9">
        <f>E644*F644</f>
        <v>748</v>
      </c>
      <c r="H644" s="9">
        <f>E644-G644</f>
        <v>22</v>
      </c>
      <c r="I644" s="9">
        <f>IFERROR(C644/G644,0)</f>
        <v>0.10695187165775401</v>
      </c>
      <c r="J644" s="9">
        <f>I644*H644</f>
        <v>2.3529411764705883</v>
      </c>
      <c r="K644" s="9">
        <f>IFERROR(J644*(D644/C644),0)</f>
        <v>261.40000000000003</v>
      </c>
      <c r="L644" t="s">
        <v>1197</v>
      </c>
    </row>
    <row r="645" spans="1:12" x14ac:dyDescent="0.35">
      <c r="A645" t="s">
        <v>1161</v>
      </c>
      <c r="B645" s="10">
        <v>45403</v>
      </c>
      <c r="C645">
        <v>60</v>
      </c>
      <c r="D645">
        <v>1017</v>
      </c>
      <c r="E645">
        <v>990</v>
      </c>
      <c r="F645" s="11">
        <v>1</v>
      </c>
      <c r="G645" s="9">
        <f>E645*F645</f>
        <v>990</v>
      </c>
      <c r="H645" s="9">
        <f>E645-G645</f>
        <v>0</v>
      </c>
      <c r="I645" s="9">
        <f>IFERROR(C645/G645,0)</f>
        <v>6.0606060606060608E-2</v>
      </c>
      <c r="J645" s="9">
        <f>I645*H645</f>
        <v>0</v>
      </c>
      <c r="K645" s="9">
        <f>IFERROR(J645*(D645/C645),0)</f>
        <v>0</v>
      </c>
      <c r="L645" t="s">
        <v>1197</v>
      </c>
    </row>
    <row r="646" spans="1:12" x14ac:dyDescent="0.35">
      <c r="A646" t="s">
        <v>1190</v>
      </c>
      <c r="B646" s="10">
        <v>45403</v>
      </c>
      <c r="C646">
        <v>60</v>
      </c>
      <c r="D646">
        <v>3813.6</v>
      </c>
      <c r="E646">
        <v>506</v>
      </c>
      <c r="F646" s="11">
        <v>0.95652173913043481</v>
      </c>
      <c r="G646" s="9">
        <f>E646*F646</f>
        <v>484</v>
      </c>
      <c r="H646" s="9">
        <f>E646-G646</f>
        <v>22</v>
      </c>
      <c r="I646" s="9">
        <f>IFERROR(C646/G646,0)</f>
        <v>0.12396694214876033</v>
      </c>
      <c r="J646" s="9">
        <f>I646*H646</f>
        <v>2.7272727272727275</v>
      </c>
      <c r="K646" s="9">
        <f>IFERROR(J646*(D646/C646),0)</f>
        <v>173.34545454545454</v>
      </c>
      <c r="L646" t="s">
        <v>1197</v>
      </c>
    </row>
    <row r="647" spans="1:12" x14ac:dyDescent="0.35">
      <c r="A647" t="s">
        <v>1177</v>
      </c>
      <c r="B647" s="10">
        <v>45403</v>
      </c>
      <c r="C647">
        <v>60</v>
      </c>
      <c r="D647">
        <v>1932.6</v>
      </c>
      <c r="E647">
        <v>638</v>
      </c>
      <c r="F647" s="11">
        <v>0.93103448275862066</v>
      </c>
      <c r="G647" s="9">
        <f>E647*F647</f>
        <v>594</v>
      </c>
      <c r="H647" s="9">
        <f>E647-G647</f>
        <v>44</v>
      </c>
      <c r="I647" s="9">
        <f>IFERROR(C647/G647,0)</f>
        <v>0.10101010101010101</v>
      </c>
      <c r="J647" s="9">
        <f>I647*H647</f>
        <v>4.4444444444444446</v>
      </c>
      <c r="K647" s="9">
        <f>IFERROR(J647*(D647/C647),0)</f>
        <v>143.15555555555557</v>
      </c>
      <c r="L647" t="s">
        <v>1197</v>
      </c>
    </row>
    <row r="648" spans="1:12" x14ac:dyDescent="0.35">
      <c r="A648" t="s">
        <v>1173</v>
      </c>
      <c r="B648" s="10">
        <v>45403</v>
      </c>
      <c r="C648">
        <v>60</v>
      </c>
      <c r="D648">
        <v>8475</v>
      </c>
      <c r="E648">
        <v>814</v>
      </c>
      <c r="F648" s="11">
        <v>0.83783783783783783</v>
      </c>
      <c r="G648" s="9">
        <f>E648*F648</f>
        <v>682</v>
      </c>
      <c r="H648" s="9">
        <f>E648-G648</f>
        <v>132</v>
      </c>
      <c r="I648" s="9">
        <f>IFERROR(C648/G648,0)</f>
        <v>8.797653958944282E-2</v>
      </c>
      <c r="J648" s="9">
        <f>I648*H648</f>
        <v>11.612903225806452</v>
      </c>
      <c r="K648" s="9">
        <f>IFERROR(J648*(D648/C648),0)</f>
        <v>1640.3225806451615</v>
      </c>
      <c r="L648" t="s">
        <v>1197</v>
      </c>
    </row>
    <row r="649" spans="1:12" x14ac:dyDescent="0.35">
      <c r="A649" t="s">
        <v>1175</v>
      </c>
      <c r="B649" s="10">
        <v>45403</v>
      </c>
      <c r="C649">
        <v>40</v>
      </c>
      <c r="D649">
        <v>464.8</v>
      </c>
      <c r="E649">
        <v>374</v>
      </c>
      <c r="F649" s="11">
        <v>1</v>
      </c>
      <c r="G649" s="9">
        <f>E649*F649</f>
        <v>374</v>
      </c>
      <c r="H649" s="9">
        <f>E649-G649</f>
        <v>0</v>
      </c>
      <c r="I649" s="9">
        <f>IFERROR(C649/G649,0)</f>
        <v>0.10695187165775401</v>
      </c>
      <c r="J649" s="9">
        <f>I649*H649</f>
        <v>0</v>
      </c>
      <c r="K649" s="9">
        <f>IFERROR(J649*(D649/C649),0)</f>
        <v>0</v>
      </c>
      <c r="L649" t="s">
        <v>1197</v>
      </c>
    </row>
    <row r="650" spans="1:12" x14ac:dyDescent="0.35">
      <c r="A650" t="s">
        <v>1166</v>
      </c>
      <c r="B650" s="10">
        <v>45403</v>
      </c>
      <c r="C650">
        <v>40</v>
      </c>
      <c r="D650">
        <v>2710</v>
      </c>
      <c r="E650">
        <v>814</v>
      </c>
      <c r="F650" s="11">
        <v>0.89189189189189189</v>
      </c>
      <c r="G650" s="9">
        <f>E650*F650</f>
        <v>726</v>
      </c>
      <c r="H650" s="9">
        <f>E650-G650</f>
        <v>88</v>
      </c>
      <c r="I650" s="9">
        <f>IFERROR(C650/G650,0)</f>
        <v>5.5096418732782371E-2</v>
      </c>
      <c r="J650" s="9">
        <f>I650*H650</f>
        <v>4.8484848484848486</v>
      </c>
      <c r="K650" s="9">
        <f>IFERROR(J650*(D650/C650),0)</f>
        <v>328.4848484848485</v>
      </c>
      <c r="L650" t="s">
        <v>1197</v>
      </c>
    </row>
    <row r="651" spans="1:12" x14ac:dyDescent="0.35">
      <c r="A651" t="s">
        <v>1192</v>
      </c>
      <c r="B651" s="10">
        <v>45403</v>
      </c>
      <c r="C651">
        <v>20</v>
      </c>
      <c r="D651">
        <v>660</v>
      </c>
      <c r="E651">
        <v>1144</v>
      </c>
      <c r="F651" s="11">
        <v>0.90384615384615385</v>
      </c>
      <c r="G651" s="9">
        <f>E651*F651</f>
        <v>1034</v>
      </c>
      <c r="H651" s="9">
        <f>E651-G651</f>
        <v>110</v>
      </c>
      <c r="I651" s="9">
        <f>IFERROR(C651/G651,0)</f>
        <v>1.9342359767891684E-2</v>
      </c>
      <c r="J651" s="9">
        <f>I651*H651</f>
        <v>2.1276595744680851</v>
      </c>
      <c r="K651" s="9">
        <f>IFERROR(J651*(D651/C651),0)</f>
        <v>70.212765957446805</v>
      </c>
      <c r="L651" t="s">
        <v>1197</v>
      </c>
    </row>
    <row r="652" spans="1:12" x14ac:dyDescent="0.35">
      <c r="A652" t="s">
        <v>1155</v>
      </c>
      <c r="B652" s="10">
        <v>45403</v>
      </c>
      <c r="C652">
        <v>20</v>
      </c>
      <c r="D652">
        <v>330</v>
      </c>
      <c r="E652">
        <v>88</v>
      </c>
      <c r="F652" s="11">
        <v>1</v>
      </c>
      <c r="G652" s="9">
        <f>E652*F652</f>
        <v>88</v>
      </c>
      <c r="H652" s="9">
        <f>E652-G652</f>
        <v>0</v>
      </c>
      <c r="I652" s="9">
        <f>IFERROR(C652/G652,0)</f>
        <v>0.22727272727272727</v>
      </c>
      <c r="J652" s="9">
        <f>I652*H652</f>
        <v>0</v>
      </c>
      <c r="K652" s="9">
        <f>IFERROR(J652*(D652/C652),0)</f>
        <v>0</v>
      </c>
      <c r="L652" t="s">
        <v>1197</v>
      </c>
    </row>
    <row r="653" spans="1:12" x14ac:dyDescent="0.35">
      <c r="A653" t="s">
        <v>1191</v>
      </c>
      <c r="B653" s="10">
        <v>45403</v>
      </c>
      <c r="C653">
        <v>20</v>
      </c>
      <c r="D653">
        <v>510</v>
      </c>
      <c r="E653">
        <v>132</v>
      </c>
      <c r="F653" s="11">
        <v>1</v>
      </c>
      <c r="G653" s="9">
        <f>E653*F653</f>
        <v>132</v>
      </c>
      <c r="H653" s="9">
        <f>E653-G653</f>
        <v>0</v>
      </c>
      <c r="I653" s="9">
        <f>IFERROR(C653/G653,0)</f>
        <v>0.15151515151515152</v>
      </c>
      <c r="J653" s="9">
        <f>I653*H653</f>
        <v>0</v>
      </c>
      <c r="K653" s="9">
        <f>IFERROR(J653*(D653/C653),0)</f>
        <v>0</v>
      </c>
      <c r="L653" t="s">
        <v>1197</v>
      </c>
    </row>
    <row r="654" spans="1:12" x14ac:dyDescent="0.35">
      <c r="A654" t="s">
        <v>1187</v>
      </c>
      <c r="B654" s="10">
        <v>45403</v>
      </c>
      <c r="C654">
        <v>20</v>
      </c>
      <c r="D654">
        <v>1567.6</v>
      </c>
      <c r="E654">
        <v>176</v>
      </c>
      <c r="F654" s="11">
        <v>1</v>
      </c>
      <c r="G654" s="9">
        <f>E654*F654</f>
        <v>176</v>
      </c>
      <c r="H654" s="9">
        <f>E654-G654</f>
        <v>0</v>
      </c>
      <c r="I654" s="9">
        <f>IFERROR(C654/G654,0)</f>
        <v>0.11363636363636363</v>
      </c>
      <c r="J654" s="9">
        <f>I654*H654</f>
        <v>0</v>
      </c>
      <c r="K654" s="9">
        <f>IFERROR(J654*(D654/C654),0)</f>
        <v>0</v>
      </c>
      <c r="L654" t="s">
        <v>1197</v>
      </c>
    </row>
    <row r="655" spans="1:12" x14ac:dyDescent="0.35">
      <c r="A655" t="s">
        <v>1180</v>
      </c>
      <c r="B655" s="10">
        <v>45403</v>
      </c>
      <c r="C655">
        <v>20</v>
      </c>
      <c r="D655">
        <v>169.4</v>
      </c>
      <c r="E655">
        <v>110</v>
      </c>
      <c r="F655" s="11">
        <v>1</v>
      </c>
      <c r="G655" s="9">
        <f>E655*F655</f>
        <v>110</v>
      </c>
      <c r="H655" s="9">
        <f>E655-G655</f>
        <v>0</v>
      </c>
      <c r="I655" s="9">
        <f>IFERROR(C655/G655,0)</f>
        <v>0.18181818181818182</v>
      </c>
      <c r="J655" s="9">
        <f>I655*H655</f>
        <v>0</v>
      </c>
      <c r="K655" s="9">
        <f>IFERROR(J655*(D655/C655),0)</f>
        <v>0</v>
      </c>
      <c r="L655" t="s">
        <v>1197</v>
      </c>
    </row>
    <row r="656" spans="1:12" x14ac:dyDescent="0.35">
      <c r="A656" t="s">
        <v>1176</v>
      </c>
      <c r="B656" s="10">
        <v>45403</v>
      </c>
      <c r="C656">
        <v>20</v>
      </c>
      <c r="D656">
        <v>1229.2</v>
      </c>
      <c r="E656">
        <v>572</v>
      </c>
      <c r="F656" s="11">
        <v>1</v>
      </c>
      <c r="G656" s="9">
        <f>E656*F656</f>
        <v>572</v>
      </c>
      <c r="H656" s="9">
        <f>E656-G656</f>
        <v>0</v>
      </c>
      <c r="I656" s="9">
        <f>IFERROR(C656/G656,0)</f>
        <v>3.4965034965034968E-2</v>
      </c>
      <c r="J656" s="9">
        <f>I656*H656</f>
        <v>0</v>
      </c>
      <c r="K656" s="9">
        <f>IFERROR(J656*(D656/C656),0)</f>
        <v>0</v>
      </c>
      <c r="L656" t="s">
        <v>1197</v>
      </c>
    </row>
    <row r="657" spans="1:12" x14ac:dyDescent="0.35">
      <c r="A657" t="s">
        <v>1143</v>
      </c>
      <c r="B657" s="10">
        <v>45410</v>
      </c>
      <c r="C657">
        <v>2360</v>
      </c>
      <c r="D657">
        <v>56050</v>
      </c>
      <c r="E657">
        <v>11440</v>
      </c>
      <c r="F657" s="11">
        <v>0.97499999999999998</v>
      </c>
      <c r="G657" s="9">
        <f>E657*F657</f>
        <v>11154</v>
      </c>
      <c r="H657" s="9">
        <f>E657-G657</f>
        <v>286</v>
      </c>
      <c r="I657" s="9">
        <f>IFERROR(C657/G657,0)</f>
        <v>0.21158328850636543</v>
      </c>
      <c r="J657" s="9">
        <f>I657*H657</f>
        <v>60.512820512820511</v>
      </c>
      <c r="K657" s="9">
        <f>IFERROR(J657*(D657/C657),0)</f>
        <v>1437.1794871794871</v>
      </c>
      <c r="L657" t="s">
        <v>1197</v>
      </c>
    </row>
    <row r="658" spans="1:12" x14ac:dyDescent="0.35">
      <c r="A658" t="s">
        <v>1144</v>
      </c>
      <c r="B658" s="10">
        <v>45410</v>
      </c>
      <c r="C658">
        <v>1480</v>
      </c>
      <c r="D658">
        <v>39220</v>
      </c>
      <c r="E658">
        <v>14982</v>
      </c>
      <c r="F658" s="11">
        <v>0.95154185022026427</v>
      </c>
      <c r="G658" s="9">
        <f>E658*F658</f>
        <v>14256</v>
      </c>
      <c r="H658" s="9">
        <f>E658-G658</f>
        <v>726</v>
      </c>
      <c r="I658" s="9">
        <f>IFERROR(C658/G658,0)</f>
        <v>0.10381593714927048</v>
      </c>
      <c r="J658" s="9">
        <f>I658*H658</f>
        <v>75.370370370370367</v>
      </c>
      <c r="K658" s="9">
        <f>IFERROR(J658*(D658/C658),0)</f>
        <v>1997.3148148148148</v>
      </c>
      <c r="L658" t="s">
        <v>1197</v>
      </c>
    </row>
    <row r="659" spans="1:12" x14ac:dyDescent="0.35">
      <c r="A659" t="s">
        <v>1145</v>
      </c>
      <c r="B659" s="10">
        <v>45410</v>
      </c>
      <c r="C659">
        <v>1480</v>
      </c>
      <c r="D659">
        <v>68820</v>
      </c>
      <c r="E659">
        <v>5478</v>
      </c>
      <c r="F659" s="11">
        <v>0.94377510040160639</v>
      </c>
      <c r="G659" s="9">
        <f>E659*F659</f>
        <v>5170</v>
      </c>
      <c r="H659" s="9">
        <f>E659-G659</f>
        <v>308</v>
      </c>
      <c r="I659" s="9">
        <f>IFERROR(C659/G659,0)</f>
        <v>0.28626692456479691</v>
      </c>
      <c r="J659" s="9">
        <f>I659*H659</f>
        <v>88.170212765957444</v>
      </c>
      <c r="K659" s="9">
        <f>IFERROR(J659*(D659/C659),0)</f>
        <v>4099.9148936170213</v>
      </c>
      <c r="L659" t="s">
        <v>1197</v>
      </c>
    </row>
    <row r="660" spans="1:12" x14ac:dyDescent="0.35">
      <c r="A660" t="s">
        <v>1172</v>
      </c>
      <c r="B660" s="10">
        <v>45410</v>
      </c>
      <c r="C660">
        <v>800</v>
      </c>
      <c r="D660">
        <v>18984</v>
      </c>
      <c r="E660">
        <v>5918</v>
      </c>
      <c r="F660" s="11">
        <v>0.94423791821561343</v>
      </c>
      <c r="G660" s="9">
        <f>E660*F660</f>
        <v>5588</v>
      </c>
      <c r="H660" s="9">
        <f>E660-G660</f>
        <v>330</v>
      </c>
      <c r="I660" s="9">
        <f>IFERROR(C660/G660,0)</f>
        <v>0.14316392269148176</v>
      </c>
      <c r="J660" s="9">
        <f>I660*H660</f>
        <v>47.244094488188978</v>
      </c>
      <c r="K660" s="9">
        <f>IFERROR(J660*(D660/C660),0)</f>
        <v>1121.1023622047244</v>
      </c>
      <c r="L660" t="s">
        <v>1197</v>
      </c>
    </row>
    <row r="661" spans="1:12" x14ac:dyDescent="0.35">
      <c r="A661" t="s">
        <v>1149</v>
      </c>
      <c r="B661" s="10">
        <v>45410</v>
      </c>
      <c r="C661">
        <v>740</v>
      </c>
      <c r="D661">
        <v>24420</v>
      </c>
      <c r="E661">
        <v>4972</v>
      </c>
      <c r="F661" s="11">
        <v>0.94690265486725667</v>
      </c>
      <c r="G661" s="9">
        <f>E661*F661</f>
        <v>4708</v>
      </c>
      <c r="H661" s="9">
        <f>E661-G661</f>
        <v>264</v>
      </c>
      <c r="I661" s="9">
        <f>IFERROR(C661/G661,0)</f>
        <v>0.15717926932880205</v>
      </c>
      <c r="J661" s="9">
        <f>I661*H661</f>
        <v>41.495327102803742</v>
      </c>
      <c r="K661" s="9">
        <f>IFERROR(J661*(D661/C661),0)</f>
        <v>1369.3457943925234</v>
      </c>
      <c r="L661" t="s">
        <v>1197</v>
      </c>
    </row>
    <row r="662" spans="1:12" x14ac:dyDescent="0.35">
      <c r="A662" t="s">
        <v>1150</v>
      </c>
      <c r="B662" s="10">
        <v>45410</v>
      </c>
      <c r="C662">
        <v>640</v>
      </c>
      <c r="D662">
        <v>11200</v>
      </c>
      <c r="E662">
        <v>3586</v>
      </c>
      <c r="F662" s="11">
        <v>0.87116564417177911</v>
      </c>
      <c r="G662" s="9">
        <f>E662*F662</f>
        <v>3124</v>
      </c>
      <c r="H662" s="9">
        <f>E662-G662</f>
        <v>462</v>
      </c>
      <c r="I662" s="9">
        <f>IFERROR(C662/G662,0)</f>
        <v>0.20486555697823303</v>
      </c>
      <c r="J662" s="9">
        <f>I662*H662</f>
        <v>94.647887323943664</v>
      </c>
      <c r="K662" s="9">
        <f>IFERROR(J662*(D662/C662),0)</f>
        <v>1656.338028169014</v>
      </c>
      <c r="L662" t="s">
        <v>1197</v>
      </c>
    </row>
    <row r="663" spans="1:12" x14ac:dyDescent="0.35">
      <c r="A663" t="s">
        <v>1146</v>
      </c>
      <c r="B663" s="10">
        <v>45410</v>
      </c>
      <c r="C663">
        <v>540</v>
      </c>
      <c r="D663">
        <v>18354.599999999999</v>
      </c>
      <c r="E663">
        <v>2882</v>
      </c>
      <c r="F663" s="11">
        <v>0.79389312977099236</v>
      </c>
      <c r="G663" s="9">
        <f>E663*F663</f>
        <v>2288</v>
      </c>
      <c r="H663" s="9">
        <f>E663-G663</f>
        <v>594</v>
      </c>
      <c r="I663" s="9">
        <f>IFERROR(C663/G663,0)</f>
        <v>0.23601398601398602</v>
      </c>
      <c r="J663" s="9">
        <f>I663*H663</f>
        <v>140.19230769230768</v>
      </c>
      <c r="K663" s="9">
        <f>IFERROR(J663*(D663/C663),0)</f>
        <v>4765.1365384615374</v>
      </c>
      <c r="L663" t="s">
        <v>1197</v>
      </c>
    </row>
    <row r="664" spans="1:12" x14ac:dyDescent="0.35">
      <c r="A664" t="s">
        <v>1152</v>
      </c>
      <c r="B664" s="10">
        <v>45410</v>
      </c>
      <c r="C664">
        <v>640</v>
      </c>
      <c r="D664">
        <v>11193.6</v>
      </c>
      <c r="E664">
        <v>3498</v>
      </c>
      <c r="F664" s="11">
        <v>0.94968553459119498</v>
      </c>
      <c r="G664" s="9">
        <f>E664*F664</f>
        <v>3322</v>
      </c>
      <c r="H664" s="9">
        <f>E664-G664</f>
        <v>176</v>
      </c>
      <c r="I664" s="9">
        <f>IFERROR(C664/G664,0)</f>
        <v>0.19265502709211318</v>
      </c>
      <c r="J664" s="9">
        <f>I664*H664</f>
        <v>33.907284768211923</v>
      </c>
      <c r="K664" s="9">
        <f>IFERROR(J664*(D664/C664),0)</f>
        <v>593.03841059602655</v>
      </c>
      <c r="L664" t="s">
        <v>1197</v>
      </c>
    </row>
    <row r="665" spans="1:12" x14ac:dyDescent="0.35">
      <c r="A665" t="s">
        <v>1154</v>
      </c>
      <c r="B665" s="10">
        <v>45410</v>
      </c>
      <c r="C665">
        <v>440</v>
      </c>
      <c r="D665">
        <v>12430</v>
      </c>
      <c r="E665">
        <v>2882</v>
      </c>
      <c r="F665" s="11">
        <v>0.92366412213740456</v>
      </c>
      <c r="G665" s="9">
        <f>E665*F665</f>
        <v>2662</v>
      </c>
      <c r="H665" s="9">
        <f>E665-G665</f>
        <v>220</v>
      </c>
      <c r="I665" s="9">
        <f>IFERROR(C665/G665,0)</f>
        <v>0.16528925619834711</v>
      </c>
      <c r="J665" s="9">
        <f>I665*H665</f>
        <v>36.363636363636367</v>
      </c>
      <c r="K665" s="9">
        <f>IFERROR(J665*(D665/C665),0)</f>
        <v>1027.2727272727273</v>
      </c>
      <c r="L665" t="s">
        <v>1197</v>
      </c>
    </row>
    <row r="666" spans="1:12" x14ac:dyDescent="0.35">
      <c r="A666" t="s">
        <v>1147</v>
      </c>
      <c r="B666" s="10">
        <v>45410</v>
      </c>
      <c r="C666">
        <v>500</v>
      </c>
      <c r="D666">
        <v>8750</v>
      </c>
      <c r="E666">
        <v>4510</v>
      </c>
      <c r="F666" s="11">
        <v>0.96097560975609753</v>
      </c>
      <c r="G666" s="9">
        <f>E666*F666</f>
        <v>4334</v>
      </c>
      <c r="H666" s="9">
        <f>E666-G666</f>
        <v>176</v>
      </c>
      <c r="I666" s="9">
        <f>IFERROR(C666/G666,0)</f>
        <v>0.11536686663590216</v>
      </c>
      <c r="J666" s="9">
        <f>I666*H666</f>
        <v>20.304568527918782</v>
      </c>
      <c r="K666" s="9">
        <f>IFERROR(J666*(D666/C666),0)</f>
        <v>355.32994923857871</v>
      </c>
      <c r="L666" t="s">
        <v>1197</v>
      </c>
    </row>
    <row r="667" spans="1:12" x14ac:dyDescent="0.35">
      <c r="A667" t="s">
        <v>1163</v>
      </c>
      <c r="B667" s="10">
        <v>45410</v>
      </c>
      <c r="C667">
        <v>380</v>
      </c>
      <c r="D667">
        <v>35625</v>
      </c>
      <c r="E667">
        <v>3762</v>
      </c>
      <c r="F667" s="11">
        <v>0.95906432748538006</v>
      </c>
      <c r="G667" s="9">
        <f>E667*F667</f>
        <v>3608</v>
      </c>
      <c r="H667" s="9">
        <f>E667-G667</f>
        <v>154</v>
      </c>
      <c r="I667" s="9">
        <f>IFERROR(C667/G667,0)</f>
        <v>0.10532150776053215</v>
      </c>
      <c r="J667" s="9">
        <f>I667*H667</f>
        <v>16.219512195121951</v>
      </c>
      <c r="K667" s="9">
        <f>IFERROR(J667*(D667/C667),0)</f>
        <v>1520.5792682926829</v>
      </c>
      <c r="L667" t="s">
        <v>1197</v>
      </c>
    </row>
    <row r="668" spans="1:12" x14ac:dyDescent="0.35">
      <c r="A668" t="s">
        <v>1153</v>
      </c>
      <c r="B668" s="10">
        <v>45410</v>
      </c>
      <c r="C668">
        <v>340</v>
      </c>
      <c r="D668">
        <v>23048.6</v>
      </c>
      <c r="E668">
        <v>1232</v>
      </c>
      <c r="F668" s="11">
        <v>0.875</v>
      </c>
      <c r="G668" s="9">
        <f>E668*F668</f>
        <v>1078</v>
      </c>
      <c r="H668" s="9">
        <f>E668-G668</f>
        <v>154</v>
      </c>
      <c r="I668" s="9">
        <f>IFERROR(C668/G668,0)</f>
        <v>0.31539888682745826</v>
      </c>
      <c r="J668" s="9">
        <f>I668*H668</f>
        <v>48.571428571428569</v>
      </c>
      <c r="K668" s="9">
        <f>IFERROR(J668*(D668/C668),0)</f>
        <v>3292.6571428571424</v>
      </c>
      <c r="L668" t="s">
        <v>1197</v>
      </c>
    </row>
    <row r="669" spans="1:12" x14ac:dyDescent="0.35">
      <c r="A669" t="s">
        <v>1156</v>
      </c>
      <c r="B669" s="10">
        <v>45410</v>
      </c>
      <c r="C669">
        <v>260</v>
      </c>
      <c r="D669">
        <v>6370</v>
      </c>
      <c r="E669">
        <v>1914</v>
      </c>
      <c r="F669" s="11">
        <v>0.96551724137931039</v>
      </c>
      <c r="G669" s="9">
        <f>E669*F669</f>
        <v>1848</v>
      </c>
      <c r="H669" s="9">
        <f>E669-G669</f>
        <v>66</v>
      </c>
      <c r="I669" s="9">
        <f>IFERROR(C669/G669,0)</f>
        <v>0.1406926406926407</v>
      </c>
      <c r="J669" s="9">
        <f>I669*H669</f>
        <v>9.2857142857142865</v>
      </c>
      <c r="K669" s="9">
        <f>IFERROR(J669*(D669/C669),0)</f>
        <v>227.50000000000003</v>
      </c>
      <c r="L669" t="s">
        <v>1197</v>
      </c>
    </row>
    <row r="670" spans="1:12" x14ac:dyDescent="0.35">
      <c r="A670" t="s">
        <v>1186</v>
      </c>
      <c r="B670" s="10">
        <v>45410</v>
      </c>
      <c r="C670">
        <v>220</v>
      </c>
      <c r="D670">
        <v>27500</v>
      </c>
      <c r="E670">
        <v>4510</v>
      </c>
      <c r="F670" s="11">
        <v>0.92195121951219516</v>
      </c>
      <c r="G670" s="9">
        <f>E670*F670</f>
        <v>4158</v>
      </c>
      <c r="H670" s="9">
        <f>E670-G670</f>
        <v>352</v>
      </c>
      <c r="I670" s="9">
        <f>IFERROR(C670/G670,0)</f>
        <v>5.2910052910052907E-2</v>
      </c>
      <c r="J670" s="9">
        <f>I670*H670</f>
        <v>18.624338624338623</v>
      </c>
      <c r="K670" s="9">
        <f>IFERROR(J670*(D670/C670),0)</f>
        <v>2328.0423280423279</v>
      </c>
      <c r="L670" t="s">
        <v>1197</v>
      </c>
    </row>
    <row r="671" spans="1:12" x14ac:dyDescent="0.35">
      <c r="A671" t="s">
        <v>1171</v>
      </c>
      <c r="B671" s="10">
        <v>45410</v>
      </c>
      <c r="C671">
        <v>160</v>
      </c>
      <c r="D671">
        <v>13193.6</v>
      </c>
      <c r="E671">
        <v>3806</v>
      </c>
      <c r="F671" s="11">
        <v>0.95375722543352603</v>
      </c>
      <c r="G671" s="9">
        <f>E671*F671</f>
        <v>3630</v>
      </c>
      <c r="H671" s="9">
        <f>E671-G671</f>
        <v>176</v>
      </c>
      <c r="I671" s="9">
        <f>IFERROR(C671/G671,0)</f>
        <v>4.4077134986225897E-2</v>
      </c>
      <c r="J671" s="9">
        <f>I671*H671</f>
        <v>7.7575757575757578</v>
      </c>
      <c r="K671" s="9">
        <f>IFERROR(J671*(D671/C671),0)</f>
        <v>639.68969696969702</v>
      </c>
      <c r="L671" t="s">
        <v>1197</v>
      </c>
    </row>
    <row r="672" spans="1:12" x14ac:dyDescent="0.35">
      <c r="A672" t="s">
        <v>1161</v>
      </c>
      <c r="B672" s="10">
        <v>45410</v>
      </c>
      <c r="C672">
        <v>180</v>
      </c>
      <c r="D672">
        <v>3051</v>
      </c>
      <c r="E672">
        <v>1342</v>
      </c>
      <c r="F672" s="11">
        <v>0.96721311475409832</v>
      </c>
      <c r="G672" s="9">
        <f>E672*F672</f>
        <v>1298</v>
      </c>
      <c r="H672" s="9">
        <f>E672-G672</f>
        <v>44</v>
      </c>
      <c r="I672" s="9">
        <f>IFERROR(C672/G672,0)</f>
        <v>0.13867488443759629</v>
      </c>
      <c r="J672" s="9">
        <f>I672*H672</f>
        <v>6.101694915254237</v>
      </c>
      <c r="K672" s="9">
        <f>IFERROR(J672*(D672/C672),0)</f>
        <v>103.42372881355931</v>
      </c>
      <c r="L672" t="s">
        <v>1197</v>
      </c>
    </row>
    <row r="673" spans="1:12" x14ac:dyDescent="0.35">
      <c r="A673" t="s">
        <v>1192</v>
      </c>
      <c r="B673" s="10">
        <v>45410</v>
      </c>
      <c r="C673">
        <v>140</v>
      </c>
      <c r="D673">
        <v>4620</v>
      </c>
      <c r="E673">
        <v>1188</v>
      </c>
      <c r="F673" s="11">
        <v>0.94444444444444442</v>
      </c>
      <c r="G673" s="9">
        <f>E673*F673</f>
        <v>1122</v>
      </c>
      <c r="H673" s="9">
        <f>E673-G673</f>
        <v>66</v>
      </c>
      <c r="I673" s="9">
        <f>IFERROR(C673/G673,0)</f>
        <v>0.12477718360071301</v>
      </c>
      <c r="J673" s="9">
        <f>I673*H673</f>
        <v>8.235294117647058</v>
      </c>
      <c r="K673" s="9">
        <f>IFERROR(J673*(D673/C673),0)</f>
        <v>271.76470588235293</v>
      </c>
      <c r="L673" t="s">
        <v>1197</v>
      </c>
    </row>
    <row r="674" spans="1:12" x14ac:dyDescent="0.35">
      <c r="A674" t="s">
        <v>1165</v>
      </c>
      <c r="B674" s="10">
        <v>45410</v>
      </c>
      <c r="C674">
        <v>140</v>
      </c>
      <c r="D674">
        <v>8898.4</v>
      </c>
      <c r="E674">
        <v>2046</v>
      </c>
      <c r="F674" s="11">
        <v>1</v>
      </c>
      <c r="G674" s="9">
        <f>E674*F674</f>
        <v>2046</v>
      </c>
      <c r="H674" s="9">
        <f>E674-G674</f>
        <v>0</v>
      </c>
      <c r="I674" s="9">
        <f>IFERROR(C674/G674,0)</f>
        <v>6.8426197458455518E-2</v>
      </c>
      <c r="J674" s="9">
        <f>I674*H674</f>
        <v>0</v>
      </c>
      <c r="K674" s="9">
        <f>IFERROR(J674*(D674/C674),0)</f>
        <v>0</v>
      </c>
      <c r="L674" t="s">
        <v>1197</v>
      </c>
    </row>
    <row r="675" spans="1:12" x14ac:dyDescent="0.35">
      <c r="A675" t="s">
        <v>1157</v>
      </c>
      <c r="B675" s="10">
        <v>45410</v>
      </c>
      <c r="C675">
        <v>180</v>
      </c>
      <c r="D675">
        <v>9898.2000000000007</v>
      </c>
      <c r="E675">
        <v>770</v>
      </c>
      <c r="F675" s="11">
        <v>0.74285714285714288</v>
      </c>
      <c r="G675" s="9">
        <f>E675*F675</f>
        <v>572</v>
      </c>
      <c r="H675" s="9">
        <f>E675-G675</f>
        <v>198</v>
      </c>
      <c r="I675" s="9">
        <f>IFERROR(C675/G675,0)</f>
        <v>0.31468531468531469</v>
      </c>
      <c r="J675" s="9">
        <f>I675*H675</f>
        <v>62.307692307692307</v>
      </c>
      <c r="K675" s="9">
        <f>IFERROR(J675*(D675/C675),0)</f>
        <v>3426.3</v>
      </c>
      <c r="L675" t="s">
        <v>1197</v>
      </c>
    </row>
    <row r="676" spans="1:12" x14ac:dyDescent="0.35">
      <c r="A676" t="s">
        <v>1168</v>
      </c>
      <c r="B676" s="10">
        <v>45410</v>
      </c>
      <c r="C676">
        <v>160</v>
      </c>
      <c r="D676">
        <v>13193.6</v>
      </c>
      <c r="E676">
        <v>3498</v>
      </c>
      <c r="F676" s="11">
        <v>0.91194968553459121</v>
      </c>
      <c r="G676" s="9">
        <f>E676*F676</f>
        <v>3190</v>
      </c>
      <c r="H676" s="9">
        <f>E676-G676</f>
        <v>308</v>
      </c>
      <c r="I676" s="9">
        <f>IFERROR(C676/G676,0)</f>
        <v>5.0156739811912224E-2</v>
      </c>
      <c r="J676" s="9">
        <f>I676*H676</f>
        <v>15.448275862068964</v>
      </c>
      <c r="K676" s="9">
        <f>IFERROR(J676*(D676/C676),0)</f>
        <v>1273.864827586207</v>
      </c>
      <c r="L676" t="s">
        <v>1197</v>
      </c>
    </row>
    <row r="677" spans="1:12" x14ac:dyDescent="0.35">
      <c r="A677" t="s">
        <v>1148</v>
      </c>
      <c r="B677" s="10">
        <v>45410</v>
      </c>
      <c r="C677">
        <v>120</v>
      </c>
      <c r="D677">
        <v>2700</v>
      </c>
      <c r="E677">
        <v>6468</v>
      </c>
      <c r="F677" s="11">
        <v>0.9285714285714286</v>
      </c>
      <c r="G677" s="9">
        <f>E677*F677</f>
        <v>6006</v>
      </c>
      <c r="H677" s="9">
        <f>E677-G677</f>
        <v>462</v>
      </c>
      <c r="I677" s="9">
        <f>IFERROR(C677/G677,0)</f>
        <v>1.998001998001998E-2</v>
      </c>
      <c r="J677" s="9">
        <f>I677*H677</f>
        <v>9.2307692307692299</v>
      </c>
      <c r="K677" s="9">
        <f>IFERROR(J677*(D677/C677),0)</f>
        <v>207.69230769230768</v>
      </c>
      <c r="L677" t="s">
        <v>1197</v>
      </c>
    </row>
    <row r="678" spans="1:12" x14ac:dyDescent="0.35">
      <c r="A678" t="s">
        <v>1167</v>
      </c>
      <c r="B678" s="10">
        <v>45410</v>
      </c>
      <c r="C678">
        <v>120</v>
      </c>
      <c r="D678">
        <v>7375.2</v>
      </c>
      <c r="E678">
        <v>1408</v>
      </c>
      <c r="F678" s="11">
        <v>0.953125</v>
      </c>
      <c r="G678" s="9">
        <f>E678*F678</f>
        <v>1342</v>
      </c>
      <c r="H678" s="9">
        <f>E678-G678</f>
        <v>66</v>
      </c>
      <c r="I678" s="9">
        <f>IFERROR(C678/G678,0)</f>
        <v>8.9418777943368111E-2</v>
      </c>
      <c r="J678" s="9">
        <f>I678*H678</f>
        <v>5.9016393442622954</v>
      </c>
      <c r="K678" s="9">
        <f>IFERROR(J678*(D678/C678),0)</f>
        <v>362.71475409836069</v>
      </c>
      <c r="L678" t="s">
        <v>1197</v>
      </c>
    </row>
    <row r="679" spans="1:12" x14ac:dyDescent="0.35">
      <c r="A679" t="s">
        <v>1164</v>
      </c>
      <c r="B679" s="10">
        <v>45410</v>
      </c>
      <c r="C679">
        <v>100</v>
      </c>
      <c r="D679">
        <v>9916</v>
      </c>
      <c r="E679">
        <v>858</v>
      </c>
      <c r="F679" s="11">
        <v>0.97435897435897434</v>
      </c>
      <c r="G679" s="9">
        <f>E679*F679</f>
        <v>836</v>
      </c>
      <c r="H679" s="9">
        <f>E679-G679</f>
        <v>22</v>
      </c>
      <c r="I679" s="9">
        <f>IFERROR(C679/G679,0)</f>
        <v>0.11961722488038277</v>
      </c>
      <c r="J679" s="9">
        <f>I679*H679</f>
        <v>2.6315789473684212</v>
      </c>
      <c r="K679" s="9">
        <f>IFERROR(J679*(D679/C679),0)</f>
        <v>260.94736842105266</v>
      </c>
      <c r="L679" t="s">
        <v>1197</v>
      </c>
    </row>
    <row r="680" spans="1:12" x14ac:dyDescent="0.35">
      <c r="A680" t="s">
        <v>1174</v>
      </c>
      <c r="B680" s="10">
        <v>45410</v>
      </c>
      <c r="C680">
        <v>80</v>
      </c>
      <c r="D680">
        <v>8814.4000000000015</v>
      </c>
      <c r="E680">
        <v>528</v>
      </c>
      <c r="F680" s="11">
        <v>0.91666666666666663</v>
      </c>
      <c r="G680" s="9">
        <f>E680*F680</f>
        <v>484</v>
      </c>
      <c r="H680" s="9">
        <f>E680-G680</f>
        <v>44</v>
      </c>
      <c r="I680" s="9">
        <f>IFERROR(C680/G680,0)</f>
        <v>0.16528925619834711</v>
      </c>
      <c r="J680" s="9">
        <f>I680*H680</f>
        <v>7.2727272727272734</v>
      </c>
      <c r="K680" s="9">
        <f>IFERROR(J680*(D680/C680),0)</f>
        <v>801.30909090909108</v>
      </c>
      <c r="L680" t="s">
        <v>1197</v>
      </c>
    </row>
    <row r="681" spans="1:12" x14ac:dyDescent="0.35">
      <c r="A681" t="s">
        <v>1189</v>
      </c>
      <c r="B681" s="10">
        <v>45410</v>
      </c>
      <c r="C681">
        <v>80</v>
      </c>
      <c r="D681">
        <v>2640</v>
      </c>
      <c r="E681">
        <v>1188</v>
      </c>
      <c r="F681" s="11">
        <v>0.98148148148148151</v>
      </c>
      <c r="G681" s="9">
        <f>E681*F681</f>
        <v>1166</v>
      </c>
      <c r="H681" s="9">
        <f>E681-G681</f>
        <v>22</v>
      </c>
      <c r="I681" s="9">
        <f>IFERROR(C681/G681,0)</f>
        <v>6.86106346483705E-2</v>
      </c>
      <c r="J681" s="9">
        <f>I681*H681</f>
        <v>1.5094339622641511</v>
      </c>
      <c r="K681" s="9">
        <f>IFERROR(J681*(D681/C681),0)</f>
        <v>49.811320754716988</v>
      </c>
      <c r="L681" t="s">
        <v>1197</v>
      </c>
    </row>
    <row r="682" spans="1:12" x14ac:dyDescent="0.35">
      <c r="A682" t="s">
        <v>1166</v>
      </c>
      <c r="B682" s="10">
        <v>45410</v>
      </c>
      <c r="C682">
        <v>80</v>
      </c>
      <c r="D682">
        <v>5420</v>
      </c>
      <c r="E682">
        <v>1386</v>
      </c>
      <c r="F682" s="11">
        <v>0.34920634920634919</v>
      </c>
      <c r="G682" s="9">
        <f>E682*F682</f>
        <v>484</v>
      </c>
      <c r="H682" s="9">
        <f>E682-G682</f>
        <v>902</v>
      </c>
      <c r="I682" s="9">
        <f>IFERROR(C682/G682,0)</f>
        <v>0.16528925619834711</v>
      </c>
      <c r="J682" s="9">
        <f>I682*H682</f>
        <v>149.09090909090909</v>
      </c>
      <c r="K682" s="9">
        <f>IFERROR(J682*(D682/C682),0)</f>
        <v>10100.909090909092</v>
      </c>
      <c r="L682" t="s">
        <v>1197</v>
      </c>
    </row>
    <row r="683" spans="1:12" x14ac:dyDescent="0.35">
      <c r="A683" t="s">
        <v>1159</v>
      </c>
      <c r="B683" s="10">
        <v>45410</v>
      </c>
      <c r="C683">
        <v>60</v>
      </c>
      <c r="D683">
        <v>6597</v>
      </c>
      <c r="E683">
        <v>6732</v>
      </c>
      <c r="F683" s="11">
        <v>0.88888888888888884</v>
      </c>
      <c r="G683" s="9">
        <f>E683*F683</f>
        <v>5984</v>
      </c>
      <c r="H683" s="9">
        <f>E683-G683</f>
        <v>748</v>
      </c>
      <c r="I683" s="9">
        <f>IFERROR(C683/G683,0)</f>
        <v>1.0026737967914439E-2</v>
      </c>
      <c r="J683" s="9">
        <f>I683*H683</f>
        <v>7.5</v>
      </c>
      <c r="K683" s="9">
        <f>IFERROR(J683*(D683/C683),0)</f>
        <v>824.625</v>
      </c>
      <c r="L683" t="s">
        <v>1197</v>
      </c>
    </row>
    <row r="684" spans="1:12" x14ac:dyDescent="0.35">
      <c r="A684" t="s">
        <v>1179</v>
      </c>
      <c r="B684" s="10">
        <v>45410</v>
      </c>
      <c r="C684">
        <v>60</v>
      </c>
      <c r="D684">
        <v>3687.6</v>
      </c>
      <c r="E684">
        <v>638</v>
      </c>
      <c r="F684" s="11">
        <v>1</v>
      </c>
      <c r="G684" s="9">
        <f>E684*F684</f>
        <v>638</v>
      </c>
      <c r="H684" s="9">
        <f>E684-G684</f>
        <v>0</v>
      </c>
      <c r="I684" s="9">
        <f>IFERROR(C684/G684,0)</f>
        <v>9.4043887147335428E-2</v>
      </c>
      <c r="J684" s="9">
        <f>I684*H684</f>
        <v>0</v>
      </c>
      <c r="K684" s="9">
        <f>IFERROR(J684*(D684/C684),0)</f>
        <v>0</v>
      </c>
      <c r="L684" t="s">
        <v>1197</v>
      </c>
    </row>
    <row r="685" spans="1:12" x14ac:dyDescent="0.35">
      <c r="A685" t="s">
        <v>1175</v>
      </c>
      <c r="B685" s="10">
        <v>45410</v>
      </c>
      <c r="C685">
        <v>80</v>
      </c>
      <c r="D685">
        <v>929.59999999999991</v>
      </c>
      <c r="E685">
        <v>396</v>
      </c>
      <c r="F685" s="11">
        <v>1</v>
      </c>
      <c r="G685" s="9">
        <f>E685*F685</f>
        <v>396</v>
      </c>
      <c r="H685" s="9">
        <f>E685-G685</f>
        <v>0</v>
      </c>
      <c r="I685" s="9">
        <f>IFERROR(C685/G685,0)</f>
        <v>0.20202020202020202</v>
      </c>
      <c r="J685" s="9">
        <f>I685*H685</f>
        <v>0</v>
      </c>
      <c r="K685" s="9">
        <f>IFERROR(J685*(D685/C685),0)</f>
        <v>0</v>
      </c>
      <c r="L685" t="s">
        <v>1197</v>
      </c>
    </row>
    <row r="686" spans="1:12" x14ac:dyDescent="0.35">
      <c r="A686" t="s">
        <v>1177</v>
      </c>
      <c r="B686" s="10">
        <v>45410</v>
      </c>
      <c r="C686">
        <v>80</v>
      </c>
      <c r="D686">
        <v>2576.8000000000002</v>
      </c>
      <c r="E686">
        <v>704</v>
      </c>
      <c r="F686" s="11">
        <v>0.625</v>
      </c>
      <c r="G686" s="9">
        <f>E686*F686</f>
        <v>440</v>
      </c>
      <c r="H686" s="9">
        <f>E686-G686</f>
        <v>264</v>
      </c>
      <c r="I686" s="9">
        <f>IFERROR(C686/G686,0)</f>
        <v>0.18181818181818182</v>
      </c>
      <c r="J686" s="9">
        <f>I686*H686</f>
        <v>48</v>
      </c>
      <c r="K686" s="9">
        <f>IFERROR(J686*(D686/C686),0)</f>
        <v>1546.08</v>
      </c>
      <c r="L686" t="s">
        <v>1197</v>
      </c>
    </row>
    <row r="687" spans="1:12" x14ac:dyDescent="0.35">
      <c r="A687" t="s">
        <v>1170</v>
      </c>
      <c r="B687" s="10">
        <v>45410</v>
      </c>
      <c r="C687">
        <v>40</v>
      </c>
      <c r="D687">
        <v>5000</v>
      </c>
      <c r="E687">
        <v>704</v>
      </c>
      <c r="F687" s="11">
        <v>1</v>
      </c>
      <c r="G687" s="9">
        <f>E687*F687</f>
        <v>704</v>
      </c>
      <c r="H687" s="9">
        <f>E687-G687</f>
        <v>0</v>
      </c>
      <c r="I687" s="9">
        <f>IFERROR(C687/G687,0)</f>
        <v>5.6818181818181816E-2</v>
      </c>
      <c r="J687" s="9">
        <f>I687*H687</f>
        <v>0</v>
      </c>
      <c r="K687" s="9">
        <f>IFERROR(J687*(D687/C687),0)</f>
        <v>0</v>
      </c>
      <c r="L687" t="s">
        <v>1197</v>
      </c>
    </row>
    <row r="688" spans="1:12" x14ac:dyDescent="0.35">
      <c r="A688" t="s">
        <v>1160</v>
      </c>
      <c r="B688" s="10">
        <v>45410</v>
      </c>
      <c r="C688">
        <v>40</v>
      </c>
      <c r="D688">
        <v>660</v>
      </c>
      <c r="E688">
        <v>1694</v>
      </c>
      <c r="F688" s="11">
        <v>0.92207792207792205</v>
      </c>
      <c r="G688" s="9">
        <f>E688*F688</f>
        <v>1562</v>
      </c>
      <c r="H688" s="9">
        <f>E688-G688</f>
        <v>132</v>
      </c>
      <c r="I688" s="9">
        <f>IFERROR(C688/G688,0)</f>
        <v>2.5608194622279128E-2</v>
      </c>
      <c r="J688" s="9">
        <f>I688*H688</f>
        <v>3.380281690140845</v>
      </c>
      <c r="K688" s="9">
        <f>IFERROR(J688*(D688/C688),0)</f>
        <v>55.774647887323944</v>
      </c>
      <c r="L688" t="s">
        <v>1197</v>
      </c>
    </row>
    <row r="689" spans="1:12" x14ac:dyDescent="0.35">
      <c r="A689" t="s">
        <v>1184</v>
      </c>
      <c r="B689" s="10">
        <v>45410</v>
      </c>
      <c r="C689">
        <v>40</v>
      </c>
      <c r="D689">
        <v>3559.6</v>
      </c>
      <c r="E689">
        <v>1826</v>
      </c>
      <c r="F689" s="11">
        <v>0.93975903614457834</v>
      </c>
      <c r="G689" s="9">
        <f>E689*F689</f>
        <v>1716</v>
      </c>
      <c r="H689" s="9">
        <f>E689-G689</f>
        <v>110</v>
      </c>
      <c r="I689" s="9">
        <f>IFERROR(C689/G689,0)</f>
        <v>2.3310023310023312E-2</v>
      </c>
      <c r="J689" s="9">
        <f>I689*H689</f>
        <v>2.5641025641025643</v>
      </c>
      <c r="K689" s="9">
        <f>IFERROR(J689*(D689/C689),0)</f>
        <v>228.17948717948718</v>
      </c>
      <c r="L689" t="s">
        <v>1197</v>
      </c>
    </row>
    <row r="690" spans="1:12" x14ac:dyDescent="0.35">
      <c r="A690" t="s">
        <v>1190</v>
      </c>
      <c r="B690" s="10">
        <v>45410</v>
      </c>
      <c r="C690">
        <v>40</v>
      </c>
      <c r="D690">
        <v>2542.4</v>
      </c>
      <c r="E690">
        <v>704</v>
      </c>
      <c r="F690" s="11">
        <v>0.90625</v>
      </c>
      <c r="G690" s="9">
        <f>E690*F690</f>
        <v>638</v>
      </c>
      <c r="H690" s="9">
        <f>E690-G690</f>
        <v>66</v>
      </c>
      <c r="I690" s="9">
        <f>IFERROR(C690/G690,0)</f>
        <v>6.2695924764890276E-2</v>
      </c>
      <c r="J690" s="9">
        <f>I690*H690</f>
        <v>4.137931034482758</v>
      </c>
      <c r="K690" s="9">
        <f>IFERROR(J690*(D690/C690),0)</f>
        <v>263.00689655172408</v>
      </c>
      <c r="L690" t="s">
        <v>1197</v>
      </c>
    </row>
    <row r="691" spans="1:12" x14ac:dyDescent="0.35">
      <c r="A691" t="s">
        <v>1169</v>
      </c>
      <c r="B691" s="10">
        <v>45410</v>
      </c>
      <c r="C691">
        <v>40</v>
      </c>
      <c r="D691">
        <v>1420</v>
      </c>
      <c r="E691">
        <v>528</v>
      </c>
      <c r="F691" s="11">
        <v>0.95833333333333337</v>
      </c>
      <c r="G691" s="9">
        <f>E691*F691</f>
        <v>506</v>
      </c>
      <c r="H691" s="9">
        <f>E691-G691</f>
        <v>22</v>
      </c>
      <c r="I691" s="9">
        <f>IFERROR(C691/G691,0)</f>
        <v>7.9051383399209488E-2</v>
      </c>
      <c r="J691" s="9">
        <f>I691*H691</f>
        <v>1.7391304347826086</v>
      </c>
      <c r="K691" s="9">
        <f>IFERROR(J691*(D691/C691),0)</f>
        <v>61.739130434782609</v>
      </c>
      <c r="L691" t="s">
        <v>1197</v>
      </c>
    </row>
    <row r="692" spans="1:12" x14ac:dyDescent="0.35">
      <c r="A692" t="s">
        <v>1183</v>
      </c>
      <c r="B692" s="10">
        <v>45410</v>
      </c>
      <c r="C692">
        <v>20</v>
      </c>
      <c r="D692">
        <v>2203.6</v>
      </c>
      <c r="E692">
        <v>638</v>
      </c>
      <c r="F692" s="11">
        <v>0.96551724137931039</v>
      </c>
      <c r="G692" s="9">
        <f>E692*F692</f>
        <v>616</v>
      </c>
      <c r="H692" s="9">
        <f>E692-G692</f>
        <v>22</v>
      </c>
      <c r="I692" s="9">
        <f>IFERROR(C692/G692,0)</f>
        <v>3.2467532467532464E-2</v>
      </c>
      <c r="J692" s="9">
        <f>I692*H692</f>
        <v>0.71428571428571419</v>
      </c>
      <c r="K692" s="9">
        <f>IFERROR(J692*(D692/C692),0)</f>
        <v>78.699999999999989</v>
      </c>
      <c r="L692" t="s">
        <v>1197</v>
      </c>
    </row>
    <row r="693" spans="1:12" x14ac:dyDescent="0.35">
      <c r="A693" t="s">
        <v>1176</v>
      </c>
      <c r="B693" s="10">
        <v>45410</v>
      </c>
      <c r="C693">
        <v>20</v>
      </c>
      <c r="D693">
        <v>1229.2</v>
      </c>
      <c r="E693">
        <v>660</v>
      </c>
      <c r="F693" s="11">
        <v>0.93333333333333335</v>
      </c>
      <c r="G693" s="9">
        <f>E693*F693</f>
        <v>616</v>
      </c>
      <c r="H693" s="9">
        <f>E693-G693</f>
        <v>44</v>
      </c>
      <c r="I693" s="9">
        <f>IFERROR(C693/G693,0)</f>
        <v>3.2467532467532464E-2</v>
      </c>
      <c r="J693" s="9">
        <f>I693*H693</f>
        <v>1.4285714285714284</v>
      </c>
      <c r="K693" s="9">
        <f>IFERROR(J693*(D693/C693),0)</f>
        <v>87.799999999999983</v>
      </c>
      <c r="L693" t="s">
        <v>1197</v>
      </c>
    </row>
    <row r="694" spans="1:12" x14ac:dyDescent="0.35">
      <c r="A694" t="s">
        <v>1185</v>
      </c>
      <c r="B694" s="10">
        <v>45410</v>
      </c>
      <c r="C694">
        <v>20</v>
      </c>
      <c r="D694">
        <v>3220.6</v>
      </c>
      <c r="E694">
        <v>242</v>
      </c>
      <c r="F694" s="11">
        <v>0.81818181818181823</v>
      </c>
      <c r="G694" s="9">
        <f>E694*F694</f>
        <v>198</v>
      </c>
      <c r="H694" s="9">
        <f>E694-G694</f>
        <v>44</v>
      </c>
      <c r="I694" s="9">
        <f>IFERROR(C694/G694,0)</f>
        <v>0.10101010101010101</v>
      </c>
      <c r="J694" s="9">
        <f>I694*H694</f>
        <v>4.4444444444444446</v>
      </c>
      <c r="K694" s="9">
        <f>IFERROR(J694*(D694/C694),0)</f>
        <v>715.68888888888898</v>
      </c>
      <c r="L694" t="s">
        <v>1197</v>
      </c>
    </row>
    <row r="695" spans="1:12" x14ac:dyDescent="0.35">
      <c r="A695" t="s">
        <v>1178</v>
      </c>
      <c r="B695" s="10">
        <v>45410</v>
      </c>
      <c r="C695">
        <v>20</v>
      </c>
      <c r="D695">
        <v>339</v>
      </c>
      <c r="E695">
        <v>1188</v>
      </c>
      <c r="F695" s="11">
        <v>0.96296296296296291</v>
      </c>
      <c r="G695" s="9">
        <f>E695*F695</f>
        <v>1144</v>
      </c>
      <c r="H695" s="9">
        <f>E695-G695</f>
        <v>44</v>
      </c>
      <c r="I695" s="9">
        <f>IFERROR(C695/G695,0)</f>
        <v>1.7482517482517484E-2</v>
      </c>
      <c r="J695" s="9">
        <f>I695*H695</f>
        <v>0.76923076923076927</v>
      </c>
      <c r="K695" s="9">
        <f>IFERROR(J695*(D695/C695),0)</f>
        <v>13.038461538461538</v>
      </c>
      <c r="L695" t="s">
        <v>1197</v>
      </c>
    </row>
    <row r="696" spans="1:12" x14ac:dyDescent="0.35">
      <c r="A696" t="s">
        <v>1143</v>
      </c>
      <c r="B696" s="10">
        <v>45417</v>
      </c>
      <c r="C696">
        <v>2380</v>
      </c>
      <c r="D696">
        <v>56525</v>
      </c>
      <c r="E696">
        <v>12232</v>
      </c>
      <c r="F696" s="11">
        <v>0.94784172661870503</v>
      </c>
      <c r="G696" s="9">
        <f>E696*F696</f>
        <v>11594</v>
      </c>
      <c r="H696" s="9">
        <f>E696-G696</f>
        <v>638</v>
      </c>
      <c r="I696" s="9">
        <f>IFERROR(C696/G696,0)</f>
        <v>0.20527859237536658</v>
      </c>
      <c r="J696" s="9">
        <f>I696*H696</f>
        <v>130.96774193548387</v>
      </c>
      <c r="K696" s="9">
        <f>IFERROR(J696*(D696/C696),0)</f>
        <v>3110.483870967742</v>
      </c>
      <c r="L696" t="s">
        <v>1197</v>
      </c>
    </row>
    <row r="697" spans="1:12" x14ac:dyDescent="0.35">
      <c r="A697" t="s">
        <v>1145</v>
      </c>
      <c r="B697" s="10">
        <v>45417</v>
      </c>
      <c r="C697">
        <v>1820</v>
      </c>
      <c r="D697">
        <v>84630</v>
      </c>
      <c r="E697">
        <v>6072</v>
      </c>
      <c r="F697" s="11">
        <v>0.97101449275362317</v>
      </c>
      <c r="G697" s="9">
        <f>E697*F697</f>
        <v>5896</v>
      </c>
      <c r="H697" s="9">
        <f>E697-G697</f>
        <v>176</v>
      </c>
      <c r="I697" s="9">
        <f>IFERROR(C697/G697,0)</f>
        <v>0.30868385345997285</v>
      </c>
      <c r="J697" s="9">
        <f>I697*H697</f>
        <v>54.328358208955223</v>
      </c>
      <c r="K697" s="9">
        <f>IFERROR(J697*(D697/C697),0)</f>
        <v>2526.2686567164178</v>
      </c>
      <c r="L697" t="s">
        <v>1197</v>
      </c>
    </row>
    <row r="698" spans="1:12" x14ac:dyDescent="0.35">
      <c r="A698" t="s">
        <v>1144</v>
      </c>
      <c r="B698" s="10">
        <v>45417</v>
      </c>
      <c r="C698">
        <v>1220</v>
      </c>
      <c r="D698">
        <v>33550</v>
      </c>
      <c r="E698">
        <v>14498</v>
      </c>
      <c r="F698" s="11">
        <v>0.96054628224582705</v>
      </c>
      <c r="G698" s="9">
        <f>E698*F698</f>
        <v>13926</v>
      </c>
      <c r="H698" s="9">
        <f>E698-G698</f>
        <v>572</v>
      </c>
      <c r="I698" s="9">
        <f>IFERROR(C698/G698,0)</f>
        <v>8.7605916989803245E-2</v>
      </c>
      <c r="J698" s="9">
        <f>I698*H698</f>
        <v>50.110584518167457</v>
      </c>
      <c r="K698" s="9">
        <f>IFERROR(J698*(D698/C698),0)</f>
        <v>1378.0410742496051</v>
      </c>
      <c r="L698" t="s">
        <v>1197</v>
      </c>
    </row>
    <row r="699" spans="1:12" x14ac:dyDescent="0.35">
      <c r="A699" t="s">
        <v>1148</v>
      </c>
      <c r="B699" s="10">
        <v>45417</v>
      </c>
      <c r="C699">
        <v>560</v>
      </c>
      <c r="D699">
        <v>12600</v>
      </c>
      <c r="E699">
        <v>10582</v>
      </c>
      <c r="F699" s="11">
        <v>0.91891891891891897</v>
      </c>
      <c r="G699" s="9">
        <f>E699*F699</f>
        <v>9724</v>
      </c>
      <c r="H699" s="9">
        <f>E699-G699</f>
        <v>858</v>
      </c>
      <c r="I699" s="9">
        <f>IFERROR(C699/G699,0)</f>
        <v>5.7589469354175235E-2</v>
      </c>
      <c r="J699" s="9">
        <f>I699*H699</f>
        <v>49.411764705882355</v>
      </c>
      <c r="K699" s="9">
        <f>IFERROR(J699*(D699/C699),0)</f>
        <v>1111.7647058823529</v>
      </c>
      <c r="L699" t="s">
        <v>1197</v>
      </c>
    </row>
    <row r="700" spans="1:12" x14ac:dyDescent="0.35">
      <c r="A700" t="s">
        <v>1152</v>
      </c>
      <c r="B700" s="10">
        <v>45417</v>
      </c>
      <c r="C700">
        <v>660</v>
      </c>
      <c r="D700">
        <v>11543.4</v>
      </c>
      <c r="E700">
        <v>3212</v>
      </c>
      <c r="F700" s="11">
        <v>0.93835616438356162</v>
      </c>
      <c r="G700" s="9">
        <f>E700*F700</f>
        <v>3014</v>
      </c>
      <c r="H700" s="9">
        <f>E700-G700</f>
        <v>198</v>
      </c>
      <c r="I700" s="9">
        <f>IFERROR(C700/G700,0)</f>
        <v>0.21897810218978103</v>
      </c>
      <c r="J700" s="9">
        <f>I700*H700</f>
        <v>43.357664233576642</v>
      </c>
      <c r="K700" s="9">
        <f>IFERROR(J700*(D700/C700),0)</f>
        <v>758.32554744525544</v>
      </c>
      <c r="L700" t="s">
        <v>1197</v>
      </c>
    </row>
    <row r="701" spans="1:12" x14ac:dyDescent="0.35">
      <c r="A701" t="s">
        <v>1154</v>
      </c>
      <c r="B701" s="10">
        <v>45417</v>
      </c>
      <c r="C701">
        <v>500</v>
      </c>
      <c r="D701">
        <v>14125</v>
      </c>
      <c r="E701">
        <v>2992</v>
      </c>
      <c r="F701" s="11">
        <v>0.93382352941176472</v>
      </c>
      <c r="G701" s="9">
        <f>E701*F701</f>
        <v>2794</v>
      </c>
      <c r="H701" s="9">
        <f>E701-G701</f>
        <v>198</v>
      </c>
      <c r="I701" s="9">
        <f>IFERROR(C701/G701,0)</f>
        <v>0.17895490336435219</v>
      </c>
      <c r="J701" s="9">
        <f>I701*H701</f>
        <v>35.433070866141733</v>
      </c>
      <c r="K701" s="9">
        <f>IFERROR(J701*(D701/C701),0)</f>
        <v>1000.9842519685039</v>
      </c>
      <c r="L701" t="s">
        <v>1197</v>
      </c>
    </row>
    <row r="702" spans="1:12" x14ac:dyDescent="0.35">
      <c r="A702" t="s">
        <v>1146</v>
      </c>
      <c r="B702" s="10">
        <v>45417</v>
      </c>
      <c r="C702">
        <v>460</v>
      </c>
      <c r="D702">
        <v>15635.4</v>
      </c>
      <c r="E702">
        <v>4554</v>
      </c>
      <c r="F702" s="11">
        <v>0.52657004830917875</v>
      </c>
      <c r="G702" s="9">
        <f>E702*F702</f>
        <v>2398</v>
      </c>
      <c r="H702" s="9">
        <f>E702-G702</f>
        <v>2156</v>
      </c>
      <c r="I702" s="9">
        <f>IFERROR(C702/G702,0)</f>
        <v>0.19182652210175147</v>
      </c>
      <c r="J702" s="9">
        <f>I702*H702</f>
        <v>413.57798165137615</v>
      </c>
      <c r="K702" s="9">
        <f>IFERROR(J702*(D702/C702),0)</f>
        <v>14057.515596330277</v>
      </c>
      <c r="L702" t="s">
        <v>1197</v>
      </c>
    </row>
    <row r="703" spans="1:12" x14ac:dyDescent="0.35">
      <c r="A703" t="s">
        <v>1153</v>
      </c>
      <c r="B703" s="10">
        <v>45417</v>
      </c>
      <c r="C703">
        <v>520</v>
      </c>
      <c r="D703">
        <v>35250.800000000003</v>
      </c>
      <c r="E703">
        <v>1408</v>
      </c>
      <c r="F703" s="11">
        <v>0.8125</v>
      </c>
      <c r="G703" s="9">
        <f>E703*F703</f>
        <v>1144</v>
      </c>
      <c r="H703" s="9">
        <f>E703-G703</f>
        <v>264</v>
      </c>
      <c r="I703" s="9">
        <f>IFERROR(C703/G703,0)</f>
        <v>0.45454545454545453</v>
      </c>
      <c r="J703" s="9">
        <f>I703*H703</f>
        <v>120</v>
      </c>
      <c r="K703" s="9">
        <f>IFERROR(J703*(D703/C703),0)</f>
        <v>8134.8000000000011</v>
      </c>
      <c r="L703" t="s">
        <v>1197</v>
      </c>
    </row>
    <row r="704" spans="1:12" x14ac:dyDescent="0.35">
      <c r="A704" t="s">
        <v>1147</v>
      </c>
      <c r="B704" s="10">
        <v>45417</v>
      </c>
      <c r="C704">
        <v>520</v>
      </c>
      <c r="D704">
        <v>9100</v>
      </c>
      <c r="E704">
        <v>5368</v>
      </c>
      <c r="F704" s="11">
        <v>0.93852459016393441</v>
      </c>
      <c r="G704" s="9">
        <f>E704*F704</f>
        <v>5038</v>
      </c>
      <c r="H704" s="9">
        <f>E704-G704</f>
        <v>330</v>
      </c>
      <c r="I704" s="9">
        <f>IFERROR(C704/G704,0)</f>
        <v>0.10321556173084558</v>
      </c>
      <c r="J704" s="9">
        <f>I704*H704</f>
        <v>34.061135371179041</v>
      </c>
      <c r="K704" s="9">
        <f>IFERROR(J704*(D704/C704),0)</f>
        <v>596.06986899563321</v>
      </c>
      <c r="L704" t="s">
        <v>1197</v>
      </c>
    </row>
    <row r="705" spans="1:12" x14ac:dyDescent="0.35">
      <c r="A705" t="s">
        <v>1150</v>
      </c>
      <c r="B705" s="10">
        <v>45417</v>
      </c>
      <c r="C705">
        <v>480</v>
      </c>
      <c r="D705">
        <v>8400</v>
      </c>
      <c r="E705">
        <v>3212</v>
      </c>
      <c r="F705" s="11">
        <v>0.83561643835616439</v>
      </c>
      <c r="G705" s="9">
        <f>E705*F705</f>
        <v>2684</v>
      </c>
      <c r="H705" s="9">
        <f>E705-G705</f>
        <v>528</v>
      </c>
      <c r="I705" s="9">
        <f>IFERROR(C705/G705,0)</f>
        <v>0.17883755588673622</v>
      </c>
      <c r="J705" s="9">
        <f>I705*H705</f>
        <v>94.426229508196727</v>
      </c>
      <c r="K705" s="9">
        <f>IFERROR(J705*(D705/C705),0)</f>
        <v>1652.4590163934427</v>
      </c>
      <c r="L705" t="s">
        <v>1197</v>
      </c>
    </row>
    <row r="706" spans="1:12" x14ac:dyDescent="0.35">
      <c r="A706" t="s">
        <v>1149</v>
      </c>
      <c r="B706" s="10">
        <v>45417</v>
      </c>
      <c r="C706">
        <v>360</v>
      </c>
      <c r="D706">
        <v>11880</v>
      </c>
      <c r="E706">
        <v>4620</v>
      </c>
      <c r="F706" s="11">
        <v>0.94761904761904758</v>
      </c>
      <c r="G706" s="9">
        <f>E706*F706</f>
        <v>4378</v>
      </c>
      <c r="H706" s="9">
        <f>E706-G706</f>
        <v>242</v>
      </c>
      <c r="I706" s="9">
        <f>IFERROR(C706/G706,0)</f>
        <v>8.2229328460484238E-2</v>
      </c>
      <c r="J706" s="9">
        <f>I706*H706</f>
        <v>19.899497487437184</v>
      </c>
      <c r="K706" s="9">
        <f>IFERROR(J706*(D706/C706),0)</f>
        <v>656.6834170854271</v>
      </c>
      <c r="L706" t="s">
        <v>1197</v>
      </c>
    </row>
    <row r="707" spans="1:12" x14ac:dyDescent="0.35">
      <c r="A707" t="s">
        <v>1168</v>
      </c>
      <c r="B707" s="10">
        <v>45417</v>
      </c>
      <c r="C707">
        <v>320</v>
      </c>
      <c r="D707">
        <v>26387.200000000001</v>
      </c>
      <c r="E707">
        <v>3454</v>
      </c>
      <c r="F707" s="11">
        <v>0.97452229299363058</v>
      </c>
      <c r="G707" s="9">
        <f>E707*F707</f>
        <v>3366</v>
      </c>
      <c r="H707" s="9">
        <f>E707-G707</f>
        <v>88</v>
      </c>
      <c r="I707" s="9">
        <f>IFERROR(C707/G707,0)</f>
        <v>9.5068330362448009E-2</v>
      </c>
      <c r="J707" s="9">
        <f>I707*H707</f>
        <v>8.3660130718954253</v>
      </c>
      <c r="K707" s="9">
        <f>IFERROR(J707*(D707/C707),0)</f>
        <v>689.86143790849678</v>
      </c>
      <c r="L707" t="s">
        <v>1197</v>
      </c>
    </row>
    <row r="708" spans="1:12" x14ac:dyDescent="0.35">
      <c r="A708" t="s">
        <v>1192</v>
      </c>
      <c r="B708" s="10">
        <v>45417</v>
      </c>
      <c r="C708">
        <v>300</v>
      </c>
      <c r="D708">
        <v>9900</v>
      </c>
      <c r="E708">
        <v>1474</v>
      </c>
      <c r="F708" s="11">
        <v>0.95522388059701491</v>
      </c>
      <c r="G708" s="9">
        <f>E708*F708</f>
        <v>1408</v>
      </c>
      <c r="H708" s="9">
        <f>E708-G708</f>
        <v>66</v>
      </c>
      <c r="I708" s="9">
        <f>IFERROR(C708/G708,0)</f>
        <v>0.21306818181818182</v>
      </c>
      <c r="J708" s="9">
        <f>I708*H708</f>
        <v>14.0625</v>
      </c>
      <c r="K708" s="9">
        <f>IFERROR(J708*(D708/C708),0)</f>
        <v>464.0625</v>
      </c>
      <c r="L708" t="s">
        <v>1197</v>
      </c>
    </row>
    <row r="709" spans="1:12" x14ac:dyDescent="0.35">
      <c r="A709" t="s">
        <v>1163</v>
      </c>
      <c r="B709" s="10">
        <v>45417</v>
      </c>
      <c r="C709">
        <v>300</v>
      </c>
      <c r="D709">
        <v>28125</v>
      </c>
      <c r="E709">
        <v>4268</v>
      </c>
      <c r="F709" s="11">
        <v>0.97938144329896903</v>
      </c>
      <c r="G709" s="9">
        <f>E709*F709</f>
        <v>4180</v>
      </c>
      <c r="H709" s="9">
        <f>E709-G709</f>
        <v>88</v>
      </c>
      <c r="I709" s="9">
        <f>IFERROR(C709/G709,0)</f>
        <v>7.1770334928229665E-2</v>
      </c>
      <c r="J709" s="9">
        <f>I709*H709</f>
        <v>6.3157894736842106</v>
      </c>
      <c r="K709" s="9">
        <f>IFERROR(J709*(D709/C709),0)</f>
        <v>592.1052631578948</v>
      </c>
      <c r="L709" t="s">
        <v>1197</v>
      </c>
    </row>
    <row r="710" spans="1:12" x14ac:dyDescent="0.35">
      <c r="A710" t="s">
        <v>1167</v>
      </c>
      <c r="B710" s="10">
        <v>45417</v>
      </c>
      <c r="C710">
        <v>260</v>
      </c>
      <c r="D710">
        <v>15979.6</v>
      </c>
      <c r="E710">
        <v>1650</v>
      </c>
      <c r="F710" s="11">
        <v>0.94666666666666666</v>
      </c>
      <c r="G710" s="9">
        <f>E710*F710</f>
        <v>1562</v>
      </c>
      <c r="H710" s="9">
        <f>E710-G710</f>
        <v>88</v>
      </c>
      <c r="I710" s="9">
        <f>IFERROR(C710/G710,0)</f>
        <v>0.16645326504481434</v>
      </c>
      <c r="J710" s="9">
        <f>I710*H710</f>
        <v>14.647887323943662</v>
      </c>
      <c r="K710" s="9">
        <f>IFERROR(J710*(D710/C710),0)</f>
        <v>900.25915492957745</v>
      </c>
      <c r="L710" t="s">
        <v>1197</v>
      </c>
    </row>
    <row r="711" spans="1:12" x14ac:dyDescent="0.35">
      <c r="A711" t="s">
        <v>1171</v>
      </c>
      <c r="B711" s="10">
        <v>45417</v>
      </c>
      <c r="C711">
        <v>220</v>
      </c>
      <c r="D711">
        <v>18141.2</v>
      </c>
      <c r="E711">
        <v>3674</v>
      </c>
      <c r="F711" s="11">
        <v>0.98203592814371254</v>
      </c>
      <c r="G711" s="9">
        <f>E711*F711</f>
        <v>3608</v>
      </c>
      <c r="H711" s="9">
        <f>E711-G711</f>
        <v>66</v>
      </c>
      <c r="I711" s="9">
        <f>IFERROR(C711/G711,0)</f>
        <v>6.097560975609756E-2</v>
      </c>
      <c r="J711" s="9">
        <f>I711*H711</f>
        <v>4.024390243902439</v>
      </c>
      <c r="K711" s="9">
        <f>IFERROR(J711*(D711/C711),0)</f>
        <v>331.85121951219514</v>
      </c>
      <c r="L711" t="s">
        <v>1197</v>
      </c>
    </row>
    <row r="712" spans="1:12" x14ac:dyDescent="0.35">
      <c r="A712" t="s">
        <v>1186</v>
      </c>
      <c r="B712" s="10">
        <v>45417</v>
      </c>
      <c r="C712">
        <v>200</v>
      </c>
      <c r="D712">
        <v>25000</v>
      </c>
      <c r="E712">
        <v>5170</v>
      </c>
      <c r="F712" s="11">
        <v>0.95319148936170217</v>
      </c>
      <c r="G712" s="9">
        <f>E712*F712</f>
        <v>4928</v>
      </c>
      <c r="H712" s="9">
        <f>E712-G712</f>
        <v>242</v>
      </c>
      <c r="I712" s="9">
        <f>IFERROR(C712/G712,0)</f>
        <v>4.0584415584415584E-2</v>
      </c>
      <c r="J712" s="9">
        <f>I712*H712</f>
        <v>9.8214285714285712</v>
      </c>
      <c r="K712" s="9">
        <f>IFERROR(J712*(D712/C712),0)</f>
        <v>1227.6785714285713</v>
      </c>
      <c r="L712" t="s">
        <v>1197</v>
      </c>
    </row>
    <row r="713" spans="1:12" x14ac:dyDescent="0.35">
      <c r="A713" t="s">
        <v>1165</v>
      </c>
      <c r="B713" s="10">
        <v>45417</v>
      </c>
      <c r="C713">
        <v>160</v>
      </c>
      <c r="D713">
        <v>10169.6</v>
      </c>
      <c r="E713">
        <v>2090</v>
      </c>
      <c r="F713" s="11">
        <v>0.95789473684210524</v>
      </c>
      <c r="G713" s="9">
        <f>E713*F713</f>
        <v>2002</v>
      </c>
      <c r="H713" s="9">
        <f>E713-G713</f>
        <v>88</v>
      </c>
      <c r="I713" s="9">
        <f>IFERROR(C713/G713,0)</f>
        <v>7.992007992007992E-2</v>
      </c>
      <c r="J713" s="9">
        <f>I713*H713</f>
        <v>7.0329670329670328</v>
      </c>
      <c r="K713" s="9">
        <f>IFERROR(J713*(D713/C713),0)</f>
        <v>447.01538461538462</v>
      </c>
      <c r="L713" t="s">
        <v>1197</v>
      </c>
    </row>
    <row r="714" spans="1:12" x14ac:dyDescent="0.35">
      <c r="A714" t="s">
        <v>1161</v>
      </c>
      <c r="B714" s="10">
        <v>45417</v>
      </c>
      <c r="C714">
        <v>140</v>
      </c>
      <c r="D714">
        <v>2373</v>
      </c>
      <c r="E714">
        <v>1606</v>
      </c>
      <c r="F714" s="11">
        <v>0.9452054794520548</v>
      </c>
      <c r="G714" s="9">
        <f>E714*F714</f>
        <v>1518</v>
      </c>
      <c r="H714" s="9">
        <f>E714-G714</f>
        <v>88</v>
      </c>
      <c r="I714" s="9">
        <f>IFERROR(C714/G714,0)</f>
        <v>9.22266139657444E-2</v>
      </c>
      <c r="J714" s="9">
        <f>I714*H714</f>
        <v>8.1159420289855078</v>
      </c>
      <c r="K714" s="9">
        <f>IFERROR(J714*(D714/C714),0)</f>
        <v>137.56521739130434</v>
      </c>
      <c r="L714" t="s">
        <v>1197</v>
      </c>
    </row>
    <row r="715" spans="1:12" x14ac:dyDescent="0.35">
      <c r="A715" t="s">
        <v>1157</v>
      </c>
      <c r="B715" s="10">
        <v>45417</v>
      </c>
      <c r="C715">
        <v>160</v>
      </c>
      <c r="D715">
        <v>8798.4</v>
      </c>
      <c r="E715">
        <v>396</v>
      </c>
      <c r="F715" s="11">
        <v>0.77777777777777779</v>
      </c>
      <c r="G715" s="9">
        <f>E715*F715</f>
        <v>308</v>
      </c>
      <c r="H715" s="9">
        <f>E715-G715</f>
        <v>88</v>
      </c>
      <c r="I715" s="9">
        <f>IFERROR(C715/G715,0)</f>
        <v>0.51948051948051943</v>
      </c>
      <c r="J715" s="9">
        <f>I715*H715</f>
        <v>45.714285714285708</v>
      </c>
      <c r="K715" s="9">
        <f>IFERROR(J715*(D715/C715),0)</f>
        <v>2513.8285714285707</v>
      </c>
      <c r="L715" t="s">
        <v>1197</v>
      </c>
    </row>
    <row r="716" spans="1:12" x14ac:dyDescent="0.35">
      <c r="A716" t="s">
        <v>1178</v>
      </c>
      <c r="B716" s="10">
        <v>45417</v>
      </c>
      <c r="C716">
        <v>200</v>
      </c>
      <c r="D716">
        <v>3390</v>
      </c>
      <c r="E716">
        <v>1078</v>
      </c>
      <c r="F716" s="11">
        <v>0.93877551020408168</v>
      </c>
      <c r="G716" s="9">
        <f>E716*F716</f>
        <v>1012</v>
      </c>
      <c r="H716" s="9">
        <f>E716-G716</f>
        <v>66</v>
      </c>
      <c r="I716" s="9">
        <f>IFERROR(C716/G716,0)</f>
        <v>0.19762845849802371</v>
      </c>
      <c r="J716" s="9">
        <f>I716*H716</f>
        <v>13.043478260869565</v>
      </c>
      <c r="K716" s="9">
        <f>IFERROR(J716*(D716/C716),0)</f>
        <v>221.0869565217391</v>
      </c>
      <c r="L716" t="s">
        <v>1197</v>
      </c>
    </row>
    <row r="717" spans="1:12" x14ac:dyDescent="0.35">
      <c r="A717" t="s">
        <v>1184</v>
      </c>
      <c r="B717" s="10">
        <v>45417</v>
      </c>
      <c r="C717">
        <v>100</v>
      </c>
      <c r="D717">
        <v>8899</v>
      </c>
      <c r="E717">
        <v>3212</v>
      </c>
      <c r="F717" s="11">
        <v>0.9726027397260274</v>
      </c>
      <c r="G717" s="9">
        <f>E717*F717</f>
        <v>3124</v>
      </c>
      <c r="H717" s="9">
        <f>E717-G717</f>
        <v>88</v>
      </c>
      <c r="I717" s="9">
        <f>IFERROR(C717/G717,0)</f>
        <v>3.2010243277848911E-2</v>
      </c>
      <c r="J717" s="9">
        <f>I717*H717</f>
        <v>2.816901408450704</v>
      </c>
      <c r="K717" s="9">
        <f>IFERROR(J717*(D717/C717),0)</f>
        <v>250.67605633802813</v>
      </c>
      <c r="L717" t="s">
        <v>1197</v>
      </c>
    </row>
    <row r="718" spans="1:12" x14ac:dyDescent="0.35">
      <c r="A718" t="s">
        <v>1164</v>
      </c>
      <c r="B718" s="10">
        <v>45417</v>
      </c>
      <c r="C718">
        <v>80</v>
      </c>
      <c r="D718">
        <v>7932.7999999999993</v>
      </c>
      <c r="E718">
        <v>1100</v>
      </c>
      <c r="F718" s="11">
        <v>0.96</v>
      </c>
      <c r="G718" s="9">
        <f>E718*F718</f>
        <v>1056</v>
      </c>
      <c r="H718" s="9">
        <f>E718-G718</f>
        <v>44</v>
      </c>
      <c r="I718" s="9">
        <f>IFERROR(C718/G718,0)</f>
        <v>7.575757575757576E-2</v>
      </c>
      <c r="J718" s="9">
        <f>I718*H718</f>
        <v>3.3333333333333335</v>
      </c>
      <c r="K718" s="9">
        <f>IFERROR(J718*(D718/C718),0)</f>
        <v>330.53333333333336</v>
      </c>
      <c r="L718" t="s">
        <v>1197</v>
      </c>
    </row>
    <row r="719" spans="1:12" x14ac:dyDescent="0.35">
      <c r="A719" t="s">
        <v>1176</v>
      </c>
      <c r="B719" s="10">
        <v>45417</v>
      </c>
      <c r="C719">
        <v>80</v>
      </c>
      <c r="D719">
        <v>4916.8</v>
      </c>
      <c r="E719">
        <v>770</v>
      </c>
      <c r="F719" s="11">
        <v>0.97142857142857142</v>
      </c>
      <c r="G719" s="9">
        <f>E719*F719</f>
        <v>748</v>
      </c>
      <c r="H719" s="9">
        <f>E719-G719</f>
        <v>22</v>
      </c>
      <c r="I719" s="9">
        <f>IFERROR(C719/G719,0)</f>
        <v>0.10695187165775401</v>
      </c>
      <c r="J719" s="9">
        <f>I719*H719</f>
        <v>2.3529411764705883</v>
      </c>
      <c r="K719" s="9">
        <f>IFERROR(J719*(D719/C719),0)</f>
        <v>144.61176470588236</v>
      </c>
      <c r="L719" t="s">
        <v>1197</v>
      </c>
    </row>
    <row r="720" spans="1:12" x14ac:dyDescent="0.35">
      <c r="A720" t="s">
        <v>1159</v>
      </c>
      <c r="B720" s="10">
        <v>45417</v>
      </c>
      <c r="C720">
        <v>60</v>
      </c>
      <c r="D720">
        <v>6597</v>
      </c>
      <c r="E720">
        <v>3410</v>
      </c>
      <c r="F720" s="11">
        <v>0.93548387096774188</v>
      </c>
      <c r="G720" s="9">
        <f>E720*F720</f>
        <v>3190</v>
      </c>
      <c r="H720" s="9">
        <f>E720-G720</f>
        <v>220</v>
      </c>
      <c r="I720" s="9">
        <f>IFERROR(C720/G720,0)</f>
        <v>1.8808777429467086E-2</v>
      </c>
      <c r="J720" s="9">
        <f>I720*H720</f>
        <v>4.1379310344827589</v>
      </c>
      <c r="K720" s="9">
        <f>IFERROR(J720*(D720/C720),0)</f>
        <v>454.96551724137936</v>
      </c>
      <c r="L720" t="s">
        <v>1197</v>
      </c>
    </row>
    <row r="721" spans="1:12" x14ac:dyDescent="0.35">
      <c r="A721" t="s">
        <v>1179</v>
      </c>
      <c r="B721" s="10">
        <v>45417</v>
      </c>
      <c r="C721">
        <v>60</v>
      </c>
      <c r="D721">
        <v>3687.6</v>
      </c>
      <c r="E721">
        <v>902</v>
      </c>
      <c r="F721" s="11">
        <v>0.95121951219512191</v>
      </c>
      <c r="G721" s="9">
        <f>E721*F721</f>
        <v>858</v>
      </c>
      <c r="H721" s="9">
        <f>E721-G721</f>
        <v>44</v>
      </c>
      <c r="I721" s="9">
        <f>IFERROR(C721/G721,0)</f>
        <v>6.9930069930069935E-2</v>
      </c>
      <c r="J721" s="9">
        <f>I721*H721</f>
        <v>3.0769230769230771</v>
      </c>
      <c r="K721" s="9">
        <f>IFERROR(J721*(D721/C721),0)</f>
        <v>189.10769230769233</v>
      </c>
      <c r="L721" t="s">
        <v>1197</v>
      </c>
    </row>
    <row r="722" spans="1:12" x14ac:dyDescent="0.35">
      <c r="A722" t="s">
        <v>1160</v>
      </c>
      <c r="B722" s="10">
        <v>45417</v>
      </c>
      <c r="C722">
        <v>60</v>
      </c>
      <c r="D722">
        <v>990</v>
      </c>
      <c r="E722">
        <v>1848</v>
      </c>
      <c r="F722" s="11">
        <v>0.88095238095238093</v>
      </c>
      <c r="G722" s="9">
        <f>E722*F722</f>
        <v>1628</v>
      </c>
      <c r="H722" s="9">
        <f>E722-G722</f>
        <v>220</v>
      </c>
      <c r="I722" s="9">
        <f>IFERROR(C722/G722,0)</f>
        <v>3.6855036855036855E-2</v>
      </c>
      <c r="J722" s="9">
        <f>I722*H722</f>
        <v>8.1081081081081088</v>
      </c>
      <c r="K722" s="9">
        <f>IFERROR(J722*(D722/C722),0)</f>
        <v>133.7837837837838</v>
      </c>
      <c r="L722" t="s">
        <v>1197</v>
      </c>
    </row>
    <row r="723" spans="1:12" x14ac:dyDescent="0.35">
      <c r="A723" t="s">
        <v>1166</v>
      </c>
      <c r="B723" s="10">
        <v>45417</v>
      </c>
      <c r="C723">
        <v>60</v>
      </c>
      <c r="D723">
        <v>4065</v>
      </c>
      <c r="E723">
        <v>792</v>
      </c>
      <c r="F723" s="11">
        <v>0.3611111111111111</v>
      </c>
      <c r="G723" s="9">
        <f>E723*F723</f>
        <v>286</v>
      </c>
      <c r="H723" s="9">
        <f>E723-G723</f>
        <v>506</v>
      </c>
      <c r="I723" s="9">
        <f>IFERROR(C723/G723,0)</f>
        <v>0.20979020979020979</v>
      </c>
      <c r="J723" s="9">
        <f>I723*H723</f>
        <v>106.15384615384616</v>
      </c>
      <c r="K723" s="9">
        <f>IFERROR(J723*(D723/C723),0)</f>
        <v>7191.9230769230771</v>
      </c>
      <c r="L723" t="s">
        <v>1197</v>
      </c>
    </row>
    <row r="724" spans="1:12" x14ac:dyDescent="0.35">
      <c r="A724" t="s">
        <v>1169</v>
      </c>
      <c r="B724" s="10">
        <v>45417</v>
      </c>
      <c r="C724">
        <v>80</v>
      </c>
      <c r="D724">
        <v>2840</v>
      </c>
      <c r="E724">
        <v>638</v>
      </c>
      <c r="F724" s="11">
        <v>0.93103448275862066</v>
      </c>
      <c r="G724" s="9">
        <f>E724*F724</f>
        <v>594</v>
      </c>
      <c r="H724" s="9">
        <f>E724-G724</f>
        <v>44</v>
      </c>
      <c r="I724" s="9">
        <f>IFERROR(C724/G724,0)</f>
        <v>0.13468013468013468</v>
      </c>
      <c r="J724" s="9">
        <f>I724*H724</f>
        <v>5.9259259259259256</v>
      </c>
      <c r="K724" s="9">
        <f>IFERROR(J724*(D724/C724),0)</f>
        <v>210.37037037037035</v>
      </c>
      <c r="L724" t="s">
        <v>1197</v>
      </c>
    </row>
    <row r="725" spans="1:12" x14ac:dyDescent="0.35">
      <c r="A725" t="s">
        <v>1188</v>
      </c>
      <c r="B725" s="10">
        <v>45417</v>
      </c>
      <c r="C725">
        <v>40</v>
      </c>
      <c r="D725">
        <v>1020</v>
      </c>
      <c r="E725">
        <v>682</v>
      </c>
      <c r="F725" s="11">
        <v>1</v>
      </c>
      <c r="G725" s="9">
        <f>E725*F725</f>
        <v>682</v>
      </c>
      <c r="H725" s="9">
        <f>E725-G725</f>
        <v>0</v>
      </c>
      <c r="I725" s="9">
        <f>IFERROR(C725/G725,0)</f>
        <v>5.865102639296188E-2</v>
      </c>
      <c r="J725" s="9">
        <f>I725*H725</f>
        <v>0</v>
      </c>
      <c r="K725" s="9">
        <f>IFERROR(J725*(D725/C725),0)</f>
        <v>0</v>
      </c>
      <c r="L725" t="s">
        <v>1197</v>
      </c>
    </row>
    <row r="726" spans="1:12" x14ac:dyDescent="0.35">
      <c r="A726" t="s">
        <v>1183</v>
      </c>
      <c r="B726" s="10">
        <v>45417</v>
      </c>
      <c r="C726">
        <v>40</v>
      </c>
      <c r="D726">
        <v>4407.2000000000007</v>
      </c>
      <c r="E726">
        <v>594</v>
      </c>
      <c r="F726" s="11">
        <v>0.96296296296296291</v>
      </c>
      <c r="G726" s="9">
        <f>E726*F726</f>
        <v>572</v>
      </c>
      <c r="H726" s="9">
        <f>E726-G726</f>
        <v>22</v>
      </c>
      <c r="I726" s="9">
        <f>IFERROR(C726/G726,0)</f>
        <v>6.9930069930069935E-2</v>
      </c>
      <c r="J726" s="9">
        <f>I726*H726</f>
        <v>1.5384615384615385</v>
      </c>
      <c r="K726" s="9">
        <f>IFERROR(J726*(D726/C726),0)</f>
        <v>169.50769230769234</v>
      </c>
      <c r="L726" t="s">
        <v>1197</v>
      </c>
    </row>
    <row r="727" spans="1:12" x14ac:dyDescent="0.35">
      <c r="A727" t="s">
        <v>1172</v>
      </c>
      <c r="B727" s="10">
        <v>45417</v>
      </c>
      <c r="C727">
        <v>40</v>
      </c>
      <c r="D727">
        <v>949.2</v>
      </c>
      <c r="E727">
        <v>264</v>
      </c>
      <c r="F727" s="11">
        <v>1</v>
      </c>
      <c r="G727" s="9">
        <f>E727*F727</f>
        <v>264</v>
      </c>
      <c r="H727" s="9">
        <f>E727-G727</f>
        <v>0</v>
      </c>
      <c r="I727" s="9">
        <f>IFERROR(C727/G727,0)</f>
        <v>0.15151515151515152</v>
      </c>
      <c r="J727" s="9">
        <f>I727*H727</f>
        <v>0</v>
      </c>
      <c r="K727" s="9">
        <f>IFERROR(J727*(D727/C727),0)</f>
        <v>0</v>
      </c>
      <c r="L727" t="s">
        <v>1197</v>
      </c>
    </row>
    <row r="728" spans="1:12" x14ac:dyDescent="0.35">
      <c r="A728" t="s">
        <v>1177</v>
      </c>
      <c r="B728" s="10">
        <v>45417</v>
      </c>
      <c r="C728">
        <v>40</v>
      </c>
      <c r="D728">
        <v>1288.4000000000001</v>
      </c>
      <c r="E728">
        <v>462</v>
      </c>
      <c r="F728" s="11">
        <v>0.76190476190476186</v>
      </c>
      <c r="G728" s="9">
        <f>E728*F728</f>
        <v>352</v>
      </c>
      <c r="H728" s="9">
        <f>E728-G728</f>
        <v>110</v>
      </c>
      <c r="I728" s="9">
        <f>IFERROR(C728/G728,0)</f>
        <v>0.11363636363636363</v>
      </c>
      <c r="J728" s="9">
        <f>I728*H728</f>
        <v>12.5</v>
      </c>
      <c r="K728" s="9">
        <f>IFERROR(J728*(D728/C728),0)</f>
        <v>402.625</v>
      </c>
      <c r="L728" t="s">
        <v>1197</v>
      </c>
    </row>
    <row r="729" spans="1:12" x14ac:dyDescent="0.35">
      <c r="A729" t="s">
        <v>1173</v>
      </c>
      <c r="B729" s="10">
        <v>45417</v>
      </c>
      <c r="C729">
        <v>40</v>
      </c>
      <c r="D729">
        <v>5650</v>
      </c>
      <c r="E729">
        <v>1430</v>
      </c>
      <c r="F729" s="11">
        <v>0.7846153846153846</v>
      </c>
      <c r="G729" s="9">
        <f>E729*F729</f>
        <v>1122</v>
      </c>
      <c r="H729" s="9">
        <f>E729-G729</f>
        <v>308</v>
      </c>
      <c r="I729" s="9">
        <f>IFERROR(C729/G729,0)</f>
        <v>3.5650623885918005E-2</v>
      </c>
      <c r="J729" s="9">
        <f>I729*H729</f>
        <v>10.980392156862745</v>
      </c>
      <c r="K729" s="9">
        <f>IFERROR(J729*(D729/C729),0)</f>
        <v>1550.9803921568628</v>
      </c>
      <c r="L729" t="s">
        <v>1197</v>
      </c>
    </row>
    <row r="730" spans="1:12" x14ac:dyDescent="0.35">
      <c r="A730" t="s">
        <v>1174</v>
      </c>
      <c r="B730" s="10">
        <v>45417</v>
      </c>
      <c r="C730">
        <v>20</v>
      </c>
      <c r="D730">
        <v>2203.6</v>
      </c>
      <c r="E730">
        <v>176</v>
      </c>
      <c r="F730" s="11">
        <v>1</v>
      </c>
      <c r="G730" s="9">
        <f>E730*F730</f>
        <v>176</v>
      </c>
      <c r="H730" s="9">
        <f>E730-G730</f>
        <v>0</v>
      </c>
      <c r="I730" s="9">
        <f>IFERROR(C730/G730,0)</f>
        <v>0.11363636363636363</v>
      </c>
      <c r="J730" s="9">
        <f>I730*H730</f>
        <v>0</v>
      </c>
      <c r="K730" s="9">
        <f>IFERROR(J730*(D730/C730),0)</f>
        <v>0</v>
      </c>
      <c r="L730" t="s">
        <v>1197</v>
      </c>
    </row>
    <row r="731" spans="1:12" x14ac:dyDescent="0.35">
      <c r="A731" t="s">
        <v>1187</v>
      </c>
      <c r="B731" s="10">
        <v>45417</v>
      </c>
      <c r="C731">
        <v>20</v>
      </c>
      <c r="D731">
        <v>1567.6</v>
      </c>
      <c r="E731">
        <v>242</v>
      </c>
      <c r="F731" s="11">
        <v>0.90909090909090906</v>
      </c>
      <c r="G731" s="9">
        <f>E731*F731</f>
        <v>220</v>
      </c>
      <c r="H731" s="9">
        <f>E731-G731</f>
        <v>22</v>
      </c>
      <c r="I731" s="9">
        <f>IFERROR(C731/G731,0)</f>
        <v>9.0909090909090912E-2</v>
      </c>
      <c r="J731" s="9">
        <f>I731*H731</f>
        <v>2</v>
      </c>
      <c r="K731" s="9">
        <f>IFERROR(J731*(D731/C731),0)</f>
        <v>156.76</v>
      </c>
      <c r="L731" t="s">
        <v>1197</v>
      </c>
    </row>
    <row r="732" spans="1:12" x14ac:dyDescent="0.35">
      <c r="A732" t="s">
        <v>1158</v>
      </c>
      <c r="B732" s="10">
        <v>45417</v>
      </c>
      <c r="C732">
        <v>20</v>
      </c>
      <c r="D732">
        <v>450</v>
      </c>
      <c r="E732">
        <v>396</v>
      </c>
      <c r="F732" s="11">
        <v>1</v>
      </c>
      <c r="G732" s="9">
        <f>E732*F732</f>
        <v>396</v>
      </c>
      <c r="H732" s="9">
        <f>E732-G732</f>
        <v>0</v>
      </c>
      <c r="I732" s="9">
        <f>IFERROR(C732/G732,0)</f>
        <v>5.0505050505050504E-2</v>
      </c>
      <c r="J732" s="9">
        <f>I732*H732</f>
        <v>0</v>
      </c>
      <c r="K732" s="9">
        <f>IFERROR(J732*(D732/C732),0)</f>
        <v>0</v>
      </c>
      <c r="L732" t="s">
        <v>1197</v>
      </c>
    </row>
    <row r="733" spans="1:12" x14ac:dyDescent="0.35">
      <c r="A733" t="s">
        <v>1189</v>
      </c>
      <c r="B733" s="10">
        <v>45417</v>
      </c>
      <c r="C733">
        <v>20</v>
      </c>
      <c r="D733">
        <v>660</v>
      </c>
      <c r="E733">
        <v>968</v>
      </c>
      <c r="F733" s="11">
        <v>0.95454545454545459</v>
      </c>
      <c r="G733" s="9">
        <f>E733*F733</f>
        <v>924</v>
      </c>
      <c r="H733" s="9">
        <f>E733-G733</f>
        <v>44</v>
      </c>
      <c r="I733" s="9">
        <f>IFERROR(C733/G733,0)</f>
        <v>2.1645021645021644E-2</v>
      </c>
      <c r="J733" s="9">
        <f>I733*H733</f>
        <v>0.95238095238095233</v>
      </c>
      <c r="K733" s="9">
        <f>IFERROR(J733*(D733/C733),0)</f>
        <v>31.428571428571427</v>
      </c>
      <c r="L733" t="s">
        <v>1197</v>
      </c>
    </row>
    <row r="734" spans="1:12" x14ac:dyDescent="0.35">
      <c r="A734" t="s">
        <v>1175</v>
      </c>
      <c r="B734" s="10">
        <v>45417</v>
      </c>
      <c r="C734">
        <v>20</v>
      </c>
      <c r="D734">
        <v>232.4</v>
      </c>
      <c r="E734">
        <v>132</v>
      </c>
      <c r="F734" s="11">
        <v>1</v>
      </c>
      <c r="G734" s="9">
        <f>E734*F734</f>
        <v>132</v>
      </c>
      <c r="H734" s="9">
        <f>E734-G734</f>
        <v>0</v>
      </c>
      <c r="I734" s="9">
        <f>IFERROR(C734/G734,0)</f>
        <v>0.15151515151515152</v>
      </c>
      <c r="J734" s="9">
        <f>I734*H734</f>
        <v>0</v>
      </c>
      <c r="K734" s="9">
        <f>IFERROR(J734*(D734/C734),0)</f>
        <v>0</v>
      </c>
      <c r="L734" t="s">
        <v>1197</v>
      </c>
    </row>
    <row r="735" spans="1:12" x14ac:dyDescent="0.35">
      <c r="A735" t="s">
        <v>1180</v>
      </c>
      <c r="B735" s="10">
        <v>45417</v>
      </c>
      <c r="C735">
        <v>20</v>
      </c>
      <c r="D735">
        <v>169.4</v>
      </c>
      <c r="E735">
        <v>154</v>
      </c>
      <c r="F735" s="11">
        <v>0.5714285714285714</v>
      </c>
      <c r="G735" s="9">
        <f>E735*F735</f>
        <v>88</v>
      </c>
      <c r="H735" s="9">
        <f>E735-G735</f>
        <v>66</v>
      </c>
      <c r="I735" s="9">
        <f>IFERROR(C735/G735,0)</f>
        <v>0.22727272727272727</v>
      </c>
      <c r="J735" s="9">
        <f>I735*H735</f>
        <v>15</v>
      </c>
      <c r="K735" s="9">
        <f>IFERROR(J735*(D735/C735),0)</f>
        <v>127.05000000000001</v>
      </c>
      <c r="L735" t="s">
        <v>1197</v>
      </c>
    </row>
    <row r="736" spans="1:12" x14ac:dyDescent="0.35">
      <c r="A736" t="s">
        <v>1190</v>
      </c>
      <c r="B736" s="10">
        <v>45417</v>
      </c>
      <c r="C736">
        <v>20</v>
      </c>
      <c r="D736">
        <v>1271.2</v>
      </c>
      <c r="E736">
        <v>330</v>
      </c>
      <c r="F736" s="11">
        <v>0.8666666666666667</v>
      </c>
      <c r="G736" s="9">
        <f>E736*F736</f>
        <v>286</v>
      </c>
      <c r="H736" s="9">
        <f>E736-G736</f>
        <v>44</v>
      </c>
      <c r="I736" s="9">
        <f>IFERROR(C736/G736,0)</f>
        <v>6.9930069930069935E-2</v>
      </c>
      <c r="J736" s="9">
        <f>I736*H736</f>
        <v>3.0769230769230771</v>
      </c>
      <c r="K736" s="9">
        <f>IFERROR(J736*(D736/C736),0)</f>
        <v>195.56923076923078</v>
      </c>
      <c r="L736" t="s">
        <v>1197</v>
      </c>
    </row>
    <row r="737" spans="1:12" x14ac:dyDescent="0.35">
      <c r="A737" t="s">
        <v>1143</v>
      </c>
      <c r="B737" s="10">
        <v>45424</v>
      </c>
      <c r="C737">
        <v>1980</v>
      </c>
      <c r="D737">
        <v>47025</v>
      </c>
      <c r="E737">
        <v>9306</v>
      </c>
      <c r="F737" s="11">
        <v>0.97163120567375882</v>
      </c>
      <c r="G737" s="9">
        <f>E737*F737</f>
        <v>9042</v>
      </c>
      <c r="H737" s="9">
        <f>E737-G737</f>
        <v>264</v>
      </c>
      <c r="I737" s="9">
        <f>IFERROR(C737/G737,0)</f>
        <v>0.21897810218978103</v>
      </c>
      <c r="J737" s="9">
        <f>I737*H737</f>
        <v>57.810218978102192</v>
      </c>
      <c r="K737" s="9">
        <f>IFERROR(J737*(D737/C737),0)</f>
        <v>1372.992700729927</v>
      </c>
      <c r="L737" t="s">
        <v>1197</v>
      </c>
    </row>
    <row r="738" spans="1:12" x14ac:dyDescent="0.35">
      <c r="A738" t="s">
        <v>1145</v>
      </c>
      <c r="B738" s="10">
        <v>45424</v>
      </c>
      <c r="C738">
        <v>1280</v>
      </c>
      <c r="D738">
        <v>59520</v>
      </c>
      <c r="E738">
        <v>5148</v>
      </c>
      <c r="F738" s="11">
        <v>0.96581196581196582</v>
      </c>
      <c r="G738" s="9">
        <f>E738*F738</f>
        <v>4972</v>
      </c>
      <c r="H738" s="9">
        <f>E738-G738</f>
        <v>176</v>
      </c>
      <c r="I738" s="9">
        <f>IFERROR(C738/G738,0)</f>
        <v>0.25744167337087692</v>
      </c>
      <c r="J738" s="9">
        <f>I738*H738</f>
        <v>45.309734513274336</v>
      </c>
      <c r="K738" s="9">
        <f>IFERROR(J738*(D738/C738),0)</f>
        <v>2106.9026548672564</v>
      </c>
      <c r="L738" t="s">
        <v>1197</v>
      </c>
    </row>
    <row r="739" spans="1:12" x14ac:dyDescent="0.35">
      <c r="A739" t="s">
        <v>1148</v>
      </c>
      <c r="B739" s="10">
        <v>45424</v>
      </c>
      <c r="C739">
        <v>720</v>
      </c>
      <c r="D739">
        <v>16200</v>
      </c>
      <c r="E739">
        <v>11066</v>
      </c>
      <c r="F739" s="11">
        <v>0.92047713717693835</v>
      </c>
      <c r="G739" s="9">
        <f>E739*F739</f>
        <v>10186</v>
      </c>
      <c r="H739" s="9">
        <f>E739-G739</f>
        <v>880</v>
      </c>
      <c r="I739" s="9">
        <f>IFERROR(C739/G739,0)</f>
        <v>7.0685254270567446E-2</v>
      </c>
      <c r="J739" s="9">
        <f>I739*H739</f>
        <v>62.203023758099356</v>
      </c>
      <c r="K739" s="9">
        <f>IFERROR(J739*(D739/C739),0)</f>
        <v>1399.5680345572355</v>
      </c>
      <c r="L739" t="s">
        <v>1197</v>
      </c>
    </row>
    <row r="740" spans="1:12" x14ac:dyDescent="0.35">
      <c r="A740" t="s">
        <v>1188</v>
      </c>
      <c r="B740" s="10">
        <v>45424</v>
      </c>
      <c r="C740">
        <v>640</v>
      </c>
      <c r="D740">
        <v>16320</v>
      </c>
      <c r="E740">
        <v>11528</v>
      </c>
      <c r="F740" s="11">
        <v>0.97519083969465647</v>
      </c>
      <c r="G740" s="9">
        <f>E740*F740</f>
        <v>11242</v>
      </c>
      <c r="H740" s="9">
        <f>E740-G740</f>
        <v>286</v>
      </c>
      <c r="I740" s="9">
        <f>IFERROR(C740/G740,0)</f>
        <v>5.6929371997865151E-2</v>
      </c>
      <c r="J740" s="9">
        <f>I740*H740</f>
        <v>16.281800391389432</v>
      </c>
      <c r="K740" s="9">
        <f>IFERROR(J740*(D740/C740),0)</f>
        <v>415.18590998043049</v>
      </c>
      <c r="L740" t="s">
        <v>1197</v>
      </c>
    </row>
    <row r="741" spans="1:12" x14ac:dyDescent="0.35">
      <c r="A741" t="s">
        <v>1150</v>
      </c>
      <c r="B741" s="10">
        <v>45424</v>
      </c>
      <c r="C741">
        <v>800</v>
      </c>
      <c r="D741">
        <v>14000</v>
      </c>
      <c r="E741">
        <v>4488</v>
      </c>
      <c r="F741" s="11">
        <v>0.85784313725490191</v>
      </c>
      <c r="G741" s="9">
        <f>E741*F741</f>
        <v>3850</v>
      </c>
      <c r="H741" s="9">
        <f>E741-G741</f>
        <v>638</v>
      </c>
      <c r="I741" s="9">
        <f>IFERROR(C741/G741,0)</f>
        <v>0.20779220779220781</v>
      </c>
      <c r="J741" s="9">
        <f>I741*H741</f>
        <v>132.57142857142858</v>
      </c>
      <c r="K741" s="9">
        <f>IFERROR(J741*(D741/C741),0)</f>
        <v>2320</v>
      </c>
      <c r="L741" t="s">
        <v>1197</v>
      </c>
    </row>
    <row r="742" spans="1:12" x14ac:dyDescent="0.35">
      <c r="A742" t="s">
        <v>1154</v>
      </c>
      <c r="B742" s="10">
        <v>45424</v>
      </c>
      <c r="C742">
        <v>1100</v>
      </c>
      <c r="D742">
        <v>31075</v>
      </c>
      <c r="E742">
        <v>2750</v>
      </c>
      <c r="F742" s="11">
        <v>0.93600000000000005</v>
      </c>
      <c r="G742" s="9">
        <f>E742*F742</f>
        <v>2574</v>
      </c>
      <c r="H742" s="9">
        <f>E742-G742</f>
        <v>176</v>
      </c>
      <c r="I742" s="9">
        <f>IFERROR(C742/G742,0)</f>
        <v>0.42735042735042733</v>
      </c>
      <c r="J742" s="9">
        <f>I742*H742</f>
        <v>75.213675213675216</v>
      </c>
      <c r="K742" s="9">
        <f>IFERROR(J742*(D742/C742),0)</f>
        <v>2124.7863247863247</v>
      </c>
      <c r="L742" t="s">
        <v>1197</v>
      </c>
    </row>
    <row r="743" spans="1:12" x14ac:dyDescent="0.35">
      <c r="A743" t="s">
        <v>1149</v>
      </c>
      <c r="B743" s="10">
        <v>45424</v>
      </c>
      <c r="C743">
        <v>660</v>
      </c>
      <c r="D743">
        <v>21780</v>
      </c>
      <c r="E743">
        <v>4884</v>
      </c>
      <c r="F743" s="11">
        <v>0.93693693693693691</v>
      </c>
      <c r="G743" s="9">
        <f>E743*F743</f>
        <v>4576</v>
      </c>
      <c r="H743" s="9">
        <f>E743-G743</f>
        <v>308</v>
      </c>
      <c r="I743" s="9">
        <f>IFERROR(C743/G743,0)</f>
        <v>0.14423076923076922</v>
      </c>
      <c r="J743" s="9">
        <f>I743*H743</f>
        <v>44.42307692307692</v>
      </c>
      <c r="K743" s="9">
        <f>IFERROR(J743*(D743/C743),0)</f>
        <v>1465.9615384615383</v>
      </c>
      <c r="L743" t="s">
        <v>1197</v>
      </c>
    </row>
    <row r="744" spans="1:12" x14ac:dyDescent="0.35">
      <c r="A744" t="s">
        <v>1147</v>
      </c>
      <c r="B744" s="10">
        <v>45424</v>
      </c>
      <c r="C744">
        <v>600</v>
      </c>
      <c r="D744">
        <v>10500</v>
      </c>
      <c r="E744">
        <v>5610</v>
      </c>
      <c r="F744" s="11">
        <v>0.96862745098039216</v>
      </c>
      <c r="G744" s="9">
        <f>E744*F744</f>
        <v>5434</v>
      </c>
      <c r="H744" s="9">
        <f>E744-G744</f>
        <v>176</v>
      </c>
      <c r="I744" s="9">
        <f>IFERROR(C744/G744,0)</f>
        <v>0.1104158998895841</v>
      </c>
      <c r="J744" s="9">
        <f>I744*H744</f>
        <v>19.4331983805668</v>
      </c>
      <c r="K744" s="9">
        <f>IFERROR(J744*(D744/C744),0)</f>
        <v>340.08097165991899</v>
      </c>
      <c r="L744" t="s">
        <v>1197</v>
      </c>
    </row>
    <row r="745" spans="1:12" x14ac:dyDescent="0.35">
      <c r="A745" t="s">
        <v>1152</v>
      </c>
      <c r="B745" s="10">
        <v>45424</v>
      </c>
      <c r="C745">
        <v>640</v>
      </c>
      <c r="D745">
        <v>11193.6</v>
      </c>
      <c r="E745">
        <v>3234</v>
      </c>
      <c r="F745" s="11">
        <v>0.93197278911564629</v>
      </c>
      <c r="G745" s="9">
        <f>E745*F745</f>
        <v>3014</v>
      </c>
      <c r="H745" s="9">
        <f>E745-G745</f>
        <v>220</v>
      </c>
      <c r="I745" s="9">
        <f>IFERROR(C745/G745,0)</f>
        <v>0.21234240212342403</v>
      </c>
      <c r="J745" s="9">
        <f>I745*H745</f>
        <v>46.715328467153284</v>
      </c>
      <c r="K745" s="9">
        <f>IFERROR(J745*(D745/C745),0)</f>
        <v>817.05109489051108</v>
      </c>
      <c r="L745" t="s">
        <v>1197</v>
      </c>
    </row>
    <row r="746" spans="1:12" x14ac:dyDescent="0.35">
      <c r="A746" t="s">
        <v>1146</v>
      </c>
      <c r="B746" s="10">
        <v>45424</v>
      </c>
      <c r="C746">
        <v>480</v>
      </c>
      <c r="D746">
        <v>16315.2</v>
      </c>
      <c r="E746">
        <v>4202</v>
      </c>
      <c r="F746" s="11">
        <v>0.56020942408376961</v>
      </c>
      <c r="G746" s="9">
        <f>E746*F746</f>
        <v>2354</v>
      </c>
      <c r="H746" s="9">
        <f>E746-G746</f>
        <v>1848</v>
      </c>
      <c r="I746" s="9">
        <f>IFERROR(C746/G746,0)</f>
        <v>0.20390824129141885</v>
      </c>
      <c r="J746" s="9">
        <f>I746*H746</f>
        <v>376.82242990654203</v>
      </c>
      <c r="K746" s="9">
        <f>IFERROR(J746*(D746/C746),0)</f>
        <v>12808.194392523365</v>
      </c>
      <c r="L746" t="s">
        <v>1197</v>
      </c>
    </row>
    <row r="747" spans="1:12" x14ac:dyDescent="0.35">
      <c r="A747" t="s">
        <v>1158</v>
      </c>
      <c r="B747" s="10">
        <v>45424</v>
      </c>
      <c r="C747">
        <v>340</v>
      </c>
      <c r="D747">
        <v>7650</v>
      </c>
      <c r="E747">
        <v>3344</v>
      </c>
      <c r="F747" s="11">
        <v>0.96710526315789469</v>
      </c>
      <c r="G747" s="9">
        <f>E747*F747</f>
        <v>3234</v>
      </c>
      <c r="H747" s="9">
        <f>E747-G747</f>
        <v>110</v>
      </c>
      <c r="I747" s="9">
        <f>IFERROR(C747/G747,0)</f>
        <v>0.10513296227581942</v>
      </c>
      <c r="J747" s="9">
        <f>I747*H747</f>
        <v>11.564625850340136</v>
      </c>
      <c r="K747" s="9">
        <f>IFERROR(J747*(D747/C747),0)</f>
        <v>260.20408163265307</v>
      </c>
      <c r="L747" t="s">
        <v>1197</v>
      </c>
    </row>
    <row r="748" spans="1:12" x14ac:dyDescent="0.35">
      <c r="A748" t="s">
        <v>1161</v>
      </c>
      <c r="B748" s="10">
        <v>45424</v>
      </c>
      <c r="C748">
        <v>340</v>
      </c>
      <c r="D748">
        <v>5763</v>
      </c>
      <c r="E748">
        <v>1672</v>
      </c>
      <c r="F748" s="11">
        <v>0.93421052631578949</v>
      </c>
      <c r="G748" s="9">
        <f>E748*F748</f>
        <v>1562</v>
      </c>
      <c r="H748" s="9">
        <f>E748-G748</f>
        <v>110</v>
      </c>
      <c r="I748" s="9">
        <f>IFERROR(C748/G748,0)</f>
        <v>0.2176696542893726</v>
      </c>
      <c r="J748" s="9">
        <f>I748*H748</f>
        <v>23.943661971830984</v>
      </c>
      <c r="K748" s="9">
        <f>IFERROR(J748*(D748/C748),0)</f>
        <v>405.84507042253517</v>
      </c>
      <c r="L748" t="s">
        <v>1197</v>
      </c>
    </row>
    <row r="749" spans="1:12" x14ac:dyDescent="0.35">
      <c r="A749" t="s">
        <v>1157</v>
      </c>
      <c r="B749" s="10">
        <v>45424</v>
      </c>
      <c r="C749">
        <v>300</v>
      </c>
      <c r="D749">
        <v>16497</v>
      </c>
      <c r="E749">
        <v>572</v>
      </c>
      <c r="F749" s="11">
        <v>0.73076923076923073</v>
      </c>
      <c r="G749" s="9">
        <f>E749*F749</f>
        <v>418</v>
      </c>
      <c r="H749" s="9">
        <f>E749-G749</f>
        <v>154</v>
      </c>
      <c r="I749" s="9">
        <f>IFERROR(C749/G749,0)</f>
        <v>0.71770334928229662</v>
      </c>
      <c r="J749" s="9">
        <f>I749*H749</f>
        <v>110.52631578947368</v>
      </c>
      <c r="K749" s="9">
        <f>IFERROR(J749*(D749/C749),0)</f>
        <v>6077.8421052631584</v>
      </c>
      <c r="L749" t="s">
        <v>1197</v>
      </c>
    </row>
    <row r="750" spans="1:12" x14ac:dyDescent="0.35">
      <c r="A750" t="s">
        <v>1167</v>
      </c>
      <c r="B750" s="10">
        <v>45424</v>
      </c>
      <c r="C750">
        <v>220</v>
      </c>
      <c r="D750">
        <v>13521.2</v>
      </c>
      <c r="E750">
        <v>1540</v>
      </c>
      <c r="F750" s="11">
        <v>0.95714285714285718</v>
      </c>
      <c r="G750" s="9">
        <f>E750*F750</f>
        <v>1474</v>
      </c>
      <c r="H750" s="9">
        <f>E750-G750</f>
        <v>66</v>
      </c>
      <c r="I750" s="9">
        <f>IFERROR(C750/G750,0)</f>
        <v>0.14925373134328357</v>
      </c>
      <c r="J750" s="9">
        <f>I750*H750</f>
        <v>9.8507462686567155</v>
      </c>
      <c r="K750" s="9">
        <f>IFERROR(J750*(D750/C750),0)</f>
        <v>605.42686567164174</v>
      </c>
      <c r="L750" t="s">
        <v>1197</v>
      </c>
    </row>
    <row r="751" spans="1:12" x14ac:dyDescent="0.35">
      <c r="A751" t="s">
        <v>1163</v>
      </c>
      <c r="B751" s="10">
        <v>45424</v>
      </c>
      <c r="C751">
        <v>220</v>
      </c>
      <c r="D751">
        <v>20625</v>
      </c>
      <c r="E751">
        <v>3432</v>
      </c>
      <c r="F751" s="11">
        <v>0.9358974358974359</v>
      </c>
      <c r="G751" s="9">
        <f>E751*F751</f>
        <v>3212</v>
      </c>
      <c r="H751" s="9">
        <f>E751-G751</f>
        <v>220</v>
      </c>
      <c r="I751" s="9">
        <f>IFERROR(C751/G751,0)</f>
        <v>6.8493150684931503E-2</v>
      </c>
      <c r="J751" s="9">
        <f>I751*H751</f>
        <v>15.068493150684931</v>
      </c>
      <c r="K751" s="9">
        <f>IFERROR(J751*(D751/C751),0)</f>
        <v>1412.6712328767123</v>
      </c>
      <c r="L751" t="s">
        <v>1197</v>
      </c>
    </row>
    <row r="752" spans="1:12" x14ac:dyDescent="0.35">
      <c r="A752" t="s">
        <v>1186</v>
      </c>
      <c r="B752" s="10">
        <v>45424</v>
      </c>
      <c r="C752">
        <v>280</v>
      </c>
      <c r="D752">
        <v>35000</v>
      </c>
      <c r="E752">
        <v>5720</v>
      </c>
      <c r="F752" s="11">
        <v>0.90769230769230769</v>
      </c>
      <c r="G752" s="9">
        <f>E752*F752</f>
        <v>5192</v>
      </c>
      <c r="H752" s="9">
        <f>E752-G752</f>
        <v>528</v>
      </c>
      <c r="I752" s="9">
        <f>IFERROR(C752/G752,0)</f>
        <v>5.3929121725731895E-2</v>
      </c>
      <c r="J752" s="9">
        <f>I752*H752</f>
        <v>28.474576271186439</v>
      </c>
      <c r="K752" s="9">
        <f>IFERROR(J752*(D752/C752),0)</f>
        <v>3559.3220338983051</v>
      </c>
      <c r="L752" t="s">
        <v>1197</v>
      </c>
    </row>
    <row r="753" spans="1:12" x14ac:dyDescent="0.35">
      <c r="A753" t="s">
        <v>1178</v>
      </c>
      <c r="B753" s="10">
        <v>45424</v>
      </c>
      <c r="C753">
        <v>200</v>
      </c>
      <c r="D753">
        <v>3390</v>
      </c>
      <c r="E753">
        <v>1430</v>
      </c>
      <c r="F753" s="11">
        <v>0.92307692307692313</v>
      </c>
      <c r="G753" s="9">
        <f>E753*F753</f>
        <v>1320</v>
      </c>
      <c r="H753" s="9">
        <f>E753-G753</f>
        <v>110</v>
      </c>
      <c r="I753" s="9">
        <f>IFERROR(C753/G753,0)</f>
        <v>0.15151515151515152</v>
      </c>
      <c r="J753" s="9">
        <f>I753*H753</f>
        <v>16.666666666666668</v>
      </c>
      <c r="K753" s="9">
        <f>IFERROR(J753*(D753/C753),0)</f>
        <v>282.5</v>
      </c>
      <c r="L753" t="s">
        <v>1197</v>
      </c>
    </row>
    <row r="754" spans="1:12" x14ac:dyDescent="0.35">
      <c r="A754" t="s">
        <v>1171</v>
      </c>
      <c r="B754" s="10">
        <v>45424</v>
      </c>
      <c r="C754">
        <v>240</v>
      </c>
      <c r="D754">
        <v>19790.400000000001</v>
      </c>
      <c r="E754">
        <v>2046</v>
      </c>
      <c r="F754" s="11">
        <v>0.90322580645161288</v>
      </c>
      <c r="G754" s="9">
        <f>E754*F754</f>
        <v>1848</v>
      </c>
      <c r="H754" s="9">
        <f>E754-G754</f>
        <v>198</v>
      </c>
      <c r="I754" s="9">
        <f>IFERROR(C754/G754,0)</f>
        <v>0.12987012987012986</v>
      </c>
      <c r="J754" s="9">
        <f>I754*H754</f>
        <v>25.714285714285712</v>
      </c>
      <c r="K754" s="9">
        <f>IFERROR(J754*(D754/C754),0)</f>
        <v>2120.4</v>
      </c>
      <c r="L754" t="s">
        <v>1197</v>
      </c>
    </row>
    <row r="755" spans="1:12" x14ac:dyDescent="0.35">
      <c r="A755" t="s">
        <v>1184</v>
      </c>
      <c r="B755" s="10">
        <v>45424</v>
      </c>
      <c r="C755">
        <v>160</v>
      </c>
      <c r="D755">
        <v>14238.4</v>
      </c>
      <c r="E755">
        <v>3564</v>
      </c>
      <c r="F755" s="11">
        <v>0.95061728395061729</v>
      </c>
      <c r="G755" s="9">
        <f>E755*F755</f>
        <v>3388</v>
      </c>
      <c r="H755" s="9">
        <f>E755-G755</f>
        <v>176</v>
      </c>
      <c r="I755" s="9">
        <f>IFERROR(C755/G755,0)</f>
        <v>4.7225501770956316E-2</v>
      </c>
      <c r="J755" s="9">
        <f>I755*H755</f>
        <v>8.3116883116883109</v>
      </c>
      <c r="K755" s="9">
        <f>IFERROR(J755*(D755/C755),0)</f>
        <v>739.65714285714273</v>
      </c>
      <c r="L755" t="s">
        <v>1197</v>
      </c>
    </row>
    <row r="756" spans="1:12" x14ac:dyDescent="0.35">
      <c r="A756" t="s">
        <v>1168</v>
      </c>
      <c r="B756" s="10">
        <v>45424</v>
      </c>
      <c r="C756">
        <v>160</v>
      </c>
      <c r="D756">
        <v>13193.6</v>
      </c>
      <c r="E756">
        <v>2508</v>
      </c>
      <c r="F756" s="11">
        <v>0.96491228070175439</v>
      </c>
      <c r="G756" s="9">
        <f>E756*F756</f>
        <v>2420</v>
      </c>
      <c r="H756" s="9">
        <f>E756-G756</f>
        <v>88</v>
      </c>
      <c r="I756" s="9">
        <f>IFERROR(C756/G756,0)</f>
        <v>6.6115702479338845E-2</v>
      </c>
      <c r="J756" s="9">
        <f>I756*H756</f>
        <v>5.8181818181818183</v>
      </c>
      <c r="K756" s="9">
        <f>IFERROR(J756*(D756/C756),0)</f>
        <v>479.76727272727277</v>
      </c>
      <c r="L756" t="s">
        <v>1197</v>
      </c>
    </row>
    <row r="757" spans="1:12" x14ac:dyDescent="0.35">
      <c r="A757" t="s">
        <v>1160</v>
      </c>
      <c r="B757" s="10">
        <v>45424</v>
      </c>
      <c r="C757">
        <v>140</v>
      </c>
      <c r="D757">
        <v>2310</v>
      </c>
      <c r="E757">
        <v>1144</v>
      </c>
      <c r="F757" s="11">
        <v>0.90384615384615385</v>
      </c>
      <c r="G757" s="9">
        <f>E757*F757</f>
        <v>1034</v>
      </c>
      <c r="H757" s="9">
        <f>E757-G757</f>
        <v>110</v>
      </c>
      <c r="I757" s="9">
        <f>IFERROR(C757/G757,0)</f>
        <v>0.13539651837524178</v>
      </c>
      <c r="J757" s="9">
        <f>I757*H757</f>
        <v>14.893617021276595</v>
      </c>
      <c r="K757" s="9">
        <f>IFERROR(J757*(D757/C757),0)</f>
        <v>245.74468085106383</v>
      </c>
      <c r="L757" t="s">
        <v>1197</v>
      </c>
    </row>
    <row r="758" spans="1:12" x14ac:dyDescent="0.35">
      <c r="A758" t="s">
        <v>1189</v>
      </c>
      <c r="B758" s="10">
        <v>45424</v>
      </c>
      <c r="C758">
        <v>140</v>
      </c>
      <c r="D758">
        <v>4620</v>
      </c>
      <c r="E758">
        <v>1782</v>
      </c>
      <c r="F758" s="11">
        <v>0.98765432098765427</v>
      </c>
      <c r="G758" s="9">
        <f>E758*F758</f>
        <v>1760</v>
      </c>
      <c r="H758" s="9">
        <f>E758-G758</f>
        <v>22</v>
      </c>
      <c r="I758" s="9">
        <f>IFERROR(C758/G758,0)</f>
        <v>7.9545454545454544E-2</v>
      </c>
      <c r="J758" s="9">
        <f>I758*H758</f>
        <v>1.75</v>
      </c>
      <c r="K758" s="9">
        <f>IFERROR(J758*(D758/C758),0)</f>
        <v>57.75</v>
      </c>
      <c r="L758" t="s">
        <v>1197</v>
      </c>
    </row>
    <row r="759" spans="1:12" x14ac:dyDescent="0.35">
      <c r="A759" t="s">
        <v>1192</v>
      </c>
      <c r="B759" s="10">
        <v>45424</v>
      </c>
      <c r="C759">
        <v>120</v>
      </c>
      <c r="D759">
        <v>3960</v>
      </c>
      <c r="E759">
        <v>1826</v>
      </c>
      <c r="F759" s="11">
        <v>0.95180722891566261</v>
      </c>
      <c r="G759" s="9">
        <f>E759*F759</f>
        <v>1738</v>
      </c>
      <c r="H759" s="9">
        <f>E759-G759</f>
        <v>88</v>
      </c>
      <c r="I759" s="9">
        <f>IFERROR(C759/G759,0)</f>
        <v>6.9044879171461446E-2</v>
      </c>
      <c r="J759" s="9">
        <f>I759*H759</f>
        <v>6.0759493670886071</v>
      </c>
      <c r="K759" s="9">
        <f>IFERROR(J759*(D759/C759),0)</f>
        <v>200.50632911392404</v>
      </c>
      <c r="L759" t="s">
        <v>1197</v>
      </c>
    </row>
    <row r="760" spans="1:12" x14ac:dyDescent="0.35">
      <c r="A760" t="s">
        <v>1165</v>
      </c>
      <c r="B760" s="10">
        <v>45424</v>
      </c>
      <c r="C760">
        <v>100</v>
      </c>
      <c r="D760">
        <v>6356</v>
      </c>
      <c r="E760">
        <v>2442</v>
      </c>
      <c r="F760" s="11">
        <v>0.963963963963964</v>
      </c>
      <c r="G760" s="9">
        <f>E760*F760</f>
        <v>2354</v>
      </c>
      <c r="H760" s="9">
        <f>E760-G760</f>
        <v>88</v>
      </c>
      <c r="I760" s="9">
        <f>IFERROR(C760/G760,0)</f>
        <v>4.2480883602378929E-2</v>
      </c>
      <c r="J760" s="9">
        <f>I760*H760</f>
        <v>3.7383177570093458</v>
      </c>
      <c r="K760" s="9">
        <f>IFERROR(J760*(D760/C760),0)</f>
        <v>237.60747663551402</v>
      </c>
      <c r="L760" t="s">
        <v>1197</v>
      </c>
    </row>
    <row r="761" spans="1:12" x14ac:dyDescent="0.35">
      <c r="A761" t="s">
        <v>1175</v>
      </c>
      <c r="B761" s="10">
        <v>45424</v>
      </c>
      <c r="C761">
        <v>100</v>
      </c>
      <c r="D761">
        <v>1162</v>
      </c>
      <c r="E761">
        <v>396</v>
      </c>
      <c r="F761" s="11">
        <v>1</v>
      </c>
      <c r="G761" s="9">
        <f>E761*F761</f>
        <v>396</v>
      </c>
      <c r="H761" s="9">
        <f>E761-G761</f>
        <v>0</v>
      </c>
      <c r="I761" s="9">
        <f>IFERROR(C761/G761,0)</f>
        <v>0.25252525252525254</v>
      </c>
      <c r="J761" s="9">
        <f>I761*H761</f>
        <v>0</v>
      </c>
      <c r="K761" s="9">
        <f>IFERROR(J761*(D761/C761),0)</f>
        <v>0</v>
      </c>
      <c r="L761" t="s">
        <v>1197</v>
      </c>
    </row>
    <row r="762" spans="1:12" x14ac:dyDescent="0.35">
      <c r="A762" t="s">
        <v>1164</v>
      </c>
      <c r="B762" s="10">
        <v>45424</v>
      </c>
      <c r="C762">
        <v>100</v>
      </c>
      <c r="D762">
        <v>9916</v>
      </c>
      <c r="E762">
        <v>880</v>
      </c>
      <c r="F762" s="11">
        <v>0.95</v>
      </c>
      <c r="G762" s="9">
        <f>E762*F762</f>
        <v>836</v>
      </c>
      <c r="H762" s="9">
        <f>E762-G762</f>
        <v>44</v>
      </c>
      <c r="I762" s="9">
        <f>IFERROR(C762/G762,0)</f>
        <v>0.11961722488038277</v>
      </c>
      <c r="J762" s="9">
        <f>I762*H762</f>
        <v>5.2631578947368425</v>
      </c>
      <c r="K762" s="9">
        <f>IFERROR(J762*(D762/C762),0)</f>
        <v>521.89473684210532</v>
      </c>
      <c r="L762" t="s">
        <v>1197</v>
      </c>
    </row>
    <row r="763" spans="1:12" x14ac:dyDescent="0.35">
      <c r="A763" t="s">
        <v>1179</v>
      </c>
      <c r="B763" s="10">
        <v>45424</v>
      </c>
      <c r="C763">
        <v>80</v>
      </c>
      <c r="D763">
        <v>4916.8</v>
      </c>
      <c r="E763">
        <v>792</v>
      </c>
      <c r="F763" s="11">
        <v>0.97222222222222221</v>
      </c>
      <c r="G763" s="9">
        <f>E763*F763</f>
        <v>770</v>
      </c>
      <c r="H763" s="9">
        <f>E763-G763</f>
        <v>22</v>
      </c>
      <c r="I763" s="9">
        <f>IFERROR(C763/G763,0)</f>
        <v>0.1038961038961039</v>
      </c>
      <c r="J763" s="9">
        <f>I763*H763</f>
        <v>2.285714285714286</v>
      </c>
      <c r="K763" s="9">
        <f>IFERROR(J763*(D763/C763),0)</f>
        <v>140.48000000000002</v>
      </c>
      <c r="L763" t="s">
        <v>1197</v>
      </c>
    </row>
    <row r="764" spans="1:12" x14ac:dyDescent="0.35">
      <c r="A764" t="s">
        <v>1153</v>
      </c>
      <c r="B764" s="10">
        <v>45424</v>
      </c>
      <c r="C764">
        <v>80</v>
      </c>
      <c r="D764">
        <v>5423.2000000000007</v>
      </c>
      <c r="E764">
        <v>726</v>
      </c>
      <c r="F764" s="11">
        <v>0.75757575757575757</v>
      </c>
      <c r="G764" s="9">
        <f>E764*F764</f>
        <v>550</v>
      </c>
      <c r="H764" s="9">
        <f>E764-G764</f>
        <v>176</v>
      </c>
      <c r="I764" s="9">
        <f>IFERROR(C764/G764,0)</f>
        <v>0.14545454545454545</v>
      </c>
      <c r="J764" s="9">
        <f>I764*H764</f>
        <v>25.599999999999998</v>
      </c>
      <c r="K764" s="9">
        <f>IFERROR(J764*(D764/C764),0)</f>
        <v>1735.424</v>
      </c>
      <c r="L764" t="s">
        <v>1197</v>
      </c>
    </row>
    <row r="765" spans="1:12" x14ac:dyDescent="0.35">
      <c r="A765" t="s">
        <v>1176</v>
      </c>
      <c r="B765" s="10">
        <v>45424</v>
      </c>
      <c r="C765">
        <v>100</v>
      </c>
      <c r="D765">
        <v>6146</v>
      </c>
      <c r="E765">
        <v>506</v>
      </c>
      <c r="F765" s="11">
        <v>0.91304347826086951</v>
      </c>
      <c r="G765" s="9">
        <f>E765*F765</f>
        <v>462</v>
      </c>
      <c r="H765" s="9">
        <f>E765-G765</f>
        <v>44</v>
      </c>
      <c r="I765" s="9">
        <f>IFERROR(C765/G765,0)</f>
        <v>0.21645021645021645</v>
      </c>
      <c r="J765" s="9">
        <f>I765*H765</f>
        <v>9.5238095238095237</v>
      </c>
      <c r="K765" s="9">
        <f>IFERROR(J765*(D765/C765),0)</f>
        <v>585.33333333333337</v>
      </c>
      <c r="L765" t="s">
        <v>1197</v>
      </c>
    </row>
    <row r="766" spans="1:12" x14ac:dyDescent="0.35">
      <c r="A766" t="s">
        <v>1159</v>
      </c>
      <c r="B766" s="10">
        <v>45424</v>
      </c>
      <c r="C766">
        <v>80</v>
      </c>
      <c r="D766">
        <v>8796</v>
      </c>
      <c r="E766">
        <v>2200</v>
      </c>
      <c r="F766" s="11">
        <v>0.86</v>
      </c>
      <c r="G766" s="9">
        <f>E766*F766</f>
        <v>1892</v>
      </c>
      <c r="H766" s="9">
        <f>E766-G766</f>
        <v>308</v>
      </c>
      <c r="I766" s="9">
        <f>IFERROR(C766/G766,0)</f>
        <v>4.2283298097251586E-2</v>
      </c>
      <c r="J766" s="9">
        <f>I766*H766</f>
        <v>13.023255813953488</v>
      </c>
      <c r="K766" s="9">
        <f>IFERROR(J766*(D766/C766),0)</f>
        <v>1431.9069767441861</v>
      </c>
      <c r="L766" t="s">
        <v>1197</v>
      </c>
    </row>
    <row r="767" spans="1:12" x14ac:dyDescent="0.35">
      <c r="A767" t="s">
        <v>1166</v>
      </c>
      <c r="B767" s="10">
        <v>45424</v>
      </c>
      <c r="C767">
        <v>80</v>
      </c>
      <c r="D767">
        <v>5420</v>
      </c>
      <c r="E767">
        <v>1474</v>
      </c>
      <c r="F767" s="11">
        <v>0.26865671641791039</v>
      </c>
      <c r="G767" s="9">
        <f>E767*F767</f>
        <v>395.99999999999994</v>
      </c>
      <c r="H767" s="9">
        <f>E767-G767</f>
        <v>1078</v>
      </c>
      <c r="I767" s="9">
        <f>IFERROR(C767/G767,0)</f>
        <v>0.20202020202020204</v>
      </c>
      <c r="J767" s="9">
        <f>I767*H767</f>
        <v>217.7777777777778</v>
      </c>
      <c r="K767" s="9">
        <f>IFERROR(J767*(D767/C767),0)</f>
        <v>14754.444444444445</v>
      </c>
      <c r="L767" t="s">
        <v>1197</v>
      </c>
    </row>
    <row r="768" spans="1:12" x14ac:dyDescent="0.35">
      <c r="A768" t="s">
        <v>1169</v>
      </c>
      <c r="B768" s="10">
        <v>45424</v>
      </c>
      <c r="C768">
        <v>60</v>
      </c>
      <c r="D768">
        <v>2130</v>
      </c>
      <c r="E768">
        <v>550</v>
      </c>
      <c r="F768" s="11">
        <v>0.88</v>
      </c>
      <c r="G768" s="9">
        <f>E768*F768</f>
        <v>484</v>
      </c>
      <c r="H768" s="9">
        <f>E768-G768</f>
        <v>66</v>
      </c>
      <c r="I768" s="9">
        <f>IFERROR(C768/G768,0)</f>
        <v>0.12396694214876033</v>
      </c>
      <c r="J768" s="9">
        <f>I768*H768</f>
        <v>8.1818181818181817</v>
      </c>
      <c r="K768" s="9">
        <f>IFERROR(J768*(D768/C768),0)</f>
        <v>290.45454545454544</v>
      </c>
      <c r="L768" t="s">
        <v>1197</v>
      </c>
    </row>
    <row r="769" spans="1:12" x14ac:dyDescent="0.35">
      <c r="A769" t="s">
        <v>1190</v>
      </c>
      <c r="B769" s="10">
        <v>45424</v>
      </c>
      <c r="C769">
        <v>40</v>
      </c>
      <c r="D769">
        <v>2542.4</v>
      </c>
      <c r="E769">
        <v>814</v>
      </c>
      <c r="F769" s="11">
        <v>0.94594594594594594</v>
      </c>
      <c r="G769" s="9">
        <f>E769*F769</f>
        <v>770</v>
      </c>
      <c r="H769" s="9">
        <f>E769-G769</f>
        <v>44</v>
      </c>
      <c r="I769" s="9">
        <f>IFERROR(C769/G769,0)</f>
        <v>5.1948051948051951E-2</v>
      </c>
      <c r="J769" s="9">
        <f>I769*H769</f>
        <v>2.285714285714286</v>
      </c>
      <c r="K769" s="9">
        <f>IFERROR(J769*(D769/C769),0)</f>
        <v>145.28000000000003</v>
      </c>
      <c r="L769" t="s">
        <v>1197</v>
      </c>
    </row>
    <row r="770" spans="1:12" x14ac:dyDescent="0.35">
      <c r="A770" t="s">
        <v>1177</v>
      </c>
      <c r="B770" s="10">
        <v>45424</v>
      </c>
      <c r="C770">
        <v>40</v>
      </c>
      <c r="D770">
        <v>1288.4000000000001</v>
      </c>
      <c r="E770">
        <v>396</v>
      </c>
      <c r="F770" s="11">
        <v>0.77777777777777779</v>
      </c>
      <c r="G770" s="9">
        <f>E770*F770</f>
        <v>308</v>
      </c>
      <c r="H770" s="9">
        <f>E770-G770</f>
        <v>88</v>
      </c>
      <c r="I770" s="9">
        <f>IFERROR(C770/G770,0)</f>
        <v>0.12987012987012986</v>
      </c>
      <c r="J770" s="9">
        <f>I770*H770</f>
        <v>11.428571428571427</v>
      </c>
      <c r="K770" s="9">
        <f>IFERROR(J770*(D770/C770),0)</f>
        <v>368.1142857142857</v>
      </c>
      <c r="L770" t="s">
        <v>1197</v>
      </c>
    </row>
    <row r="771" spans="1:12" x14ac:dyDescent="0.35">
      <c r="A771" t="s">
        <v>1174</v>
      </c>
      <c r="B771" s="10">
        <v>45424</v>
      </c>
      <c r="C771">
        <v>20</v>
      </c>
      <c r="D771">
        <v>2203.6</v>
      </c>
      <c r="E771">
        <v>330</v>
      </c>
      <c r="F771" s="11">
        <v>1</v>
      </c>
      <c r="G771" s="9">
        <f>E771*F771</f>
        <v>330</v>
      </c>
      <c r="H771" s="9">
        <f>E771-G771</f>
        <v>0</v>
      </c>
      <c r="I771" s="9">
        <f>IFERROR(C771/G771,0)</f>
        <v>6.0606060606060608E-2</v>
      </c>
      <c r="J771" s="9">
        <f>I771*H771</f>
        <v>0</v>
      </c>
      <c r="K771" s="9">
        <f>IFERROR(J771*(D771/C771),0)</f>
        <v>0</v>
      </c>
      <c r="L771" t="s">
        <v>1197</v>
      </c>
    </row>
    <row r="772" spans="1:12" x14ac:dyDescent="0.35">
      <c r="A772" t="s">
        <v>1187</v>
      </c>
      <c r="B772" s="10">
        <v>45424</v>
      </c>
      <c r="C772">
        <v>20</v>
      </c>
      <c r="D772">
        <v>1567.6</v>
      </c>
      <c r="E772">
        <v>330</v>
      </c>
      <c r="F772" s="11">
        <v>0.8</v>
      </c>
      <c r="G772" s="9">
        <f>E772*F772</f>
        <v>264</v>
      </c>
      <c r="H772" s="9">
        <f>E772-G772</f>
        <v>66</v>
      </c>
      <c r="I772" s="9">
        <f>IFERROR(C772/G772,0)</f>
        <v>7.575757575757576E-2</v>
      </c>
      <c r="J772" s="9">
        <f>I772*H772</f>
        <v>5</v>
      </c>
      <c r="K772" s="9">
        <f>IFERROR(J772*(D772/C772),0)</f>
        <v>391.9</v>
      </c>
      <c r="L772" t="s">
        <v>1197</v>
      </c>
    </row>
    <row r="773" spans="1:12" x14ac:dyDescent="0.35">
      <c r="A773" t="s">
        <v>1144</v>
      </c>
      <c r="B773" s="10">
        <v>45424</v>
      </c>
      <c r="C773">
        <v>20</v>
      </c>
      <c r="D773">
        <v>550</v>
      </c>
      <c r="E773">
        <v>110</v>
      </c>
      <c r="F773" s="11">
        <v>1</v>
      </c>
      <c r="G773" s="9">
        <f>E773*F773</f>
        <v>110</v>
      </c>
      <c r="H773" s="9">
        <f>E773-G773</f>
        <v>0</v>
      </c>
      <c r="I773" s="9">
        <f>IFERROR(C773/G773,0)</f>
        <v>0.18181818181818182</v>
      </c>
      <c r="J773" s="9">
        <f>I773*H773</f>
        <v>0</v>
      </c>
      <c r="K773" s="9">
        <f>IFERROR(J773*(D773/C773),0)</f>
        <v>0</v>
      </c>
      <c r="L773" t="s">
        <v>1197</v>
      </c>
    </row>
    <row r="774" spans="1:12" x14ac:dyDescent="0.35">
      <c r="A774" t="s">
        <v>1172</v>
      </c>
      <c r="B774" s="10">
        <v>45424</v>
      </c>
      <c r="C774">
        <v>20</v>
      </c>
      <c r="D774">
        <v>474.6</v>
      </c>
      <c r="E774">
        <v>22</v>
      </c>
      <c r="F774" s="11">
        <v>1</v>
      </c>
      <c r="G774" s="9">
        <f>E774*F774</f>
        <v>22</v>
      </c>
      <c r="H774" s="9">
        <f>E774-G774</f>
        <v>0</v>
      </c>
      <c r="I774" s="9">
        <f>IFERROR(C774/G774,0)</f>
        <v>0.90909090909090906</v>
      </c>
      <c r="J774" s="9">
        <f>I774*H774</f>
        <v>0</v>
      </c>
      <c r="K774" s="9">
        <f>IFERROR(J774*(D774/C774),0)</f>
        <v>0</v>
      </c>
      <c r="L774" t="s">
        <v>1197</v>
      </c>
    </row>
    <row r="775" spans="1:12" x14ac:dyDescent="0.35">
      <c r="A775" t="s">
        <v>1182</v>
      </c>
      <c r="B775" s="10">
        <v>45424</v>
      </c>
      <c r="C775">
        <v>20</v>
      </c>
      <c r="D775">
        <v>1271.2</v>
      </c>
      <c r="E775">
        <v>198</v>
      </c>
      <c r="F775" s="11">
        <v>1</v>
      </c>
      <c r="G775" s="9">
        <f>E775*F775</f>
        <v>198</v>
      </c>
      <c r="H775" s="9">
        <f>E775-G775</f>
        <v>0</v>
      </c>
      <c r="I775" s="9">
        <f>IFERROR(C775/G775,0)</f>
        <v>0.10101010101010101</v>
      </c>
      <c r="J775" s="9">
        <f>I775*H775</f>
        <v>0</v>
      </c>
      <c r="K775" s="9">
        <f>IFERROR(J775*(D775/C775),0)</f>
        <v>0</v>
      </c>
      <c r="L775" t="s">
        <v>1197</v>
      </c>
    </row>
    <row r="776" spans="1:12" x14ac:dyDescent="0.35">
      <c r="A776" t="s">
        <v>1173</v>
      </c>
      <c r="B776" s="10">
        <v>45424</v>
      </c>
      <c r="C776">
        <v>20</v>
      </c>
      <c r="D776">
        <v>2825</v>
      </c>
      <c r="E776">
        <v>1166</v>
      </c>
      <c r="F776" s="11">
        <v>0.75471698113207553</v>
      </c>
      <c r="G776" s="9">
        <f>E776*F776</f>
        <v>880.00000000000011</v>
      </c>
      <c r="H776" s="9">
        <f>E776-G776</f>
        <v>285.99999999999989</v>
      </c>
      <c r="I776" s="9">
        <f>IFERROR(C776/G776,0)</f>
        <v>2.2727272727272724E-2</v>
      </c>
      <c r="J776" s="9">
        <f>I776*H776</f>
        <v>6.4999999999999964</v>
      </c>
      <c r="K776" s="9">
        <f>IFERROR(J776*(D776/C776),0)</f>
        <v>918.12499999999955</v>
      </c>
      <c r="L776" t="s">
        <v>1197</v>
      </c>
    </row>
    <row r="777" spans="1:12" x14ac:dyDescent="0.35">
      <c r="A777" t="s">
        <v>1143</v>
      </c>
      <c r="B777" s="10">
        <v>45431</v>
      </c>
      <c r="C777">
        <v>2100</v>
      </c>
      <c r="D777">
        <v>49875</v>
      </c>
      <c r="E777">
        <v>9834</v>
      </c>
      <c r="F777" s="11">
        <v>0.95078299776286357</v>
      </c>
      <c r="G777" s="9">
        <f>E777*F777</f>
        <v>9350</v>
      </c>
      <c r="H777" s="9">
        <f>E777-G777</f>
        <v>484</v>
      </c>
      <c r="I777" s="9">
        <f>IFERROR(C777/G777,0)</f>
        <v>0.22459893048128343</v>
      </c>
      <c r="J777" s="9">
        <f>I777*H777</f>
        <v>108.70588235294119</v>
      </c>
      <c r="K777" s="9">
        <f>IFERROR(J777*(D777/C777),0)</f>
        <v>2581.7647058823532</v>
      </c>
      <c r="L777" t="s">
        <v>1197</v>
      </c>
    </row>
    <row r="778" spans="1:12" x14ac:dyDescent="0.35">
      <c r="A778" t="s">
        <v>1145</v>
      </c>
      <c r="B778" s="10">
        <v>45431</v>
      </c>
      <c r="C778">
        <v>1520</v>
      </c>
      <c r="D778">
        <v>70680</v>
      </c>
      <c r="E778">
        <v>5588</v>
      </c>
      <c r="F778" s="11">
        <v>0.95669291338582674</v>
      </c>
      <c r="G778" s="9">
        <f>E778*F778</f>
        <v>5346</v>
      </c>
      <c r="H778" s="9">
        <f>E778-G778</f>
        <v>242</v>
      </c>
      <c r="I778" s="9">
        <f>IFERROR(C778/G778,0)</f>
        <v>0.2843247287691732</v>
      </c>
      <c r="J778" s="9">
        <f>I778*H778</f>
        <v>68.806584362139915</v>
      </c>
      <c r="K778" s="9">
        <f>IFERROR(J778*(D778/C778),0)</f>
        <v>3199.5061728395062</v>
      </c>
      <c r="L778" t="s">
        <v>1197</v>
      </c>
    </row>
    <row r="779" spans="1:12" x14ac:dyDescent="0.35">
      <c r="A779" t="s">
        <v>1188</v>
      </c>
      <c r="B779" s="10">
        <v>45431</v>
      </c>
      <c r="C779">
        <v>1500</v>
      </c>
      <c r="D779">
        <v>38250</v>
      </c>
      <c r="E779">
        <v>14586</v>
      </c>
      <c r="F779" s="11">
        <v>0.96380090497737558</v>
      </c>
      <c r="G779" s="9">
        <f>E779*F779</f>
        <v>14058</v>
      </c>
      <c r="H779" s="9">
        <f>E779-G779</f>
        <v>528</v>
      </c>
      <c r="I779" s="9">
        <f>IFERROR(C779/G779,0)</f>
        <v>0.10670081092616304</v>
      </c>
      <c r="J779" s="9">
        <f>I779*H779</f>
        <v>56.338028169014088</v>
      </c>
      <c r="K779" s="9">
        <f>IFERROR(J779*(D779/C779),0)</f>
        <v>1436.6197183098593</v>
      </c>
      <c r="L779" t="s">
        <v>1197</v>
      </c>
    </row>
    <row r="780" spans="1:12" x14ac:dyDescent="0.35">
      <c r="A780" t="s">
        <v>1148</v>
      </c>
      <c r="B780" s="10">
        <v>45431</v>
      </c>
      <c r="C780">
        <v>780</v>
      </c>
      <c r="D780">
        <v>17890</v>
      </c>
      <c r="E780">
        <v>12122</v>
      </c>
      <c r="F780" s="11">
        <v>0.89836660617059894</v>
      </c>
      <c r="G780" s="9">
        <f>E780*F780</f>
        <v>10890</v>
      </c>
      <c r="H780" s="9">
        <f>E780-G780</f>
        <v>1232</v>
      </c>
      <c r="I780" s="9">
        <f>IFERROR(C780/G780,0)</f>
        <v>7.1625344352617082E-2</v>
      </c>
      <c r="J780" s="9">
        <f>I780*H780</f>
        <v>88.242424242424249</v>
      </c>
      <c r="K780" s="9">
        <f>IFERROR(J780*(D780/C780),0)</f>
        <v>2023.9191919191919</v>
      </c>
      <c r="L780" t="s">
        <v>1197</v>
      </c>
    </row>
    <row r="781" spans="1:12" x14ac:dyDescent="0.35">
      <c r="A781" t="s">
        <v>1152</v>
      </c>
      <c r="B781" s="10">
        <v>45431</v>
      </c>
      <c r="C781">
        <v>800</v>
      </c>
      <c r="D781">
        <v>13992</v>
      </c>
      <c r="E781">
        <v>4026</v>
      </c>
      <c r="F781" s="11">
        <v>0.95628415300546443</v>
      </c>
      <c r="G781" s="9">
        <f>E781*F781</f>
        <v>3850</v>
      </c>
      <c r="H781" s="9">
        <f>E781-G781</f>
        <v>176</v>
      </c>
      <c r="I781" s="9">
        <f>IFERROR(C781/G781,0)</f>
        <v>0.20779220779220781</v>
      </c>
      <c r="J781" s="9">
        <f>I781*H781</f>
        <v>36.571428571428577</v>
      </c>
      <c r="K781" s="9">
        <f>IFERROR(J781*(D781/C781),0)</f>
        <v>639.63428571428574</v>
      </c>
      <c r="L781" t="s">
        <v>1197</v>
      </c>
    </row>
    <row r="782" spans="1:12" x14ac:dyDescent="0.35">
      <c r="A782" t="s">
        <v>1149</v>
      </c>
      <c r="B782" s="10">
        <v>45431</v>
      </c>
      <c r="C782">
        <v>600</v>
      </c>
      <c r="D782">
        <v>19800</v>
      </c>
      <c r="E782">
        <v>5632</v>
      </c>
      <c r="F782" s="11">
        <v>0.9140625</v>
      </c>
      <c r="G782" s="9">
        <f>E782*F782</f>
        <v>5148</v>
      </c>
      <c r="H782" s="9">
        <f>E782-G782</f>
        <v>484</v>
      </c>
      <c r="I782" s="9">
        <f>IFERROR(C782/G782,0)</f>
        <v>0.11655011655011654</v>
      </c>
      <c r="J782" s="9">
        <f>I782*H782</f>
        <v>56.410256410256409</v>
      </c>
      <c r="K782" s="9">
        <f>IFERROR(J782*(D782/C782),0)</f>
        <v>1861.5384615384614</v>
      </c>
      <c r="L782" t="s">
        <v>1197</v>
      </c>
    </row>
    <row r="783" spans="1:12" x14ac:dyDescent="0.35">
      <c r="A783" t="s">
        <v>1146</v>
      </c>
      <c r="B783" s="10">
        <v>45431</v>
      </c>
      <c r="C783">
        <v>520</v>
      </c>
      <c r="D783">
        <v>17674.8</v>
      </c>
      <c r="E783">
        <v>4070</v>
      </c>
      <c r="F783" s="11">
        <v>0.59459459459459463</v>
      </c>
      <c r="G783" s="9">
        <f>E783*F783</f>
        <v>2420</v>
      </c>
      <c r="H783" s="9">
        <f>E783-G783</f>
        <v>1650</v>
      </c>
      <c r="I783" s="9">
        <f>IFERROR(C783/G783,0)</f>
        <v>0.21487603305785125</v>
      </c>
      <c r="J783" s="9">
        <f>I783*H783</f>
        <v>354.54545454545456</v>
      </c>
      <c r="K783" s="9">
        <f>IFERROR(J783*(D783/C783),0)</f>
        <v>12051.000000000002</v>
      </c>
      <c r="L783" t="s">
        <v>1197</v>
      </c>
    </row>
    <row r="784" spans="1:12" x14ac:dyDescent="0.35">
      <c r="A784" t="s">
        <v>1154</v>
      </c>
      <c r="B784" s="10">
        <v>45431</v>
      </c>
      <c r="C784">
        <v>560</v>
      </c>
      <c r="D784">
        <v>15820</v>
      </c>
      <c r="E784">
        <v>2684</v>
      </c>
      <c r="F784" s="11">
        <v>0.82786885245901642</v>
      </c>
      <c r="G784" s="9">
        <f>E784*F784</f>
        <v>2222</v>
      </c>
      <c r="H784" s="9">
        <f>E784-G784</f>
        <v>462</v>
      </c>
      <c r="I784" s="9">
        <f>IFERROR(C784/G784,0)</f>
        <v>0.25202520252025201</v>
      </c>
      <c r="J784" s="9">
        <f>I784*H784</f>
        <v>116.43564356435643</v>
      </c>
      <c r="K784" s="9">
        <f>IFERROR(J784*(D784/C784),0)</f>
        <v>3289.3069306930688</v>
      </c>
      <c r="L784" t="s">
        <v>1197</v>
      </c>
    </row>
    <row r="785" spans="1:12" x14ac:dyDescent="0.35">
      <c r="A785" t="s">
        <v>1158</v>
      </c>
      <c r="B785" s="10">
        <v>45431</v>
      </c>
      <c r="C785">
        <v>440</v>
      </c>
      <c r="D785">
        <v>10080</v>
      </c>
      <c r="E785">
        <v>3960</v>
      </c>
      <c r="F785" s="11">
        <v>0.8833333333333333</v>
      </c>
      <c r="G785" s="9">
        <f>E785*F785</f>
        <v>3498</v>
      </c>
      <c r="H785" s="9">
        <f>E785-G785</f>
        <v>462</v>
      </c>
      <c r="I785" s="9">
        <f>IFERROR(C785/G785,0)</f>
        <v>0.12578616352201258</v>
      </c>
      <c r="J785" s="9">
        <f>I785*H785</f>
        <v>58.113207547169814</v>
      </c>
      <c r="K785" s="9">
        <f>IFERROR(J785*(D785/C785),0)</f>
        <v>1331.3207547169814</v>
      </c>
      <c r="L785" t="s">
        <v>1197</v>
      </c>
    </row>
    <row r="786" spans="1:12" x14ac:dyDescent="0.35">
      <c r="A786" t="s">
        <v>1147</v>
      </c>
      <c r="B786" s="10">
        <v>45431</v>
      </c>
      <c r="C786">
        <v>480</v>
      </c>
      <c r="D786">
        <v>8400</v>
      </c>
      <c r="E786">
        <v>5412</v>
      </c>
      <c r="F786" s="11">
        <v>0.91463414634146345</v>
      </c>
      <c r="G786" s="9">
        <f>E786*F786</f>
        <v>4950</v>
      </c>
      <c r="H786" s="9">
        <f>E786-G786</f>
        <v>462</v>
      </c>
      <c r="I786" s="9">
        <f>IFERROR(C786/G786,0)</f>
        <v>9.696969696969697E-2</v>
      </c>
      <c r="J786" s="9">
        <f>I786*H786</f>
        <v>44.8</v>
      </c>
      <c r="K786" s="9">
        <f>IFERROR(J786*(D786/C786),0)</f>
        <v>784</v>
      </c>
      <c r="L786" t="s">
        <v>1197</v>
      </c>
    </row>
    <row r="787" spans="1:12" x14ac:dyDescent="0.35">
      <c r="A787" t="s">
        <v>1150</v>
      </c>
      <c r="B787" s="10">
        <v>45431</v>
      </c>
      <c r="C787">
        <v>380</v>
      </c>
      <c r="D787">
        <v>6650</v>
      </c>
      <c r="E787">
        <v>2244</v>
      </c>
      <c r="F787" s="11">
        <v>0.77450980392156865</v>
      </c>
      <c r="G787" s="9">
        <f>E787*F787</f>
        <v>1738</v>
      </c>
      <c r="H787" s="9">
        <f>E787-G787</f>
        <v>506</v>
      </c>
      <c r="I787" s="9">
        <f>IFERROR(C787/G787,0)</f>
        <v>0.2186421173762946</v>
      </c>
      <c r="J787" s="9">
        <f>I787*H787</f>
        <v>110.63291139240506</v>
      </c>
      <c r="K787" s="9">
        <f>IFERROR(J787*(D787/C787),0)</f>
        <v>1936.0759493670887</v>
      </c>
      <c r="L787" t="s">
        <v>1197</v>
      </c>
    </row>
    <row r="788" spans="1:12" x14ac:dyDescent="0.35">
      <c r="A788" t="s">
        <v>1186</v>
      </c>
      <c r="B788" s="10">
        <v>45431</v>
      </c>
      <c r="C788">
        <v>260</v>
      </c>
      <c r="D788">
        <v>32500</v>
      </c>
      <c r="E788">
        <v>3828</v>
      </c>
      <c r="F788" s="11">
        <v>0.91379310344827591</v>
      </c>
      <c r="G788" s="9">
        <f>E788*F788</f>
        <v>3498</v>
      </c>
      <c r="H788" s="9">
        <f>E788-G788</f>
        <v>330</v>
      </c>
      <c r="I788" s="9">
        <f>IFERROR(C788/G788,0)</f>
        <v>7.432818753573471E-2</v>
      </c>
      <c r="J788" s="9">
        <f>I788*H788</f>
        <v>24.528301886792455</v>
      </c>
      <c r="K788" s="9">
        <f>IFERROR(J788*(D788/C788),0)</f>
        <v>3066.0377358490568</v>
      </c>
      <c r="L788" t="s">
        <v>1197</v>
      </c>
    </row>
    <row r="789" spans="1:12" x14ac:dyDescent="0.35">
      <c r="A789" t="s">
        <v>1171</v>
      </c>
      <c r="B789" s="10">
        <v>45431</v>
      </c>
      <c r="C789">
        <v>220</v>
      </c>
      <c r="D789">
        <v>18141.2</v>
      </c>
      <c r="E789">
        <v>1782</v>
      </c>
      <c r="F789" s="11">
        <v>0.8271604938271605</v>
      </c>
      <c r="G789" s="9">
        <f>E789*F789</f>
        <v>1474</v>
      </c>
      <c r="H789" s="9">
        <f>E789-G789</f>
        <v>308</v>
      </c>
      <c r="I789" s="9">
        <f>IFERROR(C789/G789,0)</f>
        <v>0.14925373134328357</v>
      </c>
      <c r="J789" s="9">
        <f>I789*H789</f>
        <v>45.970149253731336</v>
      </c>
      <c r="K789" s="9">
        <f>IFERROR(J789*(D789/C789),0)</f>
        <v>3790.6985074626864</v>
      </c>
      <c r="L789" t="s">
        <v>1197</v>
      </c>
    </row>
    <row r="790" spans="1:12" x14ac:dyDescent="0.35">
      <c r="A790" t="s">
        <v>1184</v>
      </c>
      <c r="B790" s="10">
        <v>45431</v>
      </c>
      <c r="C790">
        <v>220</v>
      </c>
      <c r="D790">
        <v>19577.8</v>
      </c>
      <c r="E790">
        <v>4026</v>
      </c>
      <c r="F790" s="11">
        <v>0.92896174863387981</v>
      </c>
      <c r="G790" s="9">
        <f>E790*F790</f>
        <v>3740</v>
      </c>
      <c r="H790" s="9">
        <f>E790-G790</f>
        <v>286</v>
      </c>
      <c r="I790" s="9">
        <f>IFERROR(C790/G790,0)</f>
        <v>5.8823529411764705E-2</v>
      </c>
      <c r="J790" s="9">
        <f>I790*H790</f>
        <v>16.823529411764707</v>
      </c>
      <c r="K790" s="9">
        <f>IFERROR(J790*(D790/C790),0)</f>
        <v>1497.1258823529411</v>
      </c>
      <c r="L790" t="s">
        <v>1197</v>
      </c>
    </row>
    <row r="791" spans="1:12" x14ac:dyDescent="0.35">
      <c r="A791" t="s">
        <v>1157</v>
      </c>
      <c r="B791" s="10">
        <v>45431</v>
      </c>
      <c r="C791">
        <v>260</v>
      </c>
      <c r="D791">
        <v>14297.4</v>
      </c>
      <c r="E791">
        <v>616</v>
      </c>
      <c r="F791" s="11">
        <v>0.9285714285714286</v>
      </c>
      <c r="G791" s="9">
        <f>E791*F791</f>
        <v>572</v>
      </c>
      <c r="H791" s="9">
        <f>E791-G791</f>
        <v>44</v>
      </c>
      <c r="I791" s="9">
        <f>IFERROR(C791/G791,0)</f>
        <v>0.45454545454545453</v>
      </c>
      <c r="J791" s="9">
        <f>I791*H791</f>
        <v>20</v>
      </c>
      <c r="K791" s="9">
        <f>IFERROR(J791*(D791/C791),0)</f>
        <v>1099.8</v>
      </c>
      <c r="L791" t="s">
        <v>1197</v>
      </c>
    </row>
    <row r="792" spans="1:12" x14ac:dyDescent="0.35">
      <c r="A792" t="s">
        <v>1192</v>
      </c>
      <c r="B792" s="10">
        <v>45431</v>
      </c>
      <c r="C792">
        <v>160</v>
      </c>
      <c r="D792">
        <v>5280</v>
      </c>
      <c r="E792">
        <v>1870</v>
      </c>
      <c r="F792" s="11">
        <v>0.96470588235294119</v>
      </c>
      <c r="G792" s="9">
        <f>E792*F792</f>
        <v>1804</v>
      </c>
      <c r="H792" s="9">
        <f>E792-G792</f>
        <v>66</v>
      </c>
      <c r="I792" s="9">
        <f>IFERROR(C792/G792,0)</f>
        <v>8.8691796008869186E-2</v>
      </c>
      <c r="J792" s="9">
        <f>I792*H792</f>
        <v>5.8536585365853666</v>
      </c>
      <c r="K792" s="9">
        <f>IFERROR(J792*(D792/C792),0)</f>
        <v>193.17073170731709</v>
      </c>
      <c r="L792" t="s">
        <v>1197</v>
      </c>
    </row>
    <row r="793" spans="1:12" x14ac:dyDescent="0.35">
      <c r="A793" t="s">
        <v>1159</v>
      </c>
      <c r="B793" s="10">
        <v>45431</v>
      </c>
      <c r="C793">
        <v>140</v>
      </c>
      <c r="D793">
        <v>15393</v>
      </c>
      <c r="E793">
        <v>2552</v>
      </c>
      <c r="F793" s="11">
        <v>0.81034482758620685</v>
      </c>
      <c r="G793" s="9">
        <f>E793*F793</f>
        <v>2068</v>
      </c>
      <c r="H793" s="9">
        <f>E793-G793</f>
        <v>484</v>
      </c>
      <c r="I793" s="9">
        <f>IFERROR(C793/G793,0)</f>
        <v>6.7698259187620888E-2</v>
      </c>
      <c r="J793" s="9">
        <f>I793*H793</f>
        <v>32.765957446808507</v>
      </c>
      <c r="K793" s="9">
        <f>IFERROR(J793*(D793/C793),0)</f>
        <v>3602.6170212765956</v>
      </c>
      <c r="L793" t="s">
        <v>1197</v>
      </c>
    </row>
    <row r="794" spans="1:12" x14ac:dyDescent="0.35">
      <c r="A794" t="s">
        <v>1190</v>
      </c>
      <c r="B794" s="10">
        <v>45431</v>
      </c>
      <c r="C794">
        <v>160</v>
      </c>
      <c r="D794">
        <v>10169.6</v>
      </c>
      <c r="E794">
        <v>792</v>
      </c>
      <c r="F794" s="11">
        <v>0.97222222222222221</v>
      </c>
      <c r="G794" s="9">
        <f>E794*F794</f>
        <v>770</v>
      </c>
      <c r="H794" s="9">
        <f>E794-G794</f>
        <v>22</v>
      </c>
      <c r="I794" s="9">
        <f>IFERROR(C794/G794,0)</f>
        <v>0.20779220779220781</v>
      </c>
      <c r="J794" s="9">
        <f>I794*H794</f>
        <v>4.5714285714285721</v>
      </c>
      <c r="K794" s="9">
        <f>IFERROR(J794*(D794/C794),0)</f>
        <v>290.56000000000006</v>
      </c>
      <c r="L794" t="s">
        <v>1197</v>
      </c>
    </row>
    <row r="795" spans="1:12" x14ac:dyDescent="0.35">
      <c r="A795" t="s">
        <v>1178</v>
      </c>
      <c r="B795" s="10">
        <v>45431</v>
      </c>
      <c r="C795">
        <v>140</v>
      </c>
      <c r="D795">
        <v>2373</v>
      </c>
      <c r="E795">
        <v>1100</v>
      </c>
      <c r="F795" s="11">
        <v>1</v>
      </c>
      <c r="G795" s="9">
        <f>E795*F795</f>
        <v>1100</v>
      </c>
      <c r="H795" s="9">
        <f>E795-G795</f>
        <v>0</v>
      </c>
      <c r="I795" s="9">
        <f>IFERROR(C795/G795,0)</f>
        <v>0.12727272727272726</v>
      </c>
      <c r="J795" s="9">
        <f>I795*H795</f>
        <v>0</v>
      </c>
      <c r="K795" s="9">
        <f>IFERROR(J795*(D795/C795),0)</f>
        <v>0</v>
      </c>
      <c r="L795" t="s">
        <v>1197</v>
      </c>
    </row>
    <row r="796" spans="1:12" x14ac:dyDescent="0.35">
      <c r="A796" t="s">
        <v>1161</v>
      </c>
      <c r="B796" s="10">
        <v>45431</v>
      </c>
      <c r="C796">
        <v>120</v>
      </c>
      <c r="D796">
        <v>2034</v>
      </c>
      <c r="E796">
        <v>1386</v>
      </c>
      <c r="F796" s="11">
        <v>0.87301587301587302</v>
      </c>
      <c r="G796" s="9">
        <f>E796*F796</f>
        <v>1210</v>
      </c>
      <c r="H796" s="9">
        <f>E796-G796</f>
        <v>176</v>
      </c>
      <c r="I796" s="9">
        <f>IFERROR(C796/G796,0)</f>
        <v>9.9173553719008267E-2</v>
      </c>
      <c r="J796" s="9">
        <f>I796*H796</f>
        <v>17.454545454545453</v>
      </c>
      <c r="K796" s="9">
        <f>IFERROR(J796*(D796/C796),0)</f>
        <v>295.85454545454542</v>
      </c>
      <c r="L796" t="s">
        <v>1197</v>
      </c>
    </row>
    <row r="797" spans="1:12" x14ac:dyDescent="0.35">
      <c r="A797" t="s">
        <v>1189</v>
      </c>
      <c r="B797" s="10">
        <v>45431</v>
      </c>
      <c r="C797">
        <v>100</v>
      </c>
      <c r="D797">
        <v>3300</v>
      </c>
      <c r="E797">
        <v>1826</v>
      </c>
      <c r="F797" s="11">
        <v>0.96385542168674698</v>
      </c>
      <c r="G797" s="9">
        <f>E797*F797</f>
        <v>1760</v>
      </c>
      <c r="H797" s="9">
        <f>E797-G797</f>
        <v>66</v>
      </c>
      <c r="I797" s="9">
        <f>IFERROR(C797/G797,0)</f>
        <v>5.6818181818181816E-2</v>
      </c>
      <c r="J797" s="9">
        <f>I797*H797</f>
        <v>3.75</v>
      </c>
      <c r="K797" s="9">
        <f>IFERROR(J797*(D797/C797),0)</f>
        <v>123.75</v>
      </c>
      <c r="L797" t="s">
        <v>1197</v>
      </c>
    </row>
    <row r="798" spans="1:12" x14ac:dyDescent="0.35">
      <c r="A798" t="s">
        <v>1176</v>
      </c>
      <c r="B798" s="10">
        <v>45431</v>
      </c>
      <c r="C798">
        <v>100</v>
      </c>
      <c r="D798">
        <v>6146</v>
      </c>
      <c r="E798">
        <v>660</v>
      </c>
      <c r="F798" s="11">
        <v>0.9</v>
      </c>
      <c r="G798" s="9">
        <f>E798*F798</f>
        <v>594</v>
      </c>
      <c r="H798" s="9">
        <f>E798-G798</f>
        <v>66</v>
      </c>
      <c r="I798" s="9">
        <f>IFERROR(C798/G798,0)</f>
        <v>0.16835016835016836</v>
      </c>
      <c r="J798" s="9">
        <f>I798*H798</f>
        <v>11.111111111111112</v>
      </c>
      <c r="K798" s="9">
        <f>IFERROR(J798*(D798/C798),0)</f>
        <v>682.88888888888903</v>
      </c>
      <c r="L798" t="s">
        <v>1197</v>
      </c>
    </row>
    <row r="799" spans="1:12" x14ac:dyDescent="0.35">
      <c r="A799" t="s">
        <v>1167</v>
      </c>
      <c r="B799" s="10">
        <v>45431</v>
      </c>
      <c r="C799">
        <v>80</v>
      </c>
      <c r="D799">
        <v>4916.8</v>
      </c>
      <c r="E799">
        <v>1562</v>
      </c>
      <c r="F799" s="11">
        <v>0.94366197183098588</v>
      </c>
      <c r="G799" s="9">
        <f>E799*F799</f>
        <v>1474</v>
      </c>
      <c r="H799" s="9">
        <f>E799-G799</f>
        <v>88</v>
      </c>
      <c r="I799" s="9">
        <f>IFERROR(C799/G799,0)</f>
        <v>5.4274084124830396E-2</v>
      </c>
      <c r="J799" s="9">
        <f>I799*H799</f>
        <v>4.7761194029850751</v>
      </c>
      <c r="K799" s="9">
        <f>IFERROR(J799*(D799/C799),0)</f>
        <v>293.54029850746269</v>
      </c>
      <c r="L799" t="s">
        <v>1197</v>
      </c>
    </row>
    <row r="800" spans="1:12" x14ac:dyDescent="0.35">
      <c r="A800" t="s">
        <v>1183</v>
      </c>
      <c r="B800" s="10">
        <v>45431</v>
      </c>
      <c r="C800">
        <v>80</v>
      </c>
      <c r="D800">
        <v>8814.4000000000015</v>
      </c>
      <c r="E800">
        <v>506</v>
      </c>
      <c r="F800" s="11">
        <v>0.95652173913043481</v>
      </c>
      <c r="G800" s="9">
        <f>E800*F800</f>
        <v>484</v>
      </c>
      <c r="H800" s="9">
        <f>E800-G800</f>
        <v>22</v>
      </c>
      <c r="I800" s="9">
        <f>IFERROR(C800/G800,0)</f>
        <v>0.16528925619834711</v>
      </c>
      <c r="J800" s="9">
        <f>I800*H800</f>
        <v>3.6363636363636367</v>
      </c>
      <c r="K800" s="9">
        <f>IFERROR(J800*(D800/C800),0)</f>
        <v>400.65454545454554</v>
      </c>
      <c r="L800" t="s">
        <v>1197</v>
      </c>
    </row>
    <row r="801" spans="1:12" x14ac:dyDescent="0.35">
      <c r="A801" t="s">
        <v>1175</v>
      </c>
      <c r="B801" s="10">
        <v>45431</v>
      </c>
      <c r="C801">
        <v>80</v>
      </c>
      <c r="D801">
        <v>929.59999999999991</v>
      </c>
      <c r="E801">
        <v>484</v>
      </c>
      <c r="F801" s="11">
        <v>1</v>
      </c>
      <c r="G801" s="9">
        <f>E801*F801</f>
        <v>484</v>
      </c>
      <c r="H801" s="9">
        <f>E801-G801</f>
        <v>0</v>
      </c>
      <c r="I801" s="9">
        <f>IFERROR(C801/G801,0)</f>
        <v>0.16528925619834711</v>
      </c>
      <c r="J801" s="9">
        <f>I801*H801</f>
        <v>0</v>
      </c>
      <c r="K801" s="9">
        <f>IFERROR(J801*(D801/C801),0)</f>
        <v>0</v>
      </c>
      <c r="L801" t="s">
        <v>1197</v>
      </c>
    </row>
    <row r="802" spans="1:12" x14ac:dyDescent="0.35">
      <c r="A802" t="s">
        <v>1164</v>
      </c>
      <c r="B802" s="10">
        <v>45431</v>
      </c>
      <c r="C802">
        <v>80</v>
      </c>
      <c r="D802">
        <v>7932.7999999999993</v>
      </c>
      <c r="E802">
        <v>1078</v>
      </c>
      <c r="F802" s="11">
        <v>0.95918367346938771</v>
      </c>
      <c r="G802" s="9">
        <f>E802*F802</f>
        <v>1034</v>
      </c>
      <c r="H802" s="9">
        <f>E802-G802</f>
        <v>44</v>
      </c>
      <c r="I802" s="9">
        <f>IFERROR(C802/G802,0)</f>
        <v>7.7369439071566737E-2</v>
      </c>
      <c r="J802" s="9">
        <f>I802*H802</f>
        <v>3.4042553191489366</v>
      </c>
      <c r="K802" s="9">
        <f>IFERROR(J802*(D802/C802),0)</f>
        <v>337.56595744680857</v>
      </c>
      <c r="L802" t="s">
        <v>1197</v>
      </c>
    </row>
    <row r="803" spans="1:12" x14ac:dyDescent="0.35">
      <c r="A803" t="s">
        <v>1169</v>
      </c>
      <c r="B803" s="10">
        <v>45431</v>
      </c>
      <c r="C803">
        <v>80</v>
      </c>
      <c r="D803">
        <v>2840</v>
      </c>
      <c r="E803">
        <v>528</v>
      </c>
      <c r="F803" s="11">
        <v>0.83333333333333337</v>
      </c>
      <c r="G803" s="9">
        <f>E803*F803</f>
        <v>440</v>
      </c>
      <c r="H803" s="9">
        <f>E803-G803</f>
        <v>88</v>
      </c>
      <c r="I803" s="9">
        <f>IFERROR(C803/G803,0)</f>
        <v>0.18181818181818182</v>
      </c>
      <c r="J803" s="9">
        <f>I803*H803</f>
        <v>16</v>
      </c>
      <c r="K803" s="9">
        <f>IFERROR(J803*(D803/C803),0)</f>
        <v>568</v>
      </c>
      <c r="L803" t="s">
        <v>1197</v>
      </c>
    </row>
    <row r="804" spans="1:12" x14ac:dyDescent="0.35">
      <c r="A804" t="s">
        <v>1177</v>
      </c>
      <c r="B804" s="10">
        <v>45431</v>
      </c>
      <c r="C804">
        <v>100</v>
      </c>
      <c r="D804">
        <v>3221</v>
      </c>
      <c r="E804">
        <v>440</v>
      </c>
      <c r="F804" s="11">
        <v>0.65</v>
      </c>
      <c r="G804" s="9">
        <f>E804*F804</f>
        <v>286</v>
      </c>
      <c r="H804" s="9">
        <f>E804-G804</f>
        <v>154</v>
      </c>
      <c r="I804" s="9">
        <f>IFERROR(C804/G804,0)</f>
        <v>0.34965034965034963</v>
      </c>
      <c r="J804" s="9">
        <f>I804*H804</f>
        <v>53.846153846153847</v>
      </c>
      <c r="K804" s="9">
        <f>IFERROR(J804*(D804/C804),0)</f>
        <v>1734.3846153846155</v>
      </c>
      <c r="L804" t="s">
        <v>1197</v>
      </c>
    </row>
    <row r="805" spans="1:12" x14ac:dyDescent="0.35">
      <c r="A805" t="s">
        <v>1179</v>
      </c>
      <c r="B805" s="10">
        <v>45431</v>
      </c>
      <c r="C805">
        <v>60</v>
      </c>
      <c r="D805">
        <v>3687.6</v>
      </c>
      <c r="E805">
        <v>484</v>
      </c>
      <c r="F805" s="11">
        <v>0.95454545454545459</v>
      </c>
      <c r="G805" s="9">
        <f>E805*F805</f>
        <v>462</v>
      </c>
      <c r="H805" s="9">
        <f>E805-G805</f>
        <v>22</v>
      </c>
      <c r="I805" s="9">
        <f>IFERROR(C805/G805,0)</f>
        <v>0.12987012987012986</v>
      </c>
      <c r="J805" s="9">
        <f>I805*H805</f>
        <v>2.8571428571428568</v>
      </c>
      <c r="K805" s="9">
        <f>IFERROR(J805*(D805/C805),0)</f>
        <v>175.59999999999997</v>
      </c>
      <c r="L805" t="s">
        <v>1197</v>
      </c>
    </row>
    <row r="806" spans="1:12" x14ac:dyDescent="0.35">
      <c r="A806" t="s">
        <v>1160</v>
      </c>
      <c r="B806" s="10">
        <v>45431</v>
      </c>
      <c r="C806">
        <v>80</v>
      </c>
      <c r="D806">
        <v>1320</v>
      </c>
      <c r="E806">
        <v>1144</v>
      </c>
      <c r="F806" s="11">
        <v>0.90384615384615385</v>
      </c>
      <c r="G806" s="9">
        <f>E806*F806</f>
        <v>1034</v>
      </c>
      <c r="H806" s="9">
        <f>E806-G806</f>
        <v>110</v>
      </c>
      <c r="I806" s="9">
        <f>IFERROR(C806/G806,0)</f>
        <v>7.7369439071566737E-2</v>
      </c>
      <c r="J806" s="9">
        <f>I806*H806</f>
        <v>8.5106382978723403</v>
      </c>
      <c r="K806" s="9">
        <f>IFERROR(J806*(D806/C806),0)</f>
        <v>140.42553191489361</v>
      </c>
      <c r="L806" t="s">
        <v>1197</v>
      </c>
    </row>
    <row r="807" spans="1:12" x14ac:dyDescent="0.35">
      <c r="A807" t="s">
        <v>1165</v>
      </c>
      <c r="B807" s="10">
        <v>45431</v>
      </c>
      <c r="C807">
        <v>60</v>
      </c>
      <c r="D807">
        <v>3813.6</v>
      </c>
      <c r="E807">
        <v>2090</v>
      </c>
      <c r="F807" s="11">
        <v>0.96842105263157896</v>
      </c>
      <c r="G807" s="9">
        <f>E807*F807</f>
        <v>2024</v>
      </c>
      <c r="H807" s="9">
        <f>E807-G807</f>
        <v>66</v>
      </c>
      <c r="I807" s="9">
        <f>IFERROR(C807/G807,0)</f>
        <v>2.9644268774703556E-2</v>
      </c>
      <c r="J807" s="9">
        <f>I807*H807</f>
        <v>1.9565217391304348</v>
      </c>
      <c r="K807" s="9">
        <f>IFERROR(J807*(D807/C807),0)</f>
        <v>124.35652173913043</v>
      </c>
      <c r="L807" t="s">
        <v>1197</v>
      </c>
    </row>
    <row r="808" spans="1:12" x14ac:dyDescent="0.35">
      <c r="A808" t="s">
        <v>1174</v>
      </c>
      <c r="B808" s="10">
        <v>45431</v>
      </c>
      <c r="C808">
        <v>60</v>
      </c>
      <c r="D808">
        <v>6610.8</v>
      </c>
      <c r="E808">
        <v>396</v>
      </c>
      <c r="F808" s="11">
        <v>0.94444444444444442</v>
      </c>
      <c r="G808" s="9">
        <f>E808*F808</f>
        <v>374</v>
      </c>
      <c r="H808" s="9">
        <f>E808-G808</f>
        <v>22</v>
      </c>
      <c r="I808" s="9">
        <f>IFERROR(C808/G808,0)</f>
        <v>0.16042780748663102</v>
      </c>
      <c r="J808" s="9">
        <f>I808*H808</f>
        <v>3.5294117647058822</v>
      </c>
      <c r="K808" s="9">
        <f>IFERROR(J808*(D808/C808),0)</f>
        <v>388.87058823529412</v>
      </c>
      <c r="L808" t="s">
        <v>1197</v>
      </c>
    </row>
    <row r="809" spans="1:12" x14ac:dyDescent="0.35">
      <c r="A809" t="s">
        <v>1166</v>
      </c>
      <c r="B809" s="10">
        <v>45431</v>
      </c>
      <c r="C809">
        <v>40</v>
      </c>
      <c r="D809">
        <v>2710</v>
      </c>
      <c r="E809">
        <v>1738</v>
      </c>
      <c r="F809" s="11">
        <v>0.24050632911392411</v>
      </c>
      <c r="G809" s="9">
        <f>E809*F809</f>
        <v>418.00000000000011</v>
      </c>
      <c r="H809" s="9">
        <f>E809-G809</f>
        <v>1320</v>
      </c>
      <c r="I809" s="9">
        <f>IFERROR(C809/G809,0)</f>
        <v>9.5693779904306192E-2</v>
      </c>
      <c r="J809" s="9">
        <f>I809*H809</f>
        <v>126.31578947368418</v>
      </c>
      <c r="K809" s="9">
        <f>IFERROR(J809*(D809/C809),0)</f>
        <v>8557.8947368421032</v>
      </c>
      <c r="L809" t="s">
        <v>1197</v>
      </c>
    </row>
    <row r="810" spans="1:12" x14ac:dyDescent="0.35">
      <c r="A810" t="s">
        <v>1153</v>
      </c>
      <c r="B810" s="10">
        <v>45431</v>
      </c>
      <c r="C810">
        <v>40</v>
      </c>
      <c r="D810">
        <v>2711.6</v>
      </c>
      <c r="E810">
        <v>242</v>
      </c>
      <c r="F810" s="11">
        <v>0.54545454545454541</v>
      </c>
      <c r="G810" s="9">
        <f>E810*F810</f>
        <v>132</v>
      </c>
      <c r="H810" s="9">
        <f>E810-G810</f>
        <v>110</v>
      </c>
      <c r="I810" s="9">
        <f>IFERROR(C810/G810,0)</f>
        <v>0.30303030303030304</v>
      </c>
      <c r="J810" s="9">
        <f>I810*H810</f>
        <v>33.333333333333336</v>
      </c>
      <c r="K810" s="9">
        <f>IFERROR(J810*(D810/C810),0)</f>
        <v>2259.6666666666665</v>
      </c>
      <c r="L810" t="s">
        <v>1197</v>
      </c>
    </row>
    <row r="811" spans="1:12" x14ac:dyDescent="0.35">
      <c r="A811" t="s">
        <v>1173</v>
      </c>
      <c r="B811" s="10">
        <v>45431</v>
      </c>
      <c r="C811">
        <v>40</v>
      </c>
      <c r="D811">
        <v>5650</v>
      </c>
      <c r="E811">
        <v>1034</v>
      </c>
      <c r="F811" s="11">
        <v>0.72340425531914898</v>
      </c>
      <c r="G811" s="9">
        <f>E811*F811</f>
        <v>748</v>
      </c>
      <c r="H811" s="9">
        <f>E811-G811</f>
        <v>286</v>
      </c>
      <c r="I811" s="9">
        <f>IFERROR(C811/G811,0)</f>
        <v>5.3475935828877004E-2</v>
      </c>
      <c r="J811" s="9">
        <f>I811*H811</f>
        <v>15.294117647058822</v>
      </c>
      <c r="K811" s="9">
        <f>IFERROR(J811*(D811/C811),0)</f>
        <v>2160.2941176470586</v>
      </c>
      <c r="L811" t="s">
        <v>1197</v>
      </c>
    </row>
    <row r="812" spans="1:12" x14ac:dyDescent="0.35">
      <c r="A812" t="s">
        <v>1180</v>
      </c>
      <c r="B812" s="10">
        <v>45431</v>
      </c>
      <c r="C812">
        <v>20</v>
      </c>
      <c r="D812">
        <v>169.4</v>
      </c>
      <c r="E812">
        <v>154</v>
      </c>
      <c r="F812" s="11">
        <v>0.5714285714285714</v>
      </c>
      <c r="G812" s="9">
        <f>E812*F812</f>
        <v>88</v>
      </c>
      <c r="H812" s="9">
        <f>E812-G812</f>
        <v>66</v>
      </c>
      <c r="I812" s="9">
        <f>IFERROR(C812/G812,0)</f>
        <v>0.22727272727272727</v>
      </c>
      <c r="J812" s="9">
        <f>I812*H812</f>
        <v>15</v>
      </c>
      <c r="K812" s="9">
        <f>IFERROR(J812*(D812/C812),0)</f>
        <v>127.05000000000001</v>
      </c>
      <c r="L812" t="s">
        <v>1197</v>
      </c>
    </row>
    <row r="813" spans="1:12" x14ac:dyDescent="0.35">
      <c r="A813" t="s">
        <v>1168</v>
      </c>
      <c r="B813" s="10">
        <v>45431</v>
      </c>
      <c r="C813">
        <v>20</v>
      </c>
      <c r="D813">
        <v>1649.2</v>
      </c>
      <c r="E813">
        <v>132</v>
      </c>
      <c r="F813" s="11">
        <v>1</v>
      </c>
      <c r="G813" s="9">
        <f>E813*F813</f>
        <v>132</v>
      </c>
      <c r="H813" s="9">
        <f>E813-G813</f>
        <v>0</v>
      </c>
      <c r="I813" s="9">
        <f>IFERROR(C813/G813,0)</f>
        <v>0.15151515151515152</v>
      </c>
      <c r="J813" s="9">
        <f>I813*H813</f>
        <v>0</v>
      </c>
      <c r="K813" s="9">
        <f>IFERROR(J813*(D813/C813),0)</f>
        <v>0</v>
      </c>
      <c r="L813" t="s">
        <v>1197</v>
      </c>
    </row>
    <row r="814" spans="1:12" x14ac:dyDescent="0.35">
      <c r="A814" t="s">
        <v>1182</v>
      </c>
      <c r="B814" s="10">
        <v>45431</v>
      </c>
      <c r="C814">
        <v>20</v>
      </c>
      <c r="D814">
        <v>1271.2</v>
      </c>
      <c r="E814">
        <v>176</v>
      </c>
      <c r="F814" s="11">
        <v>1</v>
      </c>
      <c r="G814" s="9">
        <f>E814*F814</f>
        <v>176</v>
      </c>
      <c r="H814" s="9">
        <f>E814-G814</f>
        <v>0</v>
      </c>
      <c r="I814" s="9">
        <f>IFERROR(C814/G814,0)</f>
        <v>0.11363636363636363</v>
      </c>
      <c r="J814" s="9">
        <f>I814*H814</f>
        <v>0</v>
      </c>
      <c r="K814" s="9">
        <f>IFERROR(J814*(D814/C814),0)</f>
        <v>0</v>
      </c>
      <c r="L814" t="s">
        <v>1197</v>
      </c>
    </row>
    <row r="815" spans="1:12" x14ac:dyDescent="0.35">
      <c r="A815" t="s">
        <v>1145</v>
      </c>
      <c r="B815" s="10">
        <v>45438</v>
      </c>
      <c r="C815">
        <v>2360</v>
      </c>
      <c r="D815">
        <v>109740</v>
      </c>
      <c r="E815">
        <v>7018</v>
      </c>
      <c r="F815" s="11">
        <v>0.96238244514106586</v>
      </c>
      <c r="G815" s="9">
        <f>E815*F815</f>
        <v>6754</v>
      </c>
      <c r="H815" s="9">
        <f>E815-G815</f>
        <v>264</v>
      </c>
      <c r="I815" s="9">
        <f>IFERROR(C815/G815,0)</f>
        <v>0.34942256440627778</v>
      </c>
      <c r="J815" s="9">
        <f>I815*H815</f>
        <v>92.247557003257327</v>
      </c>
      <c r="K815" s="9">
        <f>IFERROR(J815*(D815/C815),0)</f>
        <v>4289.5114006514659</v>
      </c>
      <c r="L815" t="s">
        <v>1197</v>
      </c>
    </row>
    <row r="816" spans="1:12" x14ac:dyDescent="0.35">
      <c r="A816" t="s">
        <v>1188</v>
      </c>
      <c r="B816" s="10">
        <v>45438</v>
      </c>
      <c r="C816">
        <v>2020</v>
      </c>
      <c r="D816">
        <v>51510</v>
      </c>
      <c r="E816">
        <v>15554</v>
      </c>
      <c r="F816" s="11">
        <v>0.97312588401697309</v>
      </c>
      <c r="G816" s="9">
        <f>E816*F816</f>
        <v>15136</v>
      </c>
      <c r="H816" s="9">
        <f>E816-G816</f>
        <v>418</v>
      </c>
      <c r="I816" s="9">
        <f>IFERROR(C816/G816,0)</f>
        <v>0.13345665961945033</v>
      </c>
      <c r="J816" s="9">
        <f>I816*H816</f>
        <v>55.784883720930239</v>
      </c>
      <c r="K816" s="9">
        <f>IFERROR(J816*(D816/C816),0)</f>
        <v>1422.5145348837211</v>
      </c>
      <c r="L816" t="s">
        <v>1197</v>
      </c>
    </row>
    <row r="817" spans="1:12" x14ac:dyDescent="0.35">
      <c r="A817" t="s">
        <v>1148</v>
      </c>
      <c r="B817" s="10">
        <v>45438</v>
      </c>
      <c r="C817">
        <v>780</v>
      </c>
      <c r="D817">
        <v>18330</v>
      </c>
      <c r="E817">
        <v>12518</v>
      </c>
      <c r="F817" s="11">
        <v>0.9349736379613357</v>
      </c>
      <c r="G817" s="9">
        <f>E817*F817</f>
        <v>11704</v>
      </c>
      <c r="H817" s="9">
        <f>E817-G817</f>
        <v>814</v>
      </c>
      <c r="I817" s="9">
        <f>IFERROR(C817/G817,0)</f>
        <v>6.6643882433356116E-2</v>
      </c>
      <c r="J817" s="9">
        <f>I817*H817</f>
        <v>54.248120300751879</v>
      </c>
      <c r="K817" s="9">
        <f>IFERROR(J817*(D817/C817),0)</f>
        <v>1274.8308270676691</v>
      </c>
      <c r="L817" t="s">
        <v>1197</v>
      </c>
    </row>
    <row r="818" spans="1:12" x14ac:dyDescent="0.35">
      <c r="A818" t="s">
        <v>1146</v>
      </c>
      <c r="B818" s="10">
        <v>45438</v>
      </c>
      <c r="C818">
        <v>700</v>
      </c>
      <c r="D818">
        <v>23793</v>
      </c>
      <c r="E818">
        <v>5632</v>
      </c>
      <c r="F818" s="11">
        <v>0.59765625</v>
      </c>
      <c r="G818" s="9">
        <f>E818*F818</f>
        <v>3366</v>
      </c>
      <c r="H818" s="9">
        <f>E818-G818</f>
        <v>2266</v>
      </c>
      <c r="I818" s="9">
        <f>IFERROR(C818/G818,0)</f>
        <v>0.20796197266785502</v>
      </c>
      <c r="J818" s="9">
        <f>I818*H818</f>
        <v>471.24183006535947</v>
      </c>
      <c r="K818" s="9">
        <f>IFERROR(J818*(D818/C818),0)</f>
        <v>16017.50980392157</v>
      </c>
      <c r="L818" t="s">
        <v>1197</v>
      </c>
    </row>
    <row r="819" spans="1:12" x14ac:dyDescent="0.35">
      <c r="A819" t="s">
        <v>1158</v>
      </c>
      <c r="B819" s="10">
        <v>45438</v>
      </c>
      <c r="C819">
        <v>720</v>
      </c>
      <c r="D819">
        <v>16920</v>
      </c>
      <c r="E819">
        <v>4840</v>
      </c>
      <c r="F819" s="11">
        <v>0.88181818181818183</v>
      </c>
      <c r="G819" s="9">
        <f>E819*F819</f>
        <v>4268</v>
      </c>
      <c r="H819" s="9">
        <f>E819-G819</f>
        <v>572</v>
      </c>
      <c r="I819" s="9">
        <f>IFERROR(C819/G819,0)</f>
        <v>0.16869728209934395</v>
      </c>
      <c r="J819" s="9">
        <f>I819*H819</f>
        <v>96.494845360824741</v>
      </c>
      <c r="K819" s="9">
        <f>IFERROR(J819*(D819/C819),0)</f>
        <v>2267.6288659793813</v>
      </c>
      <c r="L819" t="s">
        <v>1197</v>
      </c>
    </row>
    <row r="820" spans="1:12" x14ac:dyDescent="0.35">
      <c r="A820" t="s">
        <v>1143</v>
      </c>
      <c r="B820" s="10">
        <v>45438</v>
      </c>
      <c r="C820">
        <v>580</v>
      </c>
      <c r="D820">
        <v>13775</v>
      </c>
      <c r="E820">
        <v>7942</v>
      </c>
      <c r="F820" s="11">
        <v>0.96121883656509699</v>
      </c>
      <c r="G820" s="9">
        <f>E820*F820</f>
        <v>7634</v>
      </c>
      <c r="H820" s="9">
        <f>E820-G820</f>
        <v>308</v>
      </c>
      <c r="I820" s="9">
        <f>IFERROR(C820/G820,0)</f>
        <v>7.597589730154572E-2</v>
      </c>
      <c r="J820" s="9">
        <f>I820*H820</f>
        <v>23.400576368876081</v>
      </c>
      <c r="K820" s="9">
        <f>IFERROR(J820*(D820/C820),0)</f>
        <v>555.76368876080687</v>
      </c>
      <c r="L820" t="s">
        <v>1197</v>
      </c>
    </row>
    <row r="821" spans="1:12" x14ac:dyDescent="0.35">
      <c r="A821" t="s">
        <v>1147</v>
      </c>
      <c r="B821" s="10">
        <v>45438</v>
      </c>
      <c r="C821">
        <v>600</v>
      </c>
      <c r="D821">
        <v>10500</v>
      </c>
      <c r="E821">
        <v>6292</v>
      </c>
      <c r="F821" s="11">
        <v>0.91258741258741261</v>
      </c>
      <c r="G821" s="9">
        <f>E821*F821</f>
        <v>5742</v>
      </c>
      <c r="H821" s="9">
        <f>E821-G821</f>
        <v>550</v>
      </c>
      <c r="I821" s="9">
        <f>IFERROR(C821/G821,0)</f>
        <v>0.1044932079414838</v>
      </c>
      <c r="J821" s="9">
        <f>I821*H821</f>
        <v>57.47126436781609</v>
      </c>
      <c r="K821" s="9">
        <f>IFERROR(J821*(D821/C821),0)</f>
        <v>1005.7471264367816</v>
      </c>
      <c r="L821" t="s">
        <v>1197</v>
      </c>
    </row>
    <row r="822" spans="1:12" x14ac:dyDescent="0.35">
      <c r="A822" t="s">
        <v>1154</v>
      </c>
      <c r="B822" s="10">
        <v>45438</v>
      </c>
      <c r="C822">
        <v>580</v>
      </c>
      <c r="D822">
        <v>16385</v>
      </c>
      <c r="E822">
        <v>2178</v>
      </c>
      <c r="F822" s="11">
        <v>0.9494949494949495</v>
      </c>
      <c r="G822" s="9">
        <f>E822*F822</f>
        <v>2068</v>
      </c>
      <c r="H822" s="9">
        <f>E822-G822</f>
        <v>110</v>
      </c>
      <c r="I822" s="9">
        <f>IFERROR(C822/G822,0)</f>
        <v>0.28046421663442939</v>
      </c>
      <c r="J822" s="9">
        <f>I822*H822</f>
        <v>30.851063829787233</v>
      </c>
      <c r="K822" s="9">
        <f>IFERROR(J822*(D822/C822),0)</f>
        <v>871.54255319148933</v>
      </c>
      <c r="L822" t="s">
        <v>1197</v>
      </c>
    </row>
    <row r="823" spans="1:12" x14ac:dyDescent="0.35">
      <c r="A823" t="s">
        <v>1149</v>
      </c>
      <c r="B823" s="10">
        <v>45438</v>
      </c>
      <c r="C823">
        <v>500</v>
      </c>
      <c r="D823">
        <v>16500</v>
      </c>
      <c r="E823">
        <v>4400</v>
      </c>
      <c r="F823" s="11">
        <v>0.92</v>
      </c>
      <c r="G823" s="9">
        <f>E823*F823</f>
        <v>4048</v>
      </c>
      <c r="H823" s="9">
        <f>E823-G823</f>
        <v>352</v>
      </c>
      <c r="I823" s="9">
        <f>IFERROR(C823/G823,0)</f>
        <v>0.12351778656126482</v>
      </c>
      <c r="J823" s="9">
        <f>I823*H823</f>
        <v>43.478260869565219</v>
      </c>
      <c r="K823" s="9">
        <f>IFERROR(J823*(D823/C823),0)</f>
        <v>1434.7826086956522</v>
      </c>
      <c r="L823" t="s">
        <v>1197</v>
      </c>
    </row>
    <row r="824" spans="1:12" x14ac:dyDescent="0.35">
      <c r="A824" t="s">
        <v>1152</v>
      </c>
      <c r="B824" s="10">
        <v>45438</v>
      </c>
      <c r="C824">
        <v>520</v>
      </c>
      <c r="D824">
        <v>9094.7999999999993</v>
      </c>
      <c r="E824">
        <v>3102</v>
      </c>
      <c r="F824" s="11">
        <v>0.97872340425531912</v>
      </c>
      <c r="G824" s="9">
        <f>E824*F824</f>
        <v>3036</v>
      </c>
      <c r="H824" s="9">
        <f>E824-G824</f>
        <v>66</v>
      </c>
      <c r="I824" s="9">
        <f>IFERROR(C824/G824,0)</f>
        <v>0.17127799736495389</v>
      </c>
      <c r="J824" s="9">
        <f>I824*H824</f>
        <v>11.304347826086957</v>
      </c>
      <c r="K824" s="9">
        <f>IFERROR(J824*(D824/C824),0)</f>
        <v>197.71304347826086</v>
      </c>
      <c r="L824" t="s">
        <v>1197</v>
      </c>
    </row>
    <row r="825" spans="1:12" x14ac:dyDescent="0.35">
      <c r="A825" t="s">
        <v>1144</v>
      </c>
      <c r="B825" s="10">
        <v>45438</v>
      </c>
      <c r="C825">
        <v>640</v>
      </c>
      <c r="D825">
        <v>17600</v>
      </c>
      <c r="E825">
        <v>8316</v>
      </c>
      <c r="F825" s="11">
        <v>0.98148148148148151</v>
      </c>
      <c r="G825" s="9">
        <f>E825*F825</f>
        <v>8162</v>
      </c>
      <c r="H825" s="9">
        <f>E825-G825</f>
        <v>154</v>
      </c>
      <c r="I825" s="9">
        <f>IFERROR(C825/G825,0)</f>
        <v>7.8412153883852004E-2</v>
      </c>
      <c r="J825" s="9">
        <f>I825*H825</f>
        <v>12.075471698113208</v>
      </c>
      <c r="K825" s="9">
        <f>IFERROR(J825*(D825/C825),0)</f>
        <v>332.07547169811323</v>
      </c>
      <c r="L825" t="s">
        <v>1197</v>
      </c>
    </row>
    <row r="826" spans="1:12" x14ac:dyDescent="0.35">
      <c r="A826" t="s">
        <v>1184</v>
      </c>
      <c r="B826" s="10">
        <v>45438</v>
      </c>
      <c r="C826">
        <v>380</v>
      </c>
      <c r="D826">
        <v>33816.199999999997</v>
      </c>
      <c r="E826">
        <v>4554</v>
      </c>
      <c r="F826" s="11">
        <v>0.9468599033816425</v>
      </c>
      <c r="G826" s="9">
        <f>E826*F826</f>
        <v>4312</v>
      </c>
      <c r="H826" s="9">
        <f>E826-G826</f>
        <v>242</v>
      </c>
      <c r="I826" s="9">
        <f>IFERROR(C826/G826,0)</f>
        <v>8.8126159554730979E-2</v>
      </c>
      <c r="J826" s="9">
        <f>I826*H826</f>
        <v>21.326530612244898</v>
      </c>
      <c r="K826" s="9">
        <f>IFERROR(J826*(D826/C826),0)</f>
        <v>1897.8479591836733</v>
      </c>
      <c r="L826" t="s">
        <v>1197</v>
      </c>
    </row>
    <row r="827" spans="1:12" x14ac:dyDescent="0.35">
      <c r="A827" t="s">
        <v>1161</v>
      </c>
      <c r="B827" s="10">
        <v>45438</v>
      </c>
      <c r="C827">
        <v>280</v>
      </c>
      <c r="D827">
        <v>4746</v>
      </c>
      <c r="E827">
        <v>1518</v>
      </c>
      <c r="F827" s="11">
        <v>0.97101449275362317</v>
      </c>
      <c r="G827" s="9">
        <f>E827*F827</f>
        <v>1474</v>
      </c>
      <c r="H827" s="9">
        <f>E827-G827</f>
        <v>44</v>
      </c>
      <c r="I827" s="9">
        <f>IFERROR(C827/G827,0)</f>
        <v>0.18995929443690637</v>
      </c>
      <c r="J827" s="9">
        <f>I827*H827</f>
        <v>8.3582089552238799</v>
      </c>
      <c r="K827" s="9">
        <f>IFERROR(J827*(D827/C827),0)</f>
        <v>141.67164179104475</v>
      </c>
      <c r="L827" t="s">
        <v>1197</v>
      </c>
    </row>
    <row r="828" spans="1:12" x14ac:dyDescent="0.35">
      <c r="A828" t="s">
        <v>1153</v>
      </c>
      <c r="B828" s="10">
        <v>45438</v>
      </c>
      <c r="C828">
        <v>220</v>
      </c>
      <c r="D828">
        <v>14913.8</v>
      </c>
      <c r="E828">
        <v>1276</v>
      </c>
      <c r="F828" s="11">
        <v>0.89655172413793105</v>
      </c>
      <c r="G828" s="9">
        <f>E828*F828</f>
        <v>1144</v>
      </c>
      <c r="H828" s="9">
        <f>E828-G828</f>
        <v>132</v>
      </c>
      <c r="I828" s="9">
        <f>IFERROR(C828/G828,0)</f>
        <v>0.19230769230769232</v>
      </c>
      <c r="J828" s="9">
        <f>I828*H828</f>
        <v>25.384615384615387</v>
      </c>
      <c r="K828" s="9">
        <f>IFERROR(J828*(D828/C828),0)</f>
        <v>1720.8230769230768</v>
      </c>
      <c r="L828" t="s">
        <v>1197</v>
      </c>
    </row>
    <row r="829" spans="1:12" x14ac:dyDescent="0.35">
      <c r="A829" t="s">
        <v>1164</v>
      </c>
      <c r="B829" s="10">
        <v>45438</v>
      </c>
      <c r="C829">
        <v>200</v>
      </c>
      <c r="D829">
        <v>19832</v>
      </c>
      <c r="E829">
        <v>1034</v>
      </c>
      <c r="F829" s="11">
        <v>0.82978723404255317</v>
      </c>
      <c r="G829" s="9">
        <f>E829*F829</f>
        <v>858</v>
      </c>
      <c r="H829" s="9">
        <f>E829-G829</f>
        <v>176</v>
      </c>
      <c r="I829" s="9">
        <f>IFERROR(C829/G829,0)</f>
        <v>0.23310023310023309</v>
      </c>
      <c r="J829" s="9">
        <f>I829*H829</f>
        <v>41.025641025641022</v>
      </c>
      <c r="K829" s="9">
        <f>IFERROR(J829*(D829/C829),0)</f>
        <v>4068.1025641025635</v>
      </c>
      <c r="L829" t="s">
        <v>1197</v>
      </c>
    </row>
    <row r="830" spans="1:12" x14ac:dyDescent="0.35">
      <c r="A830" t="s">
        <v>1192</v>
      </c>
      <c r="B830" s="10">
        <v>45438</v>
      </c>
      <c r="C830">
        <v>140</v>
      </c>
      <c r="D830">
        <v>4620</v>
      </c>
      <c r="E830">
        <v>1892</v>
      </c>
      <c r="F830" s="11">
        <v>0.94186046511627908</v>
      </c>
      <c r="G830" s="9">
        <f>E830*F830</f>
        <v>1782</v>
      </c>
      <c r="H830" s="9">
        <f>E830-G830</f>
        <v>110</v>
      </c>
      <c r="I830" s="9">
        <f>IFERROR(C830/G830,0)</f>
        <v>7.8563411896745233E-2</v>
      </c>
      <c r="J830" s="9">
        <f>I830*H830</f>
        <v>8.6419753086419764</v>
      </c>
      <c r="K830" s="9">
        <f>IFERROR(J830*(D830/C830),0)</f>
        <v>285.18518518518522</v>
      </c>
      <c r="L830" t="s">
        <v>1197</v>
      </c>
    </row>
    <row r="831" spans="1:12" x14ac:dyDescent="0.35">
      <c r="A831" t="s">
        <v>1171</v>
      </c>
      <c r="B831" s="10">
        <v>45438</v>
      </c>
      <c r="C831">
        <v>140</v>
      </c>
      <c r="D831">
        <v>6596.7999999999993</v>
      </c>
      <c r="E831">
        <v>1386</v>
      </c>
      <c r="F831" s="11">
        <v>0.90476190476190477</v>
      </c>
      <c r="G831" s="9">
        <f>E831*F831</f>
        <v>1254</v>
      </c>
      <c r="H831" s="9">
        <f>E831-G831</f>
        <v>132</v>
      </c>
      <c r="I831" s="9">
        <f>IFERROR(C831/G831,0)</f>
        <v>0.11164274322169059</v>
      </c>
      <c r="J831" s="9">
        <f>I831*H831</f>
        <v>14.736842105263158</v>
      </c>
      <c r="K831" s="9">
        <f>IFERROR(J831*(D831/C831),0)</f>
        <v>694.4</v>
      </c>
      <c r="L831" t="s">
        <v>1197</v>
      </c>
    </row>
    <row r="832" spans="1:12" x14ac:dyDescent="0.35">
      <c r="A832" t="s">
        <v>1157</v>
      </c>
      <c r="B832" s="10">
        <v>45438</v>
      </c>
      <c r="C832">
        <v>140</v>
      </c>
      <c r="D832">
        <v>7698.6</v>
      </c>
      <c r="E832">
        <v>660</v>
      </c>
      <c r="F832" s="11">
        <v>0.8666666666666667</v>
      </c>
      <c r="G832" s="9">
        <f>E832*F832</f>
        <v>572</v>
      </c>
      <c r="H832" s="9">
        <f>E832-G832</f>
        <v>88</v>
      </c>
      <c r="I832" s="9">
        <f>IFERROR(C832/G832,0)</f>
        <v>0.24475524475524477</v>
      </c>
      <c r="J832" s="9">
        <f>I832*H832</f>
        <v>21.53846153846154</v>
      </c>
      <c r="K832" s="9">
        <f>IFERROR(J832*(D832/C832),0)</f>
        <v>1184.4000000000001</v>
      </c>
      <c r="L832" t="s">
        <v>1197</v>
      </c>
    </row>
    <row r="833" spans="1:12" x14ac:dyDescent="0.35">
      <c r="A833" t="s">
        <v>1178</v>
      </c>
      <c r="B833" s="10">
        <v>45438</v>
      </c>
      <c r="C833">
        <v>160</v>
      </c>
      <c r="D833">
        <v>2712</v>
      </c>
      <c r="E833">
        <v>1518</v>
      </c>
      <c r="F833" s="11">
        <v>0.97101449275362317</v>
      </c>
      <c r="G833" s="9">
        <f>E833*F833</f>
        <v>1474</v>
      </c>
      <c r="H833" s="9">
        <f>E833-G833</f>
        <v>44</v>
      </c>
      <c r="I833" s="9">
        <f>IFERROR(C833/G833,0)</f>
        <v>0.10854816824966079</v>
      </c>
      <c r="J833" s="9">
        <f>I833*H833</f>
        <v>4.7761194029850751</v>
      </c>
      <c r="K833" s="9">
        <f>IFERROR(J833*(D833/C833),0)</f>
        <v>80.955223880597018</v>
      </c>
      <c r="L833" t="s">
        <v>1197</v>
      </c>
    </row>
    <row r="834" spans="1:12" x14ac:dyDescent="0.35">
      <c r="A834" t="s">
        <v>1159</v>
      </c>
      <c r="B834" s="10">
        <v>45438</v>
      </c>
      <c r="C834">
        <v>100</v>
      </c>
      <c r="D834">
        <v>10995</v>
      </c>
      <c r="E834">
        <v>1914</v>
      </c>
      <c r="F834" s="11">
        <v>0.93103448275862066</v>
      </c>
      <c r="G834" s="9">
        <f>E834*F834</f>
        <v>1782</v>
      </c>
      <c r="H834" s="9">
        <f>E834-G834</f>
        <v>132</v>
      </c>
      <c r="I834" s="9">
        <f>IFERROR(C834/G834,0)</f>
        <v>5.6116722783389451E-2</v>
      </c>
      <c r="J834" s="9">
        <f>I834*H834</f>
        <v>7.4074074074074074</v>
      </c>
      <c r="K834" s="9">
        <f>IFERROR(J834*(D834/C834),0)</f>
        <v>814.44444444444446</v>
      </c>
      <c r="L834" t="s">
        <v>1197</v>
      </c>
    </row>
    <row r="835" spans="1:12" x14ac:dyDescent="0.35">
      <c r="A835" t="s">
        <v>1167</v>
      </c>
      <c r="B835" s="10">
        <v>45438</v>
      </c>
      <c r="C835">
        <v>100</v>
      </c>
      <c r="D835">
        <v>6146</v>
      </c>
      <c r="E835">
        <v>924</v>
      </c>
      <c r="F835" s="11">
        <v>0.95238095238095233</v>
      </c>
      <c r="G835" s="9">
        <f>E835*F835</f>
        <v>880</v>
      </c>
      <c r="H835" s="9">
        <f>E835-G835</f>
        <v>44</v>
      </c>
      <c r="I835" s="9">
        <f>IFERROR(C835/G835,0)</f>
        <v>0.11363636363636363</v>
      </c>
      <c r="J835" s="9">
        <f>I835*H835</f>
        <v>5</v>
      </c>
      <c r="K835" s="9">
        <f>IFERROR(J835*(D835/C835),0)</f>
        <v>307.3</v>
      </c>
      <c r="L835" t="s">
        <v>1197</v>
      </c>
    </row>
    <row r="836" spans="1:12" x14ac:dyDescent="0.35">
      <c r="A836" t="s">
        <v>1165</v>
      </c>
      <c r="B836" s="10">
        <v>45438</v>
      </c>
      <c r="C836">
        <v>100</v>
      </c>
      <c r="D836">
        <v>6356</v>
      </c>
      <c r="E836">
        <v>1738</v>
      </c>
      <c r="F836" s="11">
        <v>0.96202531645569622</v>
      </c>
      <c r="G836" s="9">
        <f>E836*F836</f>
        <v>1672</v>
      </c>
      <c r="H836" s="9">
        <f>E836-G836</f>
        <v>66</v>
      </c>
      <c r="I836" s="9">
        <f>IFERROR(C836/G836,0)</f>
        <v>5.9808612440191387E-2</v>
      </c>
      <c r="J836" s="9">
        <f>I836*H836</f>
        <v>3.9473684210526314</v>
      </c>
      <c r="K836" s="9">
        <f>IFERROR(J836*(D836/C836),0)</f>
        <v>250.89473684210526</v>
      </c>
      <c r="L836" t="s">
        <v>1197</v>
      </c>
    </row>
    <row r="837" spans="1:12" x14ac:dyDescent="0.35">
      <c r="A837" t="s">
        <v>1189</v>
      </c>
      <c r="B837" s="10">
        <v>45438</v>
      </c>
      <c r="C837">
        <v>100</v>
      </c>
      <c r="D837">
        <v>3300</v>
      </c>
      <c r="E837">
        <v>1408</v>
      </c>
      <c r="F837" s="11">
        <v>0.953125</v>
      </c>
      <c r="G837" s="9">
        <f>E837*F837</f>
        <v>1342</v>
      </c>
      <c r="H837" s="9">
        <f>E837-G837</f>
        <v>66</v>
      </c>
      <c r="I837" s="9">
        <f>IFERROR(C837/G837,0)</f>
        <v>7.4515648286140088E-2</v>
      </c>
      <c r="J837" s="9">
        <f>I837*H837</f>
        <v>4.918032786885246</v>
      </c>
      <c r="K837" s="9">
        <f>IFERROR(J837*(D837/C837),0)</f>
        <v>162.29508196721312</v>
      </c>
      <c r="L837" t="s">
        <v>1197</v>
      </c>
    </row>
    <row r="838" spans="1:12" x14ac:dyDescent="0.35">
      <c r="A838" t="s">
        <v>1186</v>
      </c>
      <c r="B838" s="10">
        <v>45438</v>
      </c>
      <c r="C838">
        <v>100</v>
      </c>
      <c r="D838">
        <v>12500</v>
      </c>
      <c r="E838">
        <v>3344</v>
      </c>
      <c r="F838" s="11">
        <v>0.86184210526315785</v>
      </c>
      <c r="G838" s="9">
        <f>E838*F838</f>
        <v>2882</v>
      </c>
      <c r="H838" s="9">
        <f>E838-G838</f>
        <v>462</v>
      </c>
      <c r="I838" s="9">
        <f>IFERROR(C838/G838,0)</f>
        <v>3.4698126301179737E-2</v>
      </c>
      <c r="J838" s="9">
        <f>I838*H838</f>
        <v>16.03053435114504</v>
      </c>
      <c r="K838" s="9">
        <f>IFERROR(J838*(D838/C838),0)</f>
        <v>2003.8167938931299</v>
      </c>
      <c r="L838" t="s">
        <v>1197</v>
      </c>
    </row>
    <row r="839" spans="1:12" x14ac:dyDescent="0.35">
      <c r="A839" t="s">
        <v>1190</v>
      </c>
      <c r="B839" s="10">
        <v>45438</v>
      </c>
      <c r="C839">
        <v>120</v>
      </c>
      <c r="D839">
        <v>7627.2000000000007</v>
      </c>
      <c r="E839">
        <v>1144</v>
      </c>
      <c r="F839" s="11">
        <v>0.94230769230769229</v>
      </c>
      <c r="G839" s="9">
        <f>E839*F839</f>
        <v>1078</v>
      </c>
      <c r="H839" s="9">
        <f>E839-G839</f>
        <v>66</v>
      </c>
      <c r="I839" s="9">
        <f>IFERROR(C839/G839,0)</f>
        <v>0.11131725417439703</v>
      </c>
      <c r="J839" s="9">
        <f>I839*H839</f>
        <v>7.3469387755102042</v>
      </c>
      <c r="K839" s="9">
        <f>IFERROR(J839*(D839/C839),0)</f>
        <v>466.97142857142865</v>
      </c>
      <c r="L839" t="s">
        <v>1197</v>
      </c>
    </row>
    <row r="840" spans="1:12" x14ac:dyDescent="0.35">
      <c r="A840" t="s">
        <v>1166</v>
      </c>
      <c r="B840" s="10">
        <v>45438</v>
      </c>
      <c r="C840">
        <v>80</v>
      </c>
      <c r="D840">
        <v>5420</v>
      </c>
      <c r="E840">
        <v>1892</v>
      </c>
      <c r="F840" s="11">
        <v>0.37209302325581389</v>
      </c>
      <c r="G840" s="9">
        <f>E840*F840</f>
        <v>703.99999999999989</v>
      </c>
      <c r="H840" s="9">
        <f>E840-G840</f>
        <v>1188</v>
      </c>
      <c r="I840" s="9">
        <f>IFERROR(C840/G840,0)</f>
        <v>0.11363636363636366</v>
      </c>
      <c r="J840" s="9">
        <f>I840*H840</f>
        <v>135.00000000000003</v>
      </c>
      <c r="K840" s="9">
        <f>IFERROR(J840*(D840/C840),0)</f>
        <v>9146.2500000000018</v>
      </c>
      <c r="L840" t="s">
        <v>1197</v>
      </c>
    </row>
    <row r="841" spans="1:12" x14ac:dyDescent="0.35">
      <c r="A841" t="s">
        <v>1177</v>
      </c>
      <c r="B841" s="10">
        <v>45438</v>
      </c>
      <c r="C841">
        <v>80</v>
      </c>
      <c r="D841">
        <v>2576.8000000000002</v>
      </c>
      <c r="E841">
        <v>506</v>
      </c>
      <c r="F841" s="11">
        <v>0.73913043478260865</v>
      </c>
      <c r="G841" s="9">
        <f>E841*F841</f>
        <v>374</v>
      </c>
      <c r="H841" s="9">
        <f>E841-G841</f>
        <v>132</v>
      </c>
      <c r="I841" s="9">
        <f>IFERROR(C841/G841,0)</f>
        <v>0.21390374331550802</v>
      </c>
      <c r="J841" s="9">
        <f>I841*H841</f>
        <v>28.235294117647058</v>
      </c>
      <c r="K841" s="9">
        <f>IFERROR(J841*(D841/C841),0)</f>
        <v>909.4588235294118</v>
      </c>
      <c r="L841" t="s">
        <v>1197</v>
      </c>
    </row>
    <row r="842" spans="1:12" x14ac:dyDescent="0.35">
      <c r="A842" t="s">
        <v>1179</v>
      </c>
      <c r="B842" s="10">
        <v>45438</v>
      </c>
      <c r="C842">
        <v>60</v>
      </c>
      <c r="D842">
        <v>3687.6</v>
      </c>
      <c r="E842">
        <v>352</v>
      </c>
      <c r="F842" s="11">
        <v>1</v>
      </c>
      <c r="G842" s="9">
        <f>E842*F842</f>
        <v>352</v>
      </c>
      <c r="H842" s="9">
        <f>E842-G842</f>
        <v>0</v>
      </c>
      <c r="I842" s="9">
        <f>IFERROR(C842/G842,0)</f>
        <v>0.17045454545454544</v>
      </c>
      <c r="J842" s="9">
        <f>I842*H842</f>
        <v>0</v>
      </c>
      <c r="K842" s="9">
        <f>IFERROR(J842*(D842/C842),0)</f>
        <v>0</v>
      </c>
      <c r="L842" t="s">
        <v>1197</v>
      </c>
    </row>
    <row r="843" spans="1:12" x14ac:dyDescent="0.35">
      <c r="A843" t="s">
        <v>1160</v>
      </c>
      <c r="B843" s="10">
        <v>45438</v>
      </c>
      <c r="C843">
        <v>60</v>
      </c>
      <c r="D843">
        <v>990</v>
      </c>
      <c r="E843">
        <v>1188</v>
      </c>
      <c r="F843" s="11">
        <v>0.79629629629629628</v>
      </c>
      <c r="G843" s="9">
        <f>E843*F843</f>
        <v>946</v>
      </c>
      <c r="H843" s="9">
        <f>E843-G843</f>
        <v>242</v>
      </c>
      <c r="I843" s="9">
        <f>IFERROR(C843/G843,0)</f>
        <v>6.3424947145877375E-2</v>
      </c>
      <c r="J843" s="9">
        <f>I843*H843</f>
        <v>15.348837209302324</v>
      </c>
      <c r="K843" s="9">
        <f>IFERROR(J843*(D843/C843),0)</f>
        <v>253.25581395348834</v>
      </c>
      <c r="L843" t="s">
        <v>1197</v>
      </c>
    </row>
    <row r="844" spans="1:12" x14ac:dyDescent="0.35">
      <c r="A844" t="s">
        <v>1174</v>
      </c>
      <c r="B844" s="10">
        <v>45438</v>
      </c>
      <c r="C844">
        <v>60</v>
      </c>
      <c r="D844">
        <v>6610.8</v>
      </c>
      <c r="E844">
        <v>220</v>
      </c>
      <c r="F844" s="11">
        <v>0.8</v>
      </c>
      <c r="G844" s="9">
        <f>E844*F844</f>
        <v>176</v>
      </c>
      <c r="H844" s="9">
        <f>E844-G844</f>
        <v>44</v>
      </c>
      <c r="I844" s="9">
        <f>IFERROR(C844/G844,0)</f>
        <v>0.34090909090909088</v>
      </c>
      <c r="J844" s="9">
        <f>I844*H844</f>
        <v>14.999999999999998</v>
      </c>
      <c r="K844" s="9">
        <f>IFERROR(J844*(D844/C844),0)</f>
        <v>1652.6999999999998</v>
      </c>
      <c r="L844" t="s">
        <v>1197</v>
      </c>
    </row>
    <row r="845" spans="1:12" x14ac:dyDescent="0.35">
      <c r="A845" t="s">
        <v>1169</v>
      </c>
      <c r="B845" s="10">
        <v>45438</v>
      </c>
      <c r="C845">
        <v>60</v>
      </c>
      <c r="D845">
        <v>2130</v>
      </c>
      <c r="E845">
        <v>770</v>
      </c>
      <c r="F845" s="11">
        <v>0.94285714285714284</v>
      </c>
      <c r="G845" s="9">
        <f>E845*F845</f>
        <v>726</v>
      </c>
      <c r="H845" s="9">
        <f>E845-G845</f>
        <v>44</v>
      </c>
      <c r="I845" s="9">
        <f>IFERROR(C845/G845,0)</f>
        <v>8.2644628099173556E-2</v>
      </c>
      <c r="J845" s="9">
        <f>I845*H845</f>
        <v>3.6363636363636367</v>
      </c>
      <c r="K845" s="9">
        <f>IFERROR(J845*(D845/C845),0)</f>
        <v>129.09090909090909</v>
      </c>
      <c r="L845" t="s">
        <v>1197</v>
      </c>
    </row>
    <row r="846" spans="1:12" x14ac:dyDescent="0.35">
      <c r="A846" t="s">
        <v>1182</v>
      </c>
      <c r="B846" s="10">
        <v>45438</v>
      </c>
      <c r="C846">
        <v>60</v>
      </c>
      <c r="D846">
        <v>3813.6</v>
      </c>
      <c r="E846">
        <v>264</v>
      </c>
      <c r="F846" s="11">
        <v>1</v>
      </c>
      <c r="G846" s="9">
        <f>E846*F846</f>
        <v>264</v>
      </c>
      <c r="H846" s="9">
        <f>E846-G846</f>
        <v>0</v>
      </c>
      <c r="I846" s="9">
        <f>IFERROR(C846/G846,0)</f>
        <v>0.22727272727272727</v>
      </c>
      <c r="J846" s="9">
        <f>I846*H846</f>
        <v>0</v>
      </c>
      <c r="K846" s="9">
        <f>IFERROR(J846*(D846/C846),0)</f>
        <v>0</v>
      </c>
      <c r="L846" t="s">
        <v>1197</v>
      </c>
    </row>
    <row r="847" spans="1:12" x14ac:dyDescent="0.35">
      <c r="A847" t="s">
        <v>1175</v>
      </c>
      <c r="B847" s="10">
        <v>45438</v>
      </c>
      <c r="C847">
        <v>60</v>
      </c>
      <c r="D847">
        <v>697.2</v>
      </c>
      <c r="E847">
        <v>550</v>
      </c>
      <c r="F847" s="11">
        <v>1</v>
      </c>
      <c r="G847" s="9">
        <f>E847*F847</f>
        <v>550</v>
      </c>
      <c r="H847" s="9">
        <f>E847-G847</f>
        <v>0</v>
      </c>
      <c r="I847" s="9">
        <f>IFERROR(C847/G847,0)</f>
        <v>0.10909090909090909</v>
      </c>
      <c r="J847" s="9">
        <f>I847*H847</f>
        <v>0</v>
      </c>
      <c r="K847" s="9">
        <f>IFERROR(J847*(D847/C847),0)</f>
        <v>0</v>
      </c>
      <c r="L847" t="s">
        <v>1197</v>
      </c>
    </row>
    <row r="848" spans="1:12" x14ac:dyDescent="0.35">
      <c r="A848" t="s">
        <v>1183</v>
      </c>
      <c r="B848" s="10">
        <v>45438</v>
      </c>
      <c r="C848">
        <v>20</v>
      </c>
      <c r="D848">
        <v>2203.6</v>
      </c>
      <c r="E848">
        <v>506</v>
      </c>
      <c r="F848" s="11">
        <v>0.91304347826086951</v>
      </c>
      <c r="G848" s="9">
        <f>E848*F848</f>
        <v>462</v>
      </c>
      <c r="H848" s="9">
        <f>E848-G848</f>
        <v>44</v>
      </c>
      <c r="I848" s="9">
        <f>IFERROR(C848/G848,0)</f>
        <v>4.3290043290043288E-2</v>
      </c>
      <c r="J848" s="9">
        <f>I848*H848</f>
        <v>1.9047619047619047</v>
      </c>
      <c r="K848" s="9">
        <f>IFERROR(J848*(D848/C848),0)</f>
        <v>209.86666666666665</v>
      </c>
      <c r="L848" t="s">
        <v>1197</v>
      </c>
    </row>
    <row r="849" spans="1:12" x14ac:dyDescent="0.35">
      <c r="A849" t="s">
        <v>1180</v>
      </c>
      <c r="B849" s="10">
        <v>45438</v>
      </c>
      <c r="C849">
        <v>20</v>
      </c>
      <c r="D849">
        <v>169.4</v>
      </c>
      <c r="E849">
        <v>88</v>
      </c>
      <c r="F849" s="11">
        <v>0.75</v>
      </c>
      <c r="G849" s="9">
        <f>E849*F849</f>
        <v>66</v>
      </c>
      <c r="H849" s="9">
        <f>E849-G849</f>
        <v>22</v>
      </c>
      <c r="I849" s="9">
        <f>IFERROR(C849/G849,0)</f>
        <v>0.30303030303030304</v>
      </c>
      <c r="J849" s="9">
        <f>I849*H849</f>
        <v>6.666666666666667</v>
      </c>
      <c r="K849" s="9">
        <f>IFERROR(J849*(D849/C849),0)</f>
        <v>56.466666666666676</v>
      </c>
      <c r="L849" t="s">
        <v>1197</v>
      </c>
    </row>
    <row r="850" spans="1:12" x14ac:dyDescent="0.35">
      <c r="A850" t="s">
        <v>1185</v>
      </c>
      <c r="B850" s="10">
        <v>45438</v>
      </c>
      <c r="C850">
        <v>20</v>
      </c>
      <c r="D850">
        <v>3220.6</v>
      </c>
      <c r="E850">
        <v>66</v>
      </c>
      <c r="F850" s="11">
        <v>1</v>
      </c>
      <c r="G850" s="9">
        <f>E850*F850</f>
        <v>66</v>
      </c>
      <c r="H850" s="9">
        <f>E850-G850</f>
        <v>0</v>
      </c>
      <c r="I850" s="9">
        <f>IFERROR(C850/G850,0)</f>
        <v>0.30303030303030304</v>
      </c>
      <c r="J850" s="9">
        <f>I850*H850</f>
        <v>0</v>
      </c>
      <c r="K850" s="9">
        <f>IFERROR(J850*(D850/C850),0)</f>
        <v>0</v>
      </c>
      <c r="L850" t="s">
        <v>1197</v>
      </c>
    </row>
    <row r="851" spans="1:12" x14ac:dyDescent="0.35">
      <c r="A851" t="s">
        <v>1188</v>
      </c>
      <c r="B851" s="10">
        <v>45445</v>
      </c>
      <c r="C851">
        <v>1960</v>
      </c>
      <c r="D851">
        <v>50940</v>
      </c>
      <c r="E851">
        <v>15224</v>
      </c>
      <c r="F851" s="11">
        <v>0.9667630057803468</v>
      </c>
      <c r="G851" s="9">
        <f>E851*F851</f>
        <v>14718</v>
      </c>
      <c r="H851" s="9">
        <f>E851-G851</f>
        <v>506</v>
      </c>
      <c r="I851" s="9">
        <f>IFERROR(C851/G851,0)</f>
        <v>0.13317026769941567</v>
      </c>
      <c r="J851" s="9">
        <f>I851*H851</f>
        <v>67.384155455904335</v>
      </c>
      <c r="K851" s="9">
        <f>IFERROR(J851*(D851/C851),0)</f>
        <v>1751.3004484304931</v>
      </c>
      <c r="L851" t="s">
        <v>1197</v>
      </c>
    </row>
    <row r="852" spans="1:12" x14ac:dyDescent="0.35">
      <c r="A852" t="s">
        <v>1145</v>
      </c>
      <c r="B852" s="10">
        <v>45445</v>
      </c>
      <c r="C852">
        <v>1480</v>
      </c>
      <c r="D852">
        <v>69380</v>
      </c>
      <c r="E852">
        <v>6248</v>
      </c>
      <c r="F852" s="11">
        <v>0.96830985915492962</v>
      </c>
      <c r="G852" s="9">
        <f>E852*F852</f>
        <v>6050</v>
      </c>
      <c r="H852" s="9">
        <f>E852-G852</f>
        <v>198</v>
      </c>
      <c r="I852" s="9">
        <f>IFERROR(C852/G852,0)</f>
        <v>0.24462809917355371</v>
      </c>
      <c r="J852" s="9">
        <f>I852*H852</f>
        <v>48.436363636363637</v>
      </c>
      <c r="K852" s="9">
        <f>IFERROR(J852*(D852/C852),0)</f>
        <v>2270.6181818181817</v>
      </c>
      <c r="L852" t="s">
        <v>1197</v>
      </c>
    </row>
    <row r="853" spans="1:12" x14ac:dyDescent="0.35">
      <c r="A853" t="s">
        <v>1143</v>
      </c>
      <c r="B853" s="10">
        <v>45445</v>
      </c>
      <c r="C853">
        <v>1380</v>
      </c>
      <c r="D853">
        <v>32300</v>
      </c>
      <c r="E853">
        <v>7920</v>
      </c>
      <c r="F853" s="11">
        <v>0.93888888888888888</v>
      </c>
      <c r="G853" s="9">
        <f>E853*F853</f>
        <v>7436</v>
      </c>
      <c r="H853" s="9">
        <f>E853-G853</f>
        <v>484</v>
      </c>
      <c r="I853" s="9">
        <f>IFERROR(C853/G853,0)</f>
        <v>0.18558364712210865</v>
      </c>
      <c r="J853" s="9">
        <f>I853*H853</f>
        <v>89.822485207100584</v>
      </c>
      <c r="K853" s="9">
        <f>IFERROR(J853*(D853/C853),0)</f>
        <v>2102.3668639053253</v>
      </c>
      <c r="L853" t="s">
        <v>1197</v>
      </c>
    </row>
    <row r="854" spans="1:12" x14ac:dyDescent="0.35">
      <c r="A854" t="s">
        <v>1148</v>
      </c>
      <c r="B854" s="10">
        <v>45445</v>
      </c>
      <c r="C854">
        <v>1000</v>
      </c>
      <c r="D854">
        <v>24080</v>
      </c>
      <c r="E854">
        <v>12320</v>
      </c>
      <c r="F854" s="11">
        <v>0.93571428571428572</v>
      </c>
      <c r="G854" s="9">
        <f>E854*F854</f>
        <v>11528</v>
      </c>
      <c r="H854" s="9">
        <f>E854-G854</f>
        <v>792</v>
      </c>
      <c r="I854" s="9">
        <f>IFERROR(C854/G854,0)</f>
        <v>8.6745315752949345E-2</v>
      </c>
      <c r="J854" s="9">
        <f>I854*H854</f>
        <v>68.702290076335885</v>
      </c>
      <c r="K854" s="9">
        <f>IFERROR(J854*(D854/C854),0)</f>
        <v>1654.3511450381679</v>
      </c>
      <c r="L854" t="s">
        <v>1197</v>
      </c>
    </row>
    <row r="855" spans="1:12" x14ac:dyDescent="0.35">
      <c r="A855" t="s">
        <v>1144</v>
      </c>
      <c r="B855" s="10">
        <v>45445</v>
      </c>
      <c r="C855">
        <v>920</v>
      </c>
      <c r="D855">
        <v>25300</v>
      </c>
      <c r="E855">
        <v>9504</v>
      </c>
      <c r="F855" s="11">
        <v>0.97222222222222221</v>
      </c>
      <c r="G855" s="9">
        <f>E855*F855</f>
        <v>9240</v>
      </c>
      <c r="H855" s="9">
        <f>E855-G855</f>
        <v>264</v>
      </c>
      <c r="I855" s="9">
        <f>IFERROR(C855/G855,0)</f>
        <v>9.9567099567099568E-2</v>
      </c>
      <c r="J855" s="9">
        <f>I855*H855</f>
        <v>26.285714285714285</v>
      </c>
      <c r="K855" s="9">
        <f>IFERROR(J855*(D855/C855),0)</f>
        <v>722.85714285714278</v>
      </c>
      <c r="L855" t="s">
        <v>1197</v>
      </c>
    </row>
    <row r="856" spans="1:12" x14ac:dyDescent="0.35">
      <c r="A856" t="s">
        <v>1158</v>
      </c>
      <c r="B856" s="10">
        <v>45445</v>
      </c>
      <c r="C856">
        <v>700</v>
      </c>
      <c r="D856">
        <v>16360</v>
      </c>
      <c r="E856">
        <v>5852</v>
      </c>
      <c r="F856" s="11">
        <v>0.83458646616541354</v>
      </c>
      <c r="G856" s="9">
        <f>E856*F856</f>
        <v>4884</v>
      </c>
      <c r="H856" s="9">
        <f>E856-G856</f>
        <v>968</v>
      </c>
      <c r="I856" s="9">
        <f>IFERROR(C856/G856,0)</f>
        <v>0.14332514332514332</v>
      </c>
      <c r="J856" s="9">
        <f>I856*H856</f>
        <v>138.73873873873873</v>
      </c>
      <c r="K856" s="9">
        <f>IFERROR(J856*(D856/C856),0)</f>
        <v>3242.5225225225222</v>
      </c>
      <c r="L856" t="s">
        <v>1197</v>
      </c>
    </row>
    <row r="857" spans="1:12" x14ac:dyDescent="0.35">
      <c r="A857" t="s">
        <v>1146</v>
      </c>
      <c r="B857" s="10">
        <v>45445</v>
      </c>
      <c r="C857">
        <v>640</v>
      </c>
      <c r="D857">
        <v>21753.599999999999</v>
      </c>
      <c r="E857">
        <v>3938</v>
      </c>
      <c r="F857" s="11">
        <v>0.48044692737430172</v>
      </c>
      <c r="G857" s="9">
        <f>E857*F857</f>
        <v>1892.0000000000002</v>
      </c>
      <c r="H857" s="9">
        <f>E857-G857</f>
        <v>2045.9999999999998</v>
      </c>
      <c r="I857" s="9">
        <f>IFERROR(C857/G857,0)</f>
        <v>0.33826638477801263</v>
      </c>
      <c r="J857" s="9">
        <f>I857*H857</f>
        <v>692.09302325581382</v>
      </c>
      <c r="K857" s="9">
        <f>IFERROR(J857*(D857/C857),0)</f>
        <v>23524.241860465107</v>
      </c>
      <c r="L857" t="s">
        <v>1197</v>
      </c>
    </row>
    <row r="858" spans="1:12" x14ac:dyDescent="0.35">
      <c r="A858" t="s">
        <v>1154</v>
      </c>
      <c r="B858" s="10">
        <v>45445</v>
      </c>
      <c r="C858">
        <v>780</v>
      </c>
      <c r="D858">
        <v>22255</v>
      </c>
      <c r="E858">
        <v>2838</v>
      </c>
      <c r="F858" s="11">
        <v>0.93798449612403101</v>
      </c>
      <c r="G858" s="9">
        <f>E858*F858</f>
        <v>2662</v>
      </c>
      <c r="H858" s="9">
        <f>E858-G858</f>
        <v>176</v>
      </c>
      <c r="I858" s="9">
        <f>IFERROR(C858/G858,0)</f>
        <v>0.29301277235161532</v>
      </c>
      <c r="J858" s="9">
        <f>I858*H858</f>
        <v>51.570247933884296</v>
      </c>
      <c r="K858" s="9">
        <f>IFERROR(J858*(D858/C858),0)</f>
        <v>1471.404958677686</v>
      </c>
      <c r="L858" t="s">
        <v>1197</v>
      </c>
    </row>
    <row r="859" spans="1:12" x14ac:dyDescent="0.35">
      <c r="A859" t="s">
        <v>1149</v>
      </c>
      <c r="B859" s="10">
        <v>45445</v>
      </c>
      <c r="C859">
        <v>680</v>
      </c>
      <c r="D859">
        <v>22440</v>
      </c>
      <c r="E859">
        <v>5148</v>
      </c>
      <c r="F859" s="11">
        <v>0.92735042735042739</v>
      </c>
      <c r="G859" s="9">
        <f>E859*F859</f>
        <v>4774</v>
      </c>
      <c r="H859" s="9">
        <f>E859-G859</f>
        <v>374</v>
      </c>
      <c r="I859" s="9">
        <f>IFERROR(C859/G859,0)</f>
        <v>0.14243820695433598</v>
      </c>
      <c r="J859" s="9">
        <f>I859*H859</f>
        <v>53.271889400921658</v>
      </c>
      <c r="K859" s="9">
        <f>IFERROR(J859*(D859/C859),0)</f>
        <v>1757.9723502304148</v>
      </c>
      <c r="L859" t="s">
        <v>1197</v>
      </c>
    </row>
    <row r="860" spans="1:12" x14ac:dyDescent="0.35">
      <c r="A860" t="s">
        <v>1152</v>
      </c>
      <c r="B860" s="10">
        <v>45445</v>
      </c>
      <c r="C860">
        <v>620</v>
      </c>
      <c r="D860">
        <v>10843.8</v>
      </c>
      <c r="E860">
        <v>3718</v>
      </c>
      <c r="F860" s="11">
        <v>0.92307692307692313</v>
      </c>
      <c r="G860" s="9">
        <f>E860*F860</f>
        <v>3432</v>
      </c>
      <c r="H860" s="9">
        <f>E860-G860</f>
        <v>286</v>
      </c>
      <c r="I860" s="9">
        <f>IFERROR(C860/G860,0)</f>
        <v>0.18065268065268064</v>
      </c>
      <c r="J860" s="9">
        <f>I860*H860</f>
        <v>51.666666666666664</v>
      </c>
      <c r="K860" s="9">
        <f>IFERROR(J860*(D860/C860),0)</f>
        <v>903.64999999999986</v>
      </c>
      <c r="L860" t="s">
        <v>1197</v>
      </c>
    </row>
    <row r="861" spans="1:12" x14ac:dyDescent="0.35">
      <c r="A861" t="s">
        <v>1147</v>
      </c>
      <c r="B861" s="10">
        <v>45445</v>
      </c>
      <c r="C861">
        <v>600</v>
      </c>
      <c r="D861">
        <v>10500</v>
      </c>
      <c r="E861">
        <v>6930</v>
      </c>
      <c r="F861" s="11">
        <v>0.89841269841269844</v>
      </c>
      <c r="G861" s="9">
        <f>E861*F861</f>
        <v>6226</v>
      </c>
      <c r="H861" s="9">
        <f>E861-G861</f>
        <v>704</v>
      </c>
      <c r="I861" s="9">
        <f>IFERROR(C861/G861,0)</f>
        <v>9.6370061034371984E-2</v>
      </c>
      <c r="J861" s="9">
        <f>I861*H861</f>
        <v>67.844522968197879</v>
      </c>
      <c r="K861" s="9">
        <f>IFERROR(J861*(D861/C861),0)</f>
        <v>1187.2791519434629</v>
      </c>
      <c r="L861" t="s">
        <v>1197</v>
      </c>
    </row>
    <row r="862" spans="1:12" x14ac:dyDescent="0.35">
      <c r="A862" t="s">
        <v>1153</v>
      </c>
      <c r="B862" s="10">
        <v>45445</v>
      </c>
      <c r="C862">
        <v>460</v>
      </c>
      <c r="D862">
        <v>31183.4</v>
      </c>
      <c r="E862">
        <v>1122</v>
      </c>
      <c r="F862" s="11">
        <v>0.96078431372549022</v>
      </c>
      <c r="G862" s="9">
        <f>E862*F862</f>
        <v>1078</v>
      </c>
      <c r="H862" s="9">
        <f>E862-G862</f>
        <v>44</v>
      </c>
      <c r="I862" s="9">
        <f>IFERROR(C862/G862,0)</f>
        <v>0.42671614100185529</v>
      </c>
      <c r="J862" s="9">
        <f>I862*H862</f>
        <v>18.775510204081634</v>
      </c>
      <c r="K862" s="9">
        <f>IFERROR(J862*(D862/C862),0)</f>
        <v>1272.791836734694</v>
      </c>
      <c r="L862" t="s">
        <v>1197</v>
      </c>
    </row>
    <row r="863" spans="1:12" x14ac:dyDescent="0.35">
      <c r="A863" t="s">
        <v>1157</v>
      </c>
      <c r="B863" s="10">
        <v>45445</v>
      </c>
      <c r="C863">
        <v>340</v>
      </c>
      <c r="D863">
        <v>18696.599999999999</v>
      </c>
      <c r="E863">
        <v>726</v>
      </c>
      <c r="F863" s="11">
        <v>0.93939393939393945</v>
      </c>
      <c r="G863" s="9">
        <f>E863*F863</f>
        <v>682</v>
      </c>
      <c r="H863" s="9">
        <f>E863-G863</f>
        <v>44</v>
      </c>
      <c r="I863" s="9">
        <f>IFERROR(C863/G863,0)</f>
        <v>0.49853372434017595</v>
      </c>
      <c r="J863" s="9">
        <f>I863*H863</f>
        <v>21.935483870967744</v>
      </c>
      <c r="K863" s="9">
        <f>IFERROR(J863*(D863/C863),0)</f>
        <v>1206.2322580645161</v>
      </c>
      <c r="L863" t="s">
        <v>1197</v>
      </c>
    </row>
    <row r="864" spans="1:12" x14ac:dyDescent="0.35">
      <c r="A864" t="s">
        <v>1161</v>
      </c>
      <c r="B864" s="10">
        <v>45445</v>
      </c>
      <c r="C864">
        <v>260</v>
      </c>
      <c r="D864">
        <v>4407</v>
      </c>
      <c r="E864">
        <v>2068</v>
      </c>
      <c r="F864" s="11">
        <v>0.88297872340425532</v>
      </c>
      <c r="G864" s="9">
        <f>E864*F864</f>
        <v>1826</v>
      </c>
      <c r="H864" s="9">
        <f>E864-G864</f>
        <v>242</v>
      </c>
      <c r="I864" s="9">
        <f>IFERROR(C864/G864,0)</f>
        <v>0.14238773274917854</v>
      </c>
      <c r="J864" s="9">
        <f>I864*H864</f>
        <v>34.457831325301207</v>
      </c>
      <c r="K864" s="9">
        <f>IFERROR(J864*(D864/C864),0)</f>
        <v>584.06024096385545</v>
      </c>
      <c r="L864" t="s">
        <v>1197</v>
      </c>
    </row>
    <row r="865" spans="1:12" x14ac:dyDescent="0.35">
      <c r="A865" t="s">
        <v>1184</v>
      </c>
      <c r="B865" s="10">
        <v>45445</v>
      </c>
      <c r="C865">
        <v>220</v>
      </c>
      <c r="D865">
        <v>19577.8</v>
      </c>
      <c r="E865">
        <v>4158</v>
      </c>
      <c r="F865" s="11">
        <v>0.92063492063492058</v>
      </c>
      <c r="G865" s="9">
        <f>E865*F865</f>
        <v>3828</v>
      </c>
      <c r="H865" s="9">
        <f>E865-G865</f>
        <v>330</v>
      </c>
      <c r="I865" s="9">
        <f>IFERROR(C865/G865,0)</f>
        <v>5.7471264367816091E-2</v>
      </c>
      <c r="J865" s="9">
        <f>I865*H865</f>
        <v>18.96551724137931</v>
      </c>
      <c r="K865" s="9">
        <f>IFERROR(J865*(D865/C865),0)</f>
        <v>1687.7413793103447</v>
      </c>
      <c r="L865" t="s">
        <v>1197</v>
      </c>
    </row>
    <row r="866" spans="1:12" x14ac:dyDescent="0.35">
      <c r="A866" t="s">
        <v>1159</v>
      </c>
      <c r="B866" s="10">
        <v>45445</v>
      </c>
      <c r="C866">
        <v>160</v>
      </c>
      <c r="D866">
        <v>17592</v>
      </c>
      <c r="E866">
        <v>2222</v>
      </c>
      <c r="F866" s="11">
        <v>0.76237623762376239</v>
      </c>
      <c r="G866" s="9">
        <f>E866*F866</f>
        <v>1694</v>
      </c>
      <c r="H866" s="9">
        <f>E866-G866</f>
        <v>528</v>
      </c>
      <c r="I866" s="9">
        <f>IFERROR(C866/G866,0)</f>
        <v>9.4451003541912631E-2</v>
      </c>
      <c r="J866" s="9">
        <f>I866*H866</f>
        <v>49.870129870129873</v>
      </c>
      <c r="K866" s="9">
        <f>IFERROR(J866*(D866/C866),0)</f>
        <v>5483.2207792207801</v>
      </c>
      <c r="L866" t="s">
        <v>1197</v>
      </c>
    </row>
    <row r="867" spans="1:12" x14ac:dyDescent="0.35">
      <c r="A867" t="s">
        <v>1165</v>
      </c>
      <c r="B867" s="10">
        <v>45445</v>
      </c>
      <c r="C867">
        <v>160</v>
      </c>
      <c r="D867">
        <v>10169.6</v>
      </c>
      <c r="E867">
        <v>2112</v>
      </c>
      <c r="F867" s="11">
        <v>0.97916666666666663</v>
      </c>
      <c r="G867" s="9">
        <f>E867*F867</f>
        <v>2068</v>
      </c>
      <c r="H867" s="9">
        <f>E867-G867</f>
        <v>44</v>
      </c>
      <c r="I867" s="9">
        <f>IFERROR(C867/G867,0)</f>
        <v>7.7369439071566737E-2</v>
      </c>
      <c r="J867" s="9">
        <f>I867*H867</f>
        <v>3.4042553191489366</v>
      </c>
      <c r="K867" s="9">
        <f>IFERROR(J867*(D867/C867),0)</f>
        <v>216.37446808510643</v>
      </c>
      <c r="L867" t="s">
        <v>1197</v>
      </c>
    </row>
    <row r="868" spans="1:12" x14ac:dyDescent="0.35">
      <c r="A868" t="s">
        <v>1164</v>
      </c>
      <c r="B868" s="10">
        <v>45445</v>
      </c>
      <c r="C868">
        <v>160</v>
      </c>
      <c r="D868">
        <v>15865.6</v>
      </c>
      <c r="E868">
        <v>1540</v>
      </c>
      <c r="F868" s="11">
        <v>0.94285714285714284</v>
      </c>
      <c r="G868" s="9">
        <f>E868*F868</f>
        <v>1452</v>
      </c>
      <c r="H868" s="9">
        <f>E868-G868</f>
        <v>88</v>
      </c>
      <c r="I868" s="9">
        <f>IFERROR(C868/G868,0)</f>
        <v>0.11019283746556474</v>
      </c>
      <c r="J868" s="9">
        <f>I868*H868</f>
        <v>9.6969696969696972</v>
      </c>
      <c r="K868" s="9">
        <f>IFERROR(J868*(D868/C868),0)</f>
        <v>961.5515151515151</v>
      </c>
      <c r="L868" t="s">
        <v>1197</v>
      </c>
    </row>
    <row r="869" spans="1:12" x14ac:dyDescent="0.35">
      <c r="A869" t="s">
        <v>1179</v>
      </c>
      <c r="B869" s="10">
        <v>45445</v>
      </c>
      <c r="C869">
        <v>140</v>
      </c>
      <c r="D869">
        <v>8604.4000000000015</v>
      </c>
      <c r="E869">
        <v>770</v>
      </c>
      <c r="F869" s="11">
        <v>1</v>
      </c>
      <c r="G869" s="9">
        <f>E869*F869</f>
        <v>770</v>
      </c>
      <c r="H869" s="9">
        <f>E869-G869</f>
        <v>0</v>
      </c>
      <c r="I869" s="9">
        <f>IFERROR(C869/G869,0)</f>
        <v>0.18181818181818182</v>
      </c>
      <c r="J869" s="9">
        <f>I869*H869</f>
        <v>0</v>
      </c>
      <c r="K869" s="9">
        <f>IFERROR(J869*(D869/C869),0)</f>
        <v>0</v>
      </c>
      <c r="L869" t="s">
        <v>1197</v>
      </c>
    </row>
    <row r="870" spans="1:12" x14ac:dyDescent="0.35">
      <c r="A870" t="s">
        <v>1167</v>
      </c>
      <c r="B870" s="10">
        <v>45445</v>
      </c>
      <c r="C870">
        <v>140</v>
      </c>
      <c r="D870">
        <v>8604.4000000000015</v>
      </c>
      <c r="E870">
        <v>1408</v>
      </c>
      <c r="F870" s="11">
        <v>0.953125</v>
      </c>
      <c r="G870" s="9">
        <f>E870*F870</f>
        <v>1342</v>
      </c>
      <c r="H870" s="9">
        <f>E870-G870</f>
        <v>66</v>
      </c>
      <c r="I870" s="9">
        <f>IFERROR(C870/G870,0)</f>
        <v>0.10432190760059612</v>
      </c>
      <c r="J870" s="9">
        <f>I870*H870</f>
        <v>6.8852459016393439</v>
      </c>
      <c r="K870" s="9">
        <f>IFERROR(J870*(D870/C870),0)</f>
        <v>423.16721311475413</v>
      </c>
      <c r="L870" t="s">
        <v>1197</v>
      </c>
    </row>
    <row r="871" spans="1:12" x14ac:dyDescent="0.35">
      <c r="A871" t="s">
        <v>1186</v>
      </c>
      <c r="B871" s="10">
        <v>45445</v>
      </c>
      <c r="C871">
        <v>140</v>
      </c>
      <c r="D871">
        <v>17500</v>
      </c>
      <c r="E871">
        <v>2992</v>
      </c>
      <c r="F871" s="11">
        <v>0.84558823529411764</v>
      </c>
      <c r="G871" s="9">
        <f>E871*F871</f>
        <v>2530</v>
      </c>
      <c r="H871" s="9">
        <f>E871-G871</f>
        <v>462</v>
      </c>
      <c r="I871" s="9">
        <f>IFERROR(C871/G871,0)</f>
        <v>5.533596837944664E-2</v>
      </c>
      <c r="J871" s="9">
        <f>I871*H871</f>
        <v>25.565217391304348</v>
      </c>
      <c r="K871" s="9">
        <f>IFERROR(J871*(D871/C871),0)</f>
        <v>3195.6521739130435</v>
      </c>
      <c r="L871" t="s">
        <v>1197</v>
      </c>
    </row>
    <row r="872" spans="1:12" x14ac:dyDescent="0.35">
      <c r="A872" t="s">
        <v>1177</v>
      </c>
      <c r="B872" s="10">
        <v>45445</v>
      </c>
      <c r="C872">
        <v>160</v>
      </c>
      <c r="D872">
        <v>5153.6000000000004</v>
      </c>
      <c r="E872">
        <v>594</v>
      </c>
      <c r="F872" s="11">
        <v>0.70370370370370372</v>
      </c>
      <c r="G872" s="9">
        <f>E872*F872</f>
        <v>418</v>
      </c>
      <c r="H872" s="9">
        <f>E872-G872</f>
        <v>176</v>
      </c>
      <c r="I872" s="9">
        <f>IFERROR(C872/G872,0)</f>
        <v>0.38277511961722488</v>
      </c>
      <c r="J872" s="9">
        <f>I872*H872</f>
        <v>67.368421052631575</v>
      </c>
      <c r="K872" s="9">
        <f>IFERROR(J872*(D872/C872),0)</f>
        <v>2169.9368421052632</v>
      </c>
      <c r="L872" t="s">
        <v>1197</v>
      </c>
    </row>
    <row r="873" spans="1:12" x14ac:dyDescent="0.35">
      <c r="A873" t="s">
        <v>1192</v>
      </c>
      <c r="B873" s="10">
        <v>45445</v>
      </c>
      <c r="C873">
        <v>180</v>
      </c>
      <c r="D873">
        <v>5940</v>
      </c>
      <c r="E873">
        <v>2090</v>
      </c>
      <c r="F873" s="11">
        <v>0.95789473684210524</v>
      </c>
      <c r="G873" s="9">
        <f>E873*F873</f>
        <v>2002</v>
      </c>
      <c r="H873" s="9">
        <f>E873-G873</f>
        <v>88</v>
      </c>
      <c r="I873" s="9">
        <f>IFERROR(C873/G873,0)</f>
        <v>8.9910089910089905E-2</v>
      </c>
      <c r="J873" s="9">
        <f>I873*H873</f>
        <v>7.9120879120879115</v>
      </c>
      <c r="K873" s="9">
        <f>IFERROR(J873*(D873/C873),0)</f>
        <v>261.09890109890108</v>
      </c>
      <c r="L873" t="s">
        <v>1197</v>
      </c>
    </row>
    <row r="874" spans="1:12" x14ac:dyDescent="0.35">
      <c r="A874" t="s">
        <v>1171</v>
      </c>
      <c r="B874" s="10">
        <v>45445</v>
      </c>
      <c r="C874">
        <v>120</v>
      </c>
      <c r="D874">
        <v>9895.2000000000007</v>
      </c>
      <c r="E874">
        <v>1386</v>
      </c>
      <c r="F874" s="11">
        <v>0.90476190476190477</v>
      </c>
      <c r="G874" s="9">
        <f>E874*F874</f>
        <v>1254</v>
      </c>
      <c r="H874" s="9">
        <f>E874-G874</f>
        <v>132</v>
      </c>
      <c r="I874" s="9">
        <f>IFERROR(C874/G874,0)</f>
        <v>9.569377990430622E-2</v>
      </c>
      <c r="J874" s="9">
        <f>I874*H874</f>
        <v>12.631578947368421</v>
      </c>
      <c r="K874" s="9">
        <f>IFERROR(J874*(D874/C874),0)</f>
        <v>1041.6000000000001</v>
      </c>
      <c r="L874" t="s">
        <v>1197</v>
      </c>
    </row>
    <row r="875" spans="1:12" x14ac:dyDescent="0.35">
      <c r="A875" t="s">
        <v>1189</v>
      </c>
      <c r="B875" s="10">
        <v>45445</v>
      </c>
      <c r="C875">
        <v>100</v>
      </c>
      <c r="D875">
        <v>3300</v>
      </c>
      <c r="E875">
        <v>1452</v>
      </c>
      <c r="F875" s="11">
        <v>1</v>
      </c>
      <c r="G875" s="9">
        <f>E875*F875</f>
        <v>1452</v>
      </c>
      <c r="H875" s="9">
        <f>E875-G875</f>
        <v>0</v>
      </c>
      <c r="I875" s="9">
        <f>IFERROR(C875/G875,0)</f>
        <v>6.8870523415977963E-2</v>
      </c>
      <c r="J875" s="9">
        <f>I875*H875</f>
        <v>0</v>
      </c>
      <c r="K875" s="9">
        <f>IFERROR(J875*(D875/C875),0)</f>
        <v>0</v>
      </c>
      <c r="L875" t="s">
        <v>1197</v>
      </c>
    </row>
    <row r="876" spans="1:12" x14ac:dyDescent="0.35">
      <c r="A876" t="s">
        <v>1190</v>
      </c>
      <c r="B876" s="10">
        <v>45445</v>
      </c>
      <c r="C876">
        <v>100</v>
      </c>
      <c r="D876">
        <v>6356</v>
      </c>
      <c r="E876">
        <v>1144</v>
      </c>
      <c r="F876" s="11">
        <v>0.94230769230769229</v>
      </c>
      <c r="G876" s="9">
        <f>E876*F876</f>
        <v>1078</v>
      </c>
      <c r="H876" s="9">
        <f>E876-G876</f>
        <v>66</v>
      </c>
      <c r="I876" s="9">
        <f>IFERROR(C876/G876,0)</f>
        <v>9.2764378478664186E-2</v>
      </c>
      <c r="J876" s="9">
        <f>I876*H876</f>
        <v>6.1224489795918364</v>
      </c>
      <c r="K876" s="9">
        <f>IFERROR(J876*(D876/C876),0)</f>
        <v>389.14285714285711</v>
      </c>
      <c r="L876" t="s">
        <v>1197</v>
      </c>
    </row>
    <row r="877" spans="1:12" x14ac:dyDescent="0.35">
      <c r="A877" t="s">
        <v>1178</v>
      </c>
      <c r="B877" s="10">
        <v>45445</v>
      </c>
      <c r="C877">
        <v>100</v>
      </c>
      <c r="D877">
        <v>1695</v>
      </c>
      <c r="E877">
        <v>1320</v>
      </c>
      <c r="F877" s="11">
        <v>0.95</v>
      </c>
      <c r="G877" s="9">
        <f>E877*F877</f>
        <v>1254</v>
      </c>
      <c r="H877" s="9">
        <f>E877-G877</f>
        <v>66</v>
      </c>
      <c r="I877" s="9">
        <f>IFERROR(C877/G877,0)</f>
        <v>7.9744816586921854E-2</v>
      </c>
      <c r="J877" s="9">
        <f>I877*H877</f>
        <v>5.2631578947368425</v>
      </c>
      <c r="K877" s="9">
        <f>IFERROR(J877*(D877/C877),0)</f>
        <v>89.21052631578948</v>
      </c>
      <c r="L877" t="s">
        <v>1197</v>
      </c>
    </row>
    <row r="878" spans="1:12" x14ac:dyDescent="0.35">
      <c r="A878" t="s">
        <v>1191</v>
      </c>
      <c r="B878" s="10">
        <v>45445</v>
      </c>
      <c r="C878">
        <v>100</v>
      </c>
      <c r="D878">
        <v>2750</v>
      </c>
      <c r="E878">
        <v>990</v>
      </c>
      <c r="F878" s="11">
        <v>1</v>
      </c>
      <c r="G878" s="9">
        <f>E878*F878</f>
        <v>990</v>
      </c>
      <c r="H878" s="9">
        <f>E878-G878</f>
        <v>0</v>
      </c>
      <c r="I878" s="9">
        <f>IFERROR(C878/G878,0)</f>
        <v>0.10101010101010101</v>
      </c>
      <c r="J878" s="9">
        <f>I878*H878</f>
        <v>0</v>
      </c>
      <c r="K878" s="9">
        <f>IFERROR(J878*(D878/C878),0)</f>
        <v>0</v>
      </c>
      <c r="L878" t="s">
        <v>1197</v>
      </c>
    </row>
    <row r="879" spans="1:12" x14ac:dyDescent="0.35">
      <c r="A879" t="s">
        <v>1166</v>
      </c>
      <c r="B879" s="10">
        <v>45445</v>
      </c>
      <c r="C879">
        <v>80</v>
      </c>
      <c r="D879">
        <v>5420</v>
      </c>
      <c r="E879">
        <v>1452</v>
      </c>
      <c r="F879" s="11">
        <v>0.43939393939393939</v>
      </c>
      <c r="G879" s="9">
        <f>E879*F879</f>
        <v>638</v>
      </c>
      <c r="H879" s="9">
        <f>E879-G879</f>
        <v>814</v>
      </c>
      <c r="I879" s="9">
        <f>IFERROR(C879/G879,0)</f>
        <v>0.12539184952978055</v>
      </c>
      <c r="J879" s="9">
        <f>I879*H879</f>
        <v>102.06896551724137</v>
      </c>
      <c r="K879" s="9">
        <f>IFERROR(J879*(D879/C879),0)</f>
        <v>6915.1724137931024</v>
      </c>
      <c r="L879" t="s">
        <v>1197</v>
      </c>
    </row>
    <row r="880" spans="1:12" x14ac:dyDescent="0.35">
      <c r="A880" t="s">
        <v>1160</v>
      </c>
      <c r="B880" s="10">
        <v>45445</v>
      </c>
      <c r="C880">
        <v>60</v>
      </c>
      <c r="D880">
        <v>990</v>
      </c>
      <c r="E880">
        <v>1298</v>
      </c>
      <c r="F880" s="11">
        <v>0.89830508474576276</v>
      </c>
      <c r="G880" s="9">
        <f>E880*F880</f>
        <v>1166</v>
      </c>
      <c r="H880" s="9">
        <f>E880-G880</f>
        <v>132</v>
      </c>
      <c r="I880" s="9">
        <f>IFERROR(C880/G880,0)</f>
        <v>5.1457975986277875E-2</v>
      </c>
      <c r="J880" s="9">
        <f>I880*H880</f>
        <v>6.7924528301886795</v>
      </c>
      <c r="K880" s="9">
        <f>IFERROR(J880*(D880/C880),0)</f>
        <v>112.0754716981132</v>
      </c>
      <c r="L880" t="s">
        <v>1197</v>
      </c>
    </row>
    <row r="881" spans="1:12" x14ac:dyDescent="0.35">
      <c r="A881" t="s">
        <v>1183</v>
      </c>
      <c r="B881" s="10">
        <v>45445</v>
      </c>
      <c r="C881">
        <v>120</v>
      </c>
      <c r="D881">
        <v>13221.6</v>
      </c>
      <c r="E881">
        <v>550</v>
      </c>
      <c r="F881" s="11">
        <v>0.96</v>
      </c>
      <c r="G881" s="9">
        <f>E881*F881</f>
        <v>528</v>
      </c>
      <c r="H881" s="9">
        <f>E881-G881</f>
        <v>22</v>
      </c>
      <c r="I881" s="9">
        <f>IFERROR(C881/G881,0)</f>
        <v>0.22727272727272727</v>
      </c>
      <c r="J881" s="9">
        <f>I881*H881</f>
        <v>5</v>
      </c>
      <c r="K881" s="9">
        <f>IFERROR(J881*(D881/C881),0)</f>
        <v>550.90000000000009</v>
      </c>
      <c r="L881" t="s">
        <v>1197</v>
      </c>
    </row>
    <row r="882" spans="1:12" x14ac:dyDescent="0.35">
      <c r="A882" t="s">
        <v>1169</v>
      </c>
      <c r="B882" s="10">
        <v>45445</v>
      </c>
      <c r="C882">
        <v>60</v>
      </c>
      <c r="D882">
        <v>2130</v>
      </c>
      <c r="E882">
        <v>484</v>
      </c>
      <c r="F882" s="11">
        <v>0.86363636363636365</v>
      </c>
      <c r="G882" s="9">
        <f>E882*F882</f>
        <v>418</v>
      </c>
      <c r="H882" s="9">
        <f>E882-G882</f>
        <v>66</v>
      </c>
      <c r="I882" s="9">
        <f>IFERROR(C882/G882,0)</f>
        <v>0.14354066985645933</v>
      </c>
      <c r="J882" s="9">
        <f>I882*H882</f>
        <v>9.473684210526315</v>
      </c>
      <c r="K882" s="9">
        <f>IFERROR(J882*(D882/C882),0)</f>
        <v>336.31578947368416</v>
      </c>
      <c r="L882" t="s">
        <v>1197</v>
      </c>
    </row>
    <row r="883" spans="1:12" x14ac:dyDescent="0.35">
      <c r="A883" t="s">
        <v>1174</v>
      </c>
      <c r="B883" s="10">
        <v>45445</v>
      </c>
      <c r="C883">
        <v>60</v>
      </c>
      <c r="D883">
        <v>6610.8</v>
      </c>
      <c r="E883">
        <v>286</v>
      </c>
      <c r="F883" s="11">
        <v>0.92307692307692313</v>
      </c>
      <c r="G883" s="9">
        <f>E883*F883</f>
        <v>264</v>
      </c>
      <c r="H883" s="9">
        <f>E883-G883</f>
        <v>22</v>
      </c>
      <c r="I883" s="9">
        <f>IFERROR(C883/G883,0)</f>
        <v>0.22727272727272727</v>
      </c>
      <c r="J883" s="9">
        <f>I883*H883</f>
        <v>5</v>
      </c>
      <c r="K883" s="9">
        <f>IFERROR(J883*(D883/C883),0)</f>
        <v>550.90000000000009</v>
      </c>
      <c r="L883" t="s">
        <v>1197</v>
      </c>
    </row>
    <row r="884" spans="1:12" x14ac:dyDescent="0.35">
      <c r="A884" t="s">
        <v>1173</v>
      </c>
      <c r="B884" s="10">
        <v>45445</v>
      </c>
      <c r="C884">
        <v>40</v>
      </c>
      <c r="D884">
        <v>5650</v>
      </c>
      <c r="E884">
        <v>1320</v>
      </c>
      <c r="F884" s="11">
        <v>0.8</v>
      </c>
      <c r="G884" s="9">
        <f>E884*F884</f>
        <v>1056</v>
      </c>
      <c r="H884" s="9">
        <f>E884-G884</f>
        <v>264</v>
      </c>
      <c r="I884" s="9">
        <f>IFERROR(C884/G884,0)</f>
        <v>3.787878787878788E-2</v>
      </c>
      <c r="J884" s="9">
        <f>I884*H884</f>
        <v>10</v>
      </c>
      <c r="K884" s="9">
        <f>IFERROR(J884*(D884/C884),0)</f>
        <v>1412.5</v>
      </c>
      <c r="L884" t="s">
        <v>1197</v>
      </c>
    </row>
    <row r="885" spans="1:12" x14ac:dyDescent="0.35">
      <c r="A885" t="s">
        <v>1150</v>
      </c>
      <c r="B885" s="10">
        <v>45445</v>
      </c>
      <c r="C885">
        <v>20</v>
      </c>
      <c r="D885">
        <v>350</v>
      </c>
      <c r="E885">
        <v>88</v>
      </c>
      <c r="F885" s="11">
        <v>0.75</v>
      </c>
      <c r="G885" s="9">
        <f>E885*F885</f>
        <v>66</v>
      </c>
      <c r="H885" s="9">
        <f>E885-G885</f>
        <v>22</v>
      </c>
      <c r="I885" s="9">
        <f>IFERROR(C885/G885,0)</f>
        <v>0.30303030303030304</v>
      </c>
      <c r="J885" s="9">
        <f>I885*H885</f>
        <v>6.666666666666667</v>
      </c>
      <c r="K885" s="9">
        <f>IFERROR(J885*(D885/C885),0)</f>
        <v>116.66666666666667</v>
      </c>
      <c r="L885" t="s">
        <v>1197</v>
      </c>
    </row>
    <row r="886" spans="1:12" x14ac:dyDescent="0.35">
      <c r="A886" t="s">
        <v>1175</v>
      </c>
      <c r="B886" s="10">
        <v>45445</v>
      </c>
      <c r="C886">
        <v>20</v>
      </c>
      <c r="D886">
        <v>232.4</v>
      </c>
      <c r="E886">
        <v>242</v>
      </c>
      <c r="F886" s="11">
        <v>1</v>
      </c>
      <c r="G886" s="9">
        <f>E886*F886</f>
        <v>242</v>
      </c>
      <c r="H886" s="9">
        <f>E886-G886</f>
        <v>0</v>
      </c>
      <c r="I886" s="9">
        <f>IFERROR(C886/G886,0)</f>
        <v>8.2644628099173556E-2</v>
      </c>
      <c r="J886" s="9">
        <f>I886*H886</f>
        <v>0</v>
      </c>
      <c r="K886" s="9">
        <f>IFERROR(J886*(D886/C886),0)</f>
        <v>0</v>
      </c>
      <c r="L886" t="s">
        <v>1197</v>
      </c>
    </row>
    <row r="887" spans="1:12" x14ac:dyDescent="0.35">
      <c r="A887" t="s">
        <v>1176</v>
      </c>
      <c r="B887" s="10">
        <v>45445</v>
      </c>
      <c r="C887">
        <v>20</v>
      </c>
      <c r="D887">
        <v>1229.2</v>
      </c>
      <c r="E887">
        <v>506</v>
      </c>
      <c r="F887" s="11">
        <v>0.91304347826086951</v>
      </c>
      <c r="G887" s="9">
        <f>E887*F887</f>
        <v>462</v>
      </c>
      <c r="H887" s="9">
        <f>E887-G887</f>
        <v>44</v>
      </c>
      <c r="I887" s="9">
        <f>IFERROR(C887/G887,0)</f>
        <v>4.3290043290043288E-2</v>
      </c>
      <c r="J887" s="9">
        <f>I887*H887</f>
        <v>1.9047619047619047</v>
      </c>
      <c r="K887" s="9">
        <f>IFERROR(J887*(D887/C887),0)</f>
        <v>117.06666666666666</v>
      </c>
      <c r="L887" t="s">
        <v>1197</v>
      </c>
    </row>
    <row r="888" spans="1:12" x14ac:dyDescent="0.35">
      <c r="A888" t="s">
        <v>1143</v>
      </c>
      <c r="B888" s="10">
        <v>45452</v>
      </c>
      <c r="C888">
        <v>1740</v>
      </c>
      <c r="D888">
        <v>40850</v>
      </c>
      <c r="E888">
        <v>9130</v>
      </c>
      <c r="F888" s="11">
        <v>0.95180722891566261</v>
      </c>
      <c r="G888" s="9">
        <f>E888*F888</f>
        <v>8690</v>
      </c>
      <c r="H888" s="9">
        <f>E888-G888</f>
        <v>440</v>
      </c>
      <c r="I888" s="9">
        <f>IFERROR(C888/G888,0)</f>
        <v>0.2002301495972382</v>
      </c>
      <c r="J888" s="9">
        <f>I888*H888</f>
        <v>88.101265822784811</v>
      </c>
      <c r="K888" s="9">
        <f>IFERROR(J888*(D888/C888),0)</f>
        <v>2068.3544303797471</v>
      </c>
      <c r="L888" t="s">
        <v>1197</v>
      </c>
    </row>
    <row r="889" spans="1:12" x14ac:dyDescent="0.35">
      <c r="A889" t="s">
        <v>1188</v>
      </c>
      <c r="B889" s="10">
        <v>45452</v>
      </c>
      <c r="C889">
        <v>1440</v>
      </c>
      <c r="D889">
        <v>38160</v>
      </c>
      <c r="E889">
        <v>14872</v>
      </c>
      <c r="F889" s="11">
        <v>0.96301775147928992</v>
      </c>
      <c r="G889" s="9">
        <f>E889*F889</f>
        <v>14322</v>
      </c>
      <c r="H889" s="9">
        <f>E889-G889</f>
        <v>550</v>
      </c>
      <c r="I889" s="9">
        <f>IFERROR(C889/G889,0)</f>
        <v>0.10054461667364893</v>
      </c>
      <c r="J889" s="9">
        <f>I889*H889</f>
        <v>55.299539170506911</v>
      </c>
      <c r="K889" s="9">
        <f>IFERROR(J889*(D889/C889),0)</f>
        <v>1465.4377880184331</v>
      </c>
      <c r="L889" t="s">
        <v>1197</v>
      </c>
    </row>
    <row r="890" spans="1:12" x14ac:dyDescent="0.35">
      <c r="A890" t="s">
        <v>1144</v>
      </c>
      <c r="B890" s="10">
        <v>45452</v>
      </c>
      <c r="C890">
        <v>1220</v>
      </c>
      <c r="D890">
        <v>33550</v>
      </c>
      <c r="E890">
        <v>10516</v>
      </c>
      <c r="F890" s="11">
        <v>0.98326359832635979</v>
      </c>
      <c r="G890" s="9">
        <f>E890*F890</f>
        <v>10340</v>
      </c>
      <c r="H890" s="9">
        <f>E890-G890</f>
        <v>176</v>
      </c>
      <c r="I890" s="9">
        <f>IFERROR(C890/G890,0)</f>
        <v>0.11798839458413926</v>
      </c>
      <c r="J890" s="9">
        <f>I890*H890</f>
        <v>20.76595744680851</v>
      </c>
      <c r="K890" s="9">
        <f>IFERROR(J890*(D890/C890),0)</f>
        <v>571.063829787234</v>
      </c>
      <c r="L890" t="s">
        <v>1197</v>
      </c>
    </row>
    <row r="891" spans="1:12" x14ac:dyDescent="0.35">
      <c r="A891" t="s">
        <v>1145</v>
      </c>
      <c r="B891" s="10">
        <v>45452</v>
      </c>
      <c r="C891">
        <v>1160</v>
      </c>
      <c r="D891">
        <v>55100</v>
      </c>
      <c r="E891">
        <v>5016</v>
      </c>
      <c r="F891" s="11">
        <v>0.93859649122807021</v>
      </c>
      <c r="G891" s="9">
        <f>E891*F891</f>
        <v>4708</v>
      </c>
      <c r="H891" s="9">
        <f>E891-G891</f>
        <v>308</v>
      </c>
      <c r="I891" s="9">
        <f>IFERROR(C891/G891,0)</f>
        <v>0.2463891248937978</v>
      </c>
      <c r="J891" s="9">
        <f>I891*H891</f>
        <v>75.887850467289724</v>
      </c>
      <c r="K891" s="9">
        <f>IFERROR(J891*(D891/C891),0)</f>
        <v>3604.6728971962621</v>
      </c>
      <c r="L891" t="s">
        <v>1197</v>
      </c>
    </row>
    <row r="892" spans="1:12" x14ac:dyDescent="0.35">
      <c r="A892" t="s">
        <v>1148</v>
      </c>
      <c r="B892" s="10">
        <v>45452</v>
      </c>
      <c r="C892">
        <v>960</v>
      </c>
      <c r="D892">
        <v>23520</v>
      </c>
      <c r="E892">
        <v>10802</v>
      </c>
      <c r="F892" s="11">
        <v>0.93482688391038693</v>
      </c>
      <c r="G892" s="9">
        <f>E892*F892</f>
        <v>10098</v>
      </c>
      <c r="H892" s="9">
        <f>E892-G892</f>
        <v>704</v>
      </c>
      <c r="I892" s="9">
        <f>IFERROR(C892/G892,0)</f>
        <v>9.5068330362448009E-2</v>
      </c>
      <c r="J892" s="9">
        <f>I892*H892</f>
        <v>66.928104575163403</v>
      </c>
      <c r="K892" s="9">
        <f>IFERROR(J892*(D892/C892),0)</f>
        <v>1639.7385620915034</v>
      </c>
      <c r="L892" t="s">
        <v>1197</v>
      </c>
    </row>
    <row r="893" spans="1:12" x14ac:dyDescent="0.35">
      <c r="A893" t="s">
        <v>1147</v>
      </c>
      <c r="B893" s="10">
        <v>45452</v>
      </c>
      <c r="C893">
        <v>860</v>
      </c>
      <c r="D893">
        <v>15050</v>
      </c>
      <c r="E893">
        <v>6006</v>
      </c>
      <c r="F893" s="11">
        <v>0.90476190476190477</v>
      </c>
      <c r="G893" s="9">
        <f>E893*F893</f>
        <v>5434</v>
      </c>
      <c r="H893" s="9">
        <f>E893-G893</f>
        <v>572</v>
      </c>
      <c r="I893" s="9">
        <f>IFERROR(C893/G893,0)</f>
        <v>0.15826278984173722</v>
      </c>
      <c r="J893" s="9">
        <f>I893*H893</f>
        <v>90.526315789473685</v>
      </c>
      <c r="K893" s="9">
        <f>IFERROR(J893*(D893/C893),0)</f>
        <v>1584.2105263157896</v>
      </c>
      <c r="L893" t="s">
        <v>1197</v>
      </c>
    </row>
    <row r="894" spans="1:12" x14ac:dyDescent="0.35">
      <c r="A894" t="s">
        <v>1158</v>
      </c>
      <c r="B894" s="10">
        <v>45452</v>
      </c>
      <c r="C894">
        <v>700</v>
      </c>
      <c r="D894">
        <v>17150</v>
      </c>
      <c r="E894">
        <v>5236</v>
      </c>
      <c r="F894" s="11">
        <v>0.87394957983193278</v>
      </c>
      <c r="G894" s="9">
        <f>E894*F894</f>
        <v>4576</v>
      </c>
      <c r="H894" s="9">
        <f>E894-G894</f>
        <v>660</v>
      </c>
      <c r="I894" s="9">
        <f>IFERROR(C894/G894,0)</f>
        <v>0.15297202797202797</v>
      </c>
      <c r="J894" s="9">
        <f>I894*H894</f>
        <v>100.96153846153845</v>
      </c>
      <c r="K894" s="9">
        <f>IFERROR(J894*(D894/C894),0)</f>
        <v>2473.5576923076919</v>
      </c>
      <c r="L894" t="s">
        <v>1197</v>
      </c>
    </row>
    <row r="895" spans="1:12" x14ac:dyDescent="0.35">
      <c r="A895" t="s">
        <v>1154</v>
      </c>
      <c r="B895" s="10">
        <v>45452</v>
      </c>
      <c r="C895">
        <v>720</v>
      </c>
      <c r="D895">
        <v>20700</v>
      </c>
      <c r="E895">
        <v>2376</v>
      </c>
      <c r="F895" s="11">
        <v>0.98148148148148151</v>
      </c>
      <c r="G895" s="9">
        <f>E895*F895</f>
        <v>2332</v>
      </c>
      <c r="H895" s="9">
        <f>E895-G895</f>
        <v>44</v>
      </c>
      <c r="I895" s="9">
        <f>IFERROR(C895/G895,0)</f>
        <v>0.30874785591766724</v>
      </c>
      <c r="J895" s="9">
        <f>I895*H895</f>
        <v>13.584905660377359</v>
      </c>
      <c r="K895" s="9">
        <f>IFERROR(J895*(D895/C895),0)</f>
        <v>390.56603773584908</v>
      </c>
      <c r="L895" t="s">
        <v>1197</v>
      </c>
    </row>
    <row r="896" spans="1:12" x14ac:dyDescent="0.35">
      <c r="A896" t="s">
        <v>1152</v>
      </c>
      <c r="B896" s="10">
        <v>45452</v>
      </c>
      <c r="C896">
        <v>640</v>
      </c>
      <c r="D896">
        <v>11193.6</v>
      </c>
      <c r="E896">
        <v>3476</v>
      </c>
      <c r="F896" s="11">
        <v>0.96835443037974689</v>
      </c>
      <c r="G896" s="9">
        <f>E896*F896</f>
        <v>3366</v>
      </c>
      <c r="H896" s="9">
        <f>E896-G896</f>
        <v>110</v>
      </c>
      <c r="I896" s="9">
        <f>IFERROR(C896/G896,0)</f>
        <v>0.19013666072489602</v>
      </c>
      <c r="J896" s="9">
        <f>I896*H896</f>
        <v>20.915032679738562</v>
      </c>
      <c r="K896" s="9">
        <f>IFERROR(J896*(D896/C896),0)</f>
        <v>365.80392156862752</v>
      </c>
      <c r="L896" t="s">
        <v>1197</v>
      </c>
    </row>
    <row r="897" spans="1:12" x14ac:dyDescent="0.35">
      <c r="A897" t="s">
        <v>1149</v>
      </c>
      <c r="B897" s="10">
        <v>45452</v>
      </c>
      <c r="C897">
        <v>640</v>
      </c>
      <c r="D897">
        <v>21120</v>
      </c>
      <c r="E897">
        <v>5038</v>
      </c>
      <c r="F897" s="11">
        <v>0.93886462882096067</v>
      </c>
      <c r="G897" s="9">
        <f>E897*F897</f>
        <v>4730</v>
      </c>
      <c r="H897" s="9">
        <f>E897-G897</f>
        <v>308</v>
      </c>
      <c r="I897" s="9">
        <f>IFERROR(C897/G897,0)</f>
        <v>0.13530655391120508</v>
      </c>
      <c r="J897" s="9">
        <f>I897*H897</f>
        <v>41.674418604651166</v>
      </c>
      <c r="K897" s="9">
        <f>IFERROR(J897*(D897/C897),0)</f>
        <v>1375.2558139534885</v>
      </c>
      <c r="L897" t="s">
        <v>1197</v>
      </c>
    </row>
    <row r="898" spans="1:12" x14ac:dyDescent="0.35">
      <c r="A898" t="s">
        <v>1146</v>
      </c>
      <c r="B898" s="10">
        <v>45452</v>
      </c>
      <c r="C898">
        <v>360</v>
      </c>
      <c r="D898">
        <v>12236.4</v>
      </c>
      <c r="E898">
        <v>4004</v>
      </c>
      <c r="F898" s="11">
        <v>0.43956043956043961</v>
      </c>
      <c r="G898" s="9">
        <f>E898*F898</f>
        <v>1760.0000000000002</v>
      </c>
      <c r="H898" s="9">
        <f>E898-G898</f>
        <v>2244</v>
      </c>
      <c r="I898" s="9">
        <f>IFERROR(C898/G898,0)</f>
        <v>0.20454545454545453</v>
      </c>
      <c r="J898" s="9">
        <f>I898*H898</f>
        <v>458.99999999999994</v>
      </c>
      <c r="K898" s="9">
        <f>IFERROR(J898*(D898/C898),0)</f>
        <v>15601.41</v>
      </c>
      <c r="L898" t="s">
        <v>1197</v>
      </c>
    </row>
    <row r="899" spans="1:12" x14ac:dyDescent="0.35">
      <c r="A899" t="s">
        <v>1184</v>
      </c>
      <c r="B899" s="10">
        <v>45452</v>
      </c>
      <c r="C899">
        <v>300</v>
      </c>
      <c r="D899">
        <v>26697</v>
      </c>
      <c r="E899">
        <v>4444</v>
      </c>
      <c r="F899" s="11">
        <v>0.92574257425742579</v>
      </c>
      <c r="G899" s="9">
        <f>E899*F899</f>
        <v>4114</v>
      </c>
      <c r="H899" s="9">
        <f>E899-G899</f>
        <v>330</v>
      </c>
      <c r="I899" s="9">
        <f>IFERROR(C899/G899,0)</f>
        <v>7.292173067574137E-2</v>
      </c>
      <c r="J899" s="9">
        <f>I899*H899</f>
        <v>24.064171122994651</v>
      </c>
      <c r="K899" s="9">
        <f>IFERROR(J899*(D899/C899),0)</f>
        <v>2141.4705882352937</v>
      </c>
      <c r="L899" t="s">
        <v>1197</v>
      </c>
    </row>
    <row r="900" spans="1:12" x14ac:dyDescent="0.35">
      <c r="A900" t="s">
        <v>1153</v>
      </c>
      <c r="B900" s="10">
        <v>45452</v>
      </c>
      <c r="C900">
        <v>300</v>
      </c>
      <c r="D900">
        <v>20337</v>
      </c>
      <c r="E900">
        <v>1364</v>
      </c>
      <c r="F900" s="11">
        <v>0.93548387096774188</v>
      </c>
      <c r="G900" s="9">
        <f>E900*F900</f>
        <v>1276</v>
      </c>
      <c r="H900" s="9">
        <f>E900-G900</f>
        <v>88</v>
      </c>
      <c r="I900" s="9">
        <f>IFERROR(C900/G900,0)</f>
        <v>0.23510971786833856</v>
      </c>
      <c r="J900" s="9">
        <f>I900*H900</f>
        <v>20.689655172413794</v>
      </c>
      <c r="K900" s="9">
        <f>IFERROR(J900*(D900/C900),0)</f>
        <v>1402.5517241379312</v>
      </c>
      <c r="L900" t="s">
        <v>1197</v>
      </c>
    </row>
    <row r="901" spans="1:12" x14ac:dyDescent="0.35">
      <c r="A901" t="s">
        <v>1157</v>
      </c>
      <c r="B901" s="10">
        <v>45452</v>
      </c>
      <c r="C901">
        <v>260</v>
      </c>
      <c r="D901">
        <v>14297.4</v>
      </c>
      <c r="E901">
        <v>660</v>
      </c>
      <c r="F901" s="11">
        <v>1</v>
      </c>
      <c r="G901" s="9">
        <f>E901*F901</f>
        <v>660</v>
      </c>
      <c r="H901" s="9">
        <f>E901-G901</f>
        <v>0</v>
      </c>
      <c r="I901" s="9">
        <f>IFERROR(C901/G901,0)</f>
        <v>0.39393939393939392</v>
      </c>
      <c r="J901" s="9">
        <f>I901*H901</f>
        <v>0</v>
      </c>
      <c r="K901" s="9">
        <f>IFERROR(J901*(D901/C901),0)</f>
        <v>0</v>
      </c>
      <c r="L901" t="s">
        <v>1197</v>
      </c>
    </row>
    <row r="902" spans="1:12" x14ac:dyDescent="0.35">
      <c r="A902" t="s">
        <v>1192</v>
      </c>
      <c r="B902" s="10">
        <v>45452</v>
      </c>
      <c r="C902">
        <v>220</v>
      </c>
      <c r="D902">
        <v>7260</v>
      </c>
      <c r="E902">
        <v>2178</v>
      </c>
      <c r="F902" s="11">
        <v>0.9494949494949495</v>
      </c>
      <c r="G902" s="9">
        <f>E902*F902</f>
        <v>2068</v>
      </c>
      <c r="H902" s="9">
        <f>E902-G902</f>
        <v>110</v>
      </c>
      <c r="I902" s="9">
        <f>IFERROR(C902/G902,0)</f>
        <v>0.10638297872340426</v>
      </c>
      <c r="J902" s="9">
        <f>I902*H902</f>
        <v>11.702127659574469</v>
      </c>
      <c r="K902" s="9">
        <f>IFERROR(J902*(D902/C902),0)</f>
        <v>386.17021276595744</v>
      </c>
      <c r="L902" t="s">
        <v>1197</v>
      </c>
    </row>
    <row r="903" spans="1:12" x14ac:dyDescent="0.35">
      <c r="A903" t="s">
        <v>1191</v>
      </c>
      <c r="B903" s="10">
        <v>45452</v>
      </c>
      <c r="C903">
        <v>180</v>
      </c>
      <c r="D903">
        <v>4950</v>
      </c>
      <c r="E903">
        <v>5104</v>
      </c>
      <c r="F903" s="11">
        <v>0.99568965517241381</v>
      </c>
      <c r="G903" s="9">
        <f>E903*F903</f>
        <v>5082</v>
      </c>
      <c r="H903" s="9">
        <f>E903-G903</f>
        <v>22</v>
      </c>
      <c r="I903" s="9">
        <f>IFERROR(C903/G903,0)</f>
        <v>3.541912632821724E-2</v>
      </c>
      <c r="J903" s="9">
        <f>I903*H903</f>
        <v>0.77922077922077926</v>
      </c>
      <c r="K903" s="9">
        <f>IFERROR(J903*(D903/C903),0)</f>
        <v>21.428571428571431</v>
      </c>
      <c r="L903" t="s">
        <v>1197</v>
      </c>
    </row>
    <row r="904" spans="1:12" x14ac:dyDescent="0.35">
      <c r="A904" t="s">
        <v>1161</v>
      </c>
      <c r="B904" s="10">
        <v>45452</v>
      </c>
      <c r="C904">
        <v>140</v>
      </c>
      <c r="D904">
        <v>2373</v>
      </c>
      <c r="E904">
        <v>1452</v>
      </c>
      <c r="F904" s="11">
        <v>0.90909090909090906</v>
      </c>
      <c r="G904" s="9">
        <f>E904*F904</f>
        <v>1320</v>
      </c>
      <c r="H904" s="9">
        <f>E904-G904</f>
        <v>132</v>
      </c>
      <c r="I904" s="9">
        <f>IFERROR(C904/G904,0)</f>
        <v>0.10606060606060606</v>
      </c>
      <c r="J904" s="9">
        <f>I904*H904</f>
        <v>14</v>
      </c>
      <c r="K904" s="9">
        <f>IFERROR(J904*(D904/C904),0)</f>
        <v>237.29999999999998</v>
      </c>
      <c r="L904" t="s">
        <v>1197</v>
      </c>
    </row>
    <row r="905" spans="1:12" x14ac:dyDescent="0.35">
      <c r="A905" t="s">
        <v>1178</v>
      </c>
      <c r="B905" s="10">
        <v>45452</v>
      </c>
      <c r="C905">
        <v>160</v>
      </c>
      <c r="D905">
        <v>2712</v>
      </c>
      <c r="E905">
        <v>1408</v>
      </c>
      <c r="F905" s="11">
        <v>0.96875</v>
      </c>
      <c r="G905" s="9">
        <f>E905*F905</f>
        <v>1364</v>
      </c>
      <c r="H905" s="9">
        <f>E905-G905</f>
        <v>44</v>
      </c>
      <c r="I905" s="9">
        <f>IFERROR(C905/G905,0)</f>
        <v>0.11730205278592376</v>
      </c>
      <c r="J905" s="9">
        <f>I905*H905</f>
        <v>5.1612903225806459</v>
      </c>
      <c r="K905" s="9">
        <f>IFERROR(J905*(D905/C905),0)</f>
        <v>87.48387096774195</v>
      </c>
      <c r="L905" t="s">
        <v>1197</v>
      </c>
    </row>
    <row r="906" spans="1:12" x14ac:dyDescent="0.35">
      <c r="A906" t="s">
        <v>1159</v>
      </c>
      <c r="B906" s="10">
        <v>45452</v>
      </c>
      <c r="C906">
        <v>120</v>
      </c>
      <c r="D906">
        <v>13194</v>
      </c>
      <c r="E906">
        <v>1738</v>
      </c>
      <c r="F906" s="11">
        <v>0.78481012658227844</v>
      </c>
      <c r="G906" s="9">
        <f>E906*F906</f>
        <v>1364</v>
      </c>
      <c r="H906" s="9">
        <f>E906-G906</f>
        <v>374</v>
      </c>
      <c r="I906" s="9">
        <f>IFERROR(C906/G906,0)</f>
        <v>8.797653958944282E-2</v>
      </c>
      <c r="J906" s="9">
        <f>I906*H906</f>
        <v>32.903225806451616</v>
      </c>
      <c r="K906" s="9">
        <f>IFERROR(J906*(D906/C906),0)</f>
        <v>3617.7096774193551</v>
      </c>
      <c r="L906" t="s">
        <v>1197</v>
      </c>
    </row>
    <row r="907" spans="1:12" x14ac:dyDescent="0.35">
      <c r="A907" t="s">
        <v>1171</v>
      </c>
      <c r="B907" s="10">
        <v>45452</v>
      </c>
      <c r="C907">
        <v>120</v>
      </c>
      <c r="D907">
        <v>9895.2000000000007</v>
      </c>
      <c r="E907">
        <v>1232</v>
      </c>
      <c r="F907" s="11">
        <v>0.8928571428571429</v>
      </c>
      <c r="G907" s="9">
        <f>E907*F907</f>
        <v>1100</v>
      </c>
      <c r="H907" s="9">
        <f>E907-G907</f>
        <v>132</v>
      </c>
      <c r="I907" s="9">
        <f>IFERROR(C907/G907,0)</f>
        <v>0.10909090909090909</v>
      </c>
      <c r="J907" s="9">
        <f>I907*H907</f>
        <v>14.399999999999999</v>
      </c>
      <c r="K907" s="9">
        <f>IFERROR(J907*(D907/C907),0)</f>
        <v>1187.424</v>
      </c>
      <c r="L907" t="s">
        <v>1197</v>
      </c>
    </row>
    <row r="908" spans="1:12" x14ac:dyDescent="0.35">
      <c r="A908" t="s">
        <v>1189</v>
      </c>
      <c r="B908" s="10">
        <v>45452</v>
      </c>
      <c r="C908">
        <v>120</v>
      </c>
      <c r="D908">
        <v>3960</v>
      </c>
      <c r="E908">
        <v>1496</v>
      </c>
      <c r="F908" s="11">
        <v>1</v>
      </c>
      <c r="G908" s="9">
        <f>E908*F908</f>
        <v>1496</v>
      </c>
      <c r="H908" s="9">
        <f>E908-G908</f>
        <v>0</v>
      </c>
      <c r="I908" s="9">
        <f>IFERROR(C908/G908,0)</f>
        <v>8.0213903743315509E-2</v>
      </c>
      <c r="J908" s="9">
        <f>I908*H908</f>
        <v>0</v>
      </c>
      <c r="K908" s="9">
        <f>IFERROR(J908*(D908/C908),0)</f>
        <v>0</v>
      </c>
      <c r="L908" t="s">
        <v>1197</v>
      </c>
    </row>
    <row r="909" spans="1:12" x14ac:dyDescent="0.35">
      <c r="A909" t="s">
        <v>1164</v>
      </c>
      <c r="B909" s="10">
        <v>45452</v>
      </c>
      <c r="C909">
        <v>120</v>
      </c>
      <c r="D909">
        <v>11899.2</v>
      </c>
      <c r="E909">
        <v>1782</v>
      </c>
      <c r="F909" s="11">
        <v>0.97530864197530864</v>
      </c>
      <c r="G909" s="9">
        <f>E909*F909</f>
        <v>1738</v>
      </c>
      <c r="H909" s="9">
        <f>E909-G909</f>
        <v>44</v>
      </c>
      <c r="I909" s="9">
        <f>IFERROR(C909/G909,0)</f>
        <v>6.9044879171461446E-2</v>
      </c>
      <c r="J909" s="9">
        <f>I909*H909</f>
        <v>3.0379746835443036</v>
      </c>
      <c r="K909" s="9">
        <f>IFERROR(J909*(D909/C909),0)</f>
        <v>301.24556962025315</v>
      </c>
      <c r="L909" t="s">
        <v>1197</v>
      </c>
    </row>
    <row r="910" spans="1:12" x14ac:dyDescent="0.35">
      <c r="A910" t="s">
        <v>1186</v>
      </c>
      <c r="B910" s="10">
        <v>45452</v>
      </c>
      <c r="C910">
        <v>180</v>
      </c>
      <c r="D910">
        <v>22500</v>
      </c>
      <c r="E910">
        <v>2794</v>
      </c>
      <c r="F910" s="11">
        <v>0.84251968503937003</v>
      </c>
      <c r="G910" s="9">
        <f>E910*F910</f>
        <v>2354</v>
      </c>
      <c r="H910" s="9">
        <f>E910-G910</f>
        <v>440</v>
      </c>
      <c r="I910" s="9">
        <f>IFERROR(C910/G910,0)</f>
        <v>7.6465590484282073E-2</v>
      </c>
      <c r="J910" s="9">
        <f>I910*H910</f>
        <v>33.644859813084111</v>
      </c>
      <c r="K910" s="9">
        <f>IFERROR(J910*(D910/C910),0)</f>
        <v>4205.6074766355141</v>
      </c>
      <c r="L910" t="s">
        <v>1197</v>
      </c>
    </row>
    <row r="911" spans="1:12" x14ac:dyDescent="0.35">
      <c r="A911" t="s">
        <v>1167</v>
      </c>
      <c r="B911" s="10">
        <v>45452</v>
      </c>
      <c r="C911">
        <v>120</v>
      </c>
      <c r="D911">
        <v>7375.2</v>
      </c>
      <c r="E911">
        <v>1562</v>
      </c>
      <c r="F911" s="11">
        <v>0.971830985915493</v>
      </c>
      <c r="G911" s="9">
        <f>E911*F911</f>
        <v>1518</v>
      </c>
      <c r="H911" s="9">
        <f>E911-G911</f>
        <v>44</v>
      </c>
      <c r="I911" s="9">
        <f>IFERROR(C911/G911,0)</f>
        <v>7.9051383399209488E-2</v>
      </c>
      <c r="J911" s="9">
        <f>I911*H911</f>
        <v>3.4782608695652173</v>
      </c>
      <c r="K911" s="9">
        <f>IFERROR(J911*(D911/C911),0)</f>
        <v>213.77391304347825</v>
      </c>
      <c r="L911" t="s">
        <v>1197</v>
      </c>
    </row>
    <row r="912" spans="1:12" x14ac:dyDescent="0.35">
      <c r="A912" t="s">
        <v>1165</v>
      </c>
      <c r="B912" s="10">
        <v>45452</v>
      </c>
      <c r="C912">
        <v>100</v>
      </c>
      <c r="D912">
        <v>6356</v>
      </c>
      <c r="E912">
        <v>1650</v>
      </c>
      <c r="F912" s="11">
        <v>0.89333333333333331</v>
      </c>
      <c r="G912" s="9">
        <f>E912*F912</f>
        <v>1474</v>
      </c>
      <c r="H912" s="9">
        <f>E912-G912</f>
        <v>176</v>
      </c>
      <c r="I912" s="9">
        <f>IFERROR(C912/G912,0)</f>
        <v>6.7842605156037988E-2</v>
      </c>
      <c r="J912" s="9">
        <f>I912*H912</f>
        <v>11.940298507462686</v>
      </c>
      <c r="K912" s="9">
        <f>IFERROR(J912*(D912/C912),0)</f>
        <v>758.92537313432831</v>
      </c>
      <c r="L912" t="s">
        <v>1197</v>
      </c>
    </row>
    <row r="913" spans="1:12" x14ac:dyDescent="0.35">
      <c r="A913" t="s">
        <v>1174</v>
      </c>
      <c r="B913" s="10">
        <v>45452</v>
      </c>
      <c r="C913">
        <v>60</v>
      </c>
      <c r="D913">
        <v>6610.8</v>
      </c>
      <c r="E913">
        <v>528</v>
      </c>
      <c r="F913" s="11">
        <v>1</v>
      </c>
      <c r="G913" s="9">
        <f>E913*F913</f>
        <v>528</v>
      </c>
      <c r="H913" s="9">
        <f>E913-G913</f>
        <v>0</v>
      </c>
      <c r="I913" s="9">
        <f>IFERROR(C913/G913,0)</f>
        <v>0.11363636363636363</v>
      </c>
      <c r="J913" s="9">
        <f>I913*H913</f>
        <v>0</v>
      </c>
      <c r="K913" s="9">
        <f>IFERROR(J913*(D913/C913),0)</f>
        <v>0</v>
      </c>
      <c r="L913" t="s">
        <v>1197</v>
      </c>
    </row>
    <row r="914" spans="1:12" x14ac:dyDescent="0.35">
      <c r="A914" t="s">
        <v>1182</v>
      </c>
      <c r="B914" s="10">
        <v>45452</v>
      </c>
      <c r="C914">
        <v>60</v>
      </c>
      <c r="D914">
        <v>3813.6</v>
      </c>
      <c r="E914">
        <v>286</v>
      </c>
      <c r="F914" s="11">
        <v>0.84615384615384615</v>
      </c>
      <c r="G914" s="9">
        <f>E914*F914</f>
        <v>242</v>
      </c>
      <c r="H914" s="9">
        <f>E914-G914</f>
        <v>44</v>
      </c>
      <c r="I914" s="9">
        <f>IFERROR(C914/G914,0)</f>
        <v>0.24793388429752067</v>
      </c>
      <c r="J914" s="9">
        <f>I914*H914</f>
        <v>10.90909090909091</v>
      </c>
      <c r="K914" s="9">
        <f>IFERROR(J914*(D914/C914),0)</f>
        <v>693.38181818181818</v>
      </c>
      <c r="L914" t="s">
        <v>1197</v>
      </c>
    </row>
    <row r="915" spans="1:12" x14ac:dyDescent="0.35">
      <c r="A915" t="s">
        <v>1177</v>
      </c>
      <c r="B915" s="10">
        <v>45452</v>
      </c>
      <c r="C915">
        <v>60</v>
      </c>
      <c r="D915">
        <v>1932.6</v>
      </c>
      <c r="E915">
        <v>484</v>
      </c>
      <c r="F915" s="11">
        <v>0.77272727272727271</v>
      </c>
      <c r="G915" s="9">
        <f>E915*F915</f>
        <v>374</v>
      </c>
      <c r="H915" s="9">
        <f>E915-G915</f>
        <v>110</v>
      </c>
      <c r="I915" s="9">
        <f>IFERROR(C915/G915,0)</f>
        <v>0.16042780748663102</v>
      </c>
      <c r="J915" s="9">
        <f>I915*H915</f>
        <v>17.647058823529413</v>
      </c>
      <c r="K915" s="9">
        <f>IFERROR(J915*(D915/C915),0)</f>
        <v>568.41176470588243</v>
      </c>
      <c r="L915" t="s">
        <v>1197</v>
      </c>
    </row>
    <row r="916" spans="1:12" x14ac:dyDescent="0.35">
      <c r="A916" t="s">
        <v>1179</v>
      </c>
      <c r="B916" s="10">
        <v>45452</v>
      </c>
      <c r="C916">
        <v>40</v>
      </c>
      <c r="D916">
        <v>2458.4</v>
      </c>
      <c r="E916">
        <v>638</v>
      </c>
      <c r="F916" s="11">
        <v>1</v>
      </c>
      <c r="G916" s="9">
        <f>E916*F916</f>
        <v>638</v>
      </c>
      <c r="H916" s="9">
        <f>E916-G916</f>
        <v>0</v>
      </c>
      <c r="I916" s="9">
        <f>IFERROR(C916/G916,0)</f>
        <v>6.2695924764890276E-2</v>
      </c>
      <c r="J916" s="9">
        <f>I916*H916</f>
        <v>0</v>
      </c>
      <c r="K916" s="9">
        <f>IFERROR(J916*(D916/C916),0)</f>
        <v>0</v>
      </c>
      <c r="L916" t="s">
        <v>1197</v>
      </c>
    </row>
    <row r="917" spans="1:12" x14ac:dyDescent="0.35">
      <c r="A917" t="s">
        <v>1160</v>
      </c>
      <c r="B917" s="10">
        <v>45452</v>
      </c>
      <c r="C917">
        <v>40</v>
      </c>
      <c r="D917">
        <v>660</v>
      </c>
      <c r="E917">
        <v>1166</v>
      </c>
      <c r="F917" s="11">
        <v>0.94339622641509435</v>
      </c>
      <c r="G917" s="9">
        <f>E917*F917</f>
        <v>1100</v>
      </c>
      <c r="H917" s="9">
        <f>E917-G917</f>
        <v>66</v>
      </c>
      <c r="I917" s="9">
        <f>IFERROR(C917/G917,0)</f>
        <v>3.6363636363636362E-2</v>
      </c>
      <c r="J917" s="9">
        <f>I917*H917</f>
        <v>2.4</v>
      </c>
      <c r="K917" s="9">
        <f>IFERROR(J917*(D917/C917),0)</f>
        <v>39.6</v>
      </c>
      <c r="L917" t="s">
        <v>1197</v>
      </c>
    </row>
    <row r="918" spans="1:12" x14ac:dyDescent="0.35">
      <c r="A918" t="s">
        <v>1175</v>
      </c>
      <c r="B918" s="10">
        <v>45452</v>
      </c>
      <c r="C918">
        <v>40</v>
      </c>
      <c r="D918">
        <v>464.8</v>
      </c>
      <c r="E918">
        <v>462</v>
      </c>
      <c r="F918" s="11">
        <v>1</v>
      </c>
      <c r="G918" s="9">
        <f>E918*F918</f>
        <v>462</v>
      </c>
      <c r="H918" s="9">
        <f>E918-G918</f>
        <v>0</v>
      </c>
      <c r="I918" s="9">
        <f>IFERROR(C918/G918,0)</f>
        <v>8.6580086580086577E-2</v>
      </c>
      <c r="J918" s="9">
        <f>I918*H918</f>
        <v>0</v>
      </c>
      <c r="K918" s="9">
        <f>IFERROR(J918*(D918/C918),0)</f>
        <v>0</v>
      </c>
      <c r="L918" t="s">
        <v>1197</v>
      </c>
    </row>
    <row r="919" spans="1:12" x14ac:dyDescent="0.35">
      <c r="A919" t="s">
        <v>1190</v>
      </c>
      <c r="B919" s="10">
        <v>45452</v>
      </c>
      <c r="C919">
        <v>40</v>
      </c>
      <c r="D919">
        <v>2542.4</v>
      </c>
      <c r="E919">
        <v>726</v>
      </c>
      <c r="F919" s="11">
        <v>0.93939393939393945</v>
      </c>
      <c r="G919" s="9">
        <f>E919*F919</f>
        <v>682</v>
      </c>
      <c r="H919" s="9">
        <f>E919-G919</f>
        <v>44</v>
      </c>
      <c r="I919" s="9">
        <f>IFERROR(C919/G919,0)</f>
        <v>5.865102639296188E-2</v>
      </c>
      <c r="J919" s="9">
        <f>I919*H919</f>
        <v>2.580645161290323</v>
      </c>
      <c r="K919" s="9">
        <f>IFERROR(J919*(D919/C919),0)</f>
        <v>164.02580645161294</v>
      </c>
      <c r="L919" t="s">
        <v>1197</v>
      </c>
    </row>
    <row r="920" spans="1:12" x14ac:dyDescent="0.35">
      <c r="A920" t="s">
        <v>1151</v>
      </c>
      <c r="B920" s="10">
        <v>45452</v>
      </c>
      <c r="C920">
        <v>40</v>
      </c>
      <c r="D920">
        <v>980</v>
      </c>
      <c r="E920">
        <v>1298</v>
      </c>
      <c r="F920" s="11">
        <v>0.84745762711864403</v>
      </c>
      <c r="G920" s="9">
        <f>E920*F920</f>
        <v>1100</v>
      </c>
      <c r="H920" s="9">
        <f>E920-G920</f>
        <v>198</v>
      </c>
      <c r="I920" s="9">
        <f>IFERROR(C920/G920,0)</f>
        <v>3.6363636363636362E-2</v>
      </c>
      <c r="J920" s="9">
        <f>I920*H920</f>
        <v>7.1999999999999993</v>
      </c>
      <c r="K920" s="9">
        <f>IFERROR(J920*(D920/C920),0)</f>
        <v>176.39999999999998</v>
      </c>
      <c r="L920" t="s">
        <v>1197</v>
      </c>
    </row>
    <row r="921" spans="1:12" x14ac:dyDescent="0.35">
      <c r="A921" t="s">
        <v>1183</v>
      </c>
      <c r="B921" s="10">
        <v>45452</v>
      </c>
      <c r="C921">
        <v>20</v>
      </c>
      <c r="D921">
        <v>2203.6</v>
      </c>
      <c r="E921">
        <v>946</v>
      </c>
      <c r="F921" s="11">
        <v>0.97674418604651159</v>
      </c>
      <c r="G921" s="9">
        <f>E921*F921</f>
        <v>924</v>
      </c>
      <c r="H921" s="9">
        <f>E921-G921</f>
        <v>22</v>
      </c>
      <c r="I921" s="9">
        <f>IFERROR(C921/G921,0)</f>
        <v>2.1645021645021644E-2</v>
      </c>
      <c r="J921" s="9">
        <f>I921*H921</f>
        <v>0.47619047619047616</v>
      </c>
      <c r="K921" s="9">
        <f>IFERROR(J921*(D921/C921),0)</f>
        <v>52.466666666666661</v>
      </c>
      <c r="L921" t="s">
        <v>1197</v>
      </c>
    </row>
    <row r="922" spans="1:12" x14ac:dyDescent="0.35">
      <c r="A922" t="s">
        <v>1168</v>
      </c>
      <c r="B922" s="10">
        <v>45452</v>
      </c>
      <c r="C922">
        <v>20</v>
      </c>
      <c r="D922">
        <v>1649.2</v>
      </c>
      <c r="E922">
        <v>176</v>
      </c>
      <c r="F922" s="11">
        <v>1</v>
      </c>
      <c r="G922" s="9">
        <f>E922*F922</f>
        <v>176</v>
      </c>
      <c r="H922" s="9">
        <f>E922-G922</f>
        <v>0</v>
      </c>
      <c r="I922" s="9">
        <f>IFERROR(C922/G922,0)</f>
        <v>0.11363636363636363</v>
      </c>
      <c r="J922" s="9">
        <f>I922*H922</f>
        <v>0</v>
      </c>
      <c r="K922" s="9">
        <f>IFERROR(J922*(D922/C922),0)</f>
        <v>0</v>
      </c>
      <c r="L922" t="s">
        <v>1197</v>
      </c>
    </row>
    <row r="923" spans="1:12" x14ac:dyDescent="0.35">
      <c r="A923" t="s">
        <v>1176</v>
      </c>
      <c r="B923" s="10">
        <v>45452</v>
      </c>
      <c r="C923">
        <v>20</v>
      </c>
      <c r="D923">
        <v>1229.2</v>
      </c>
      <c r="E923">
        <v>594</v>
      </c>
      <c r="F923" s="11">
        <v>0.88888888888888884</v>
      </c>
      <c r="G923" s="9">
        <f>E923*F923</f>
        <v>528</v>
      </c>
      <c r="H923" s="9">
        <f>E923-G923</f>
        <v>66</v>
      </c>
      <c r="I923" s="9">
        <f>IFERROR(C923/G923,0)</f>
        <v>3.787878787878788E-2</v>
      </c>
      <c r="J923" s="9">
        <f>I923*H923</f>
        <v>2.5</v>
      </c>
      <c r="K923" s="9">
        <f>IFERROR(J923*(D923/C923),0)</f>
        <v>153.65</v>
      </c>
      <c r="L923" t="s">
        <v>1197</v>
      </c>
    </row>
    <row r="924" spans="1:12" x14ac:dyDescent="0.35">
      <c r="A924" t="s">
        <v>1173</v>
      </c>
      <c r="B924" s="10">
        <v>45452</v>
      </c>
      <c r="C924">
        <v>20</v>
      </c>
      <c r="D924">
        <v>2825</v>
      </c>
      <c r="E924">
        <v>1210</v>
      </c>
      <c r="F924" s="11">
        <v>0.70909090909090911</v>
      </c>
      <c r="G924" s="9">
        <f>E924*F924</f>
        <v>858</v>
      </c>
      <c r="H924" s="9">
        <f>E924-G924</f>
        <v>352</v>
      </c>
      <c r="I924" s="9">
        <f>IFERROR(C924/G924,0)</f>
        <v>2.3310023310023312E-2</v>
      </c>
      <c r="J924" s="9">
        <f>I924*H924</f>
        <v>8.2051282051282062</v>
      </c>
      <c r="K924" s="9">
        <f>IFERROR(J924*(D924/C924),0)</f>
        <v>1158.9743589743591</v>
      </c>
      <c r="L924" t="s">
        <v>1197</v>
      </c>
    </row>
    <row r="925" spans="1:12" x14ac:dyDescent="0.35">
      <c r="A925" t="s">
        <v>1143</v>
      </c>
      <c r="B925" s="10">
        <v>45459</v>
      </c>
      <c r="C925">
        <v>2200</v>
      </c>
      <c r="D925">
        <v>52250</v>
      </c>
      <c r="E925">
        <v>11154</v>
      </c>
      <c r="F925" s="11">
        <v>0.93885601577909272</v>
      </c>
      <c r="G925" s="9">
        <f>E925*F925</f>
        <v>10472</v>
      </c>
      <c r="H925" s="9">
        <f>E925-G925</f>
        <v>682</v>
      </c>
      <c r="I925" s="9">
        <f>IFERROR(C925/G925,0)</f>
        <v>0.21008403361344538</v>
      </c>
      <c r="J925" s="9">
        <f>I925*H925</f>
        <v>143.27731092436974</v>
      </c>
      <c r="K925" s="9">
        <f>IFERROR(J925*(D925/C925),0)</f>
        <v>3402.8361344537816</v>
      </c>
      <c r="L925" t="s">
        <v>1197</v>
      </c>
    </row>
    <row r="926" spans="1:12" x14ac:dyDescent="0.35">
      <c r="A926" t="s">
        <v>1144</v>
      </c>
      <c r="B926" s="10">
        <v>45459</v>
      </c>
      <c r="C926">
        <v>1700</v>
      </c>
      <c r="D926">
        <v>46750</v>
      </c>
      <c r="E926">
        <v>13420</v>
      </c>
      <c r="F926" s="11">
        <v>0.97213114754098362</v>
      </c>
      <c r="G926" s="9">
        <f>E926*F926</f>
        <v>13046</v>
      </c>
      <c r="H926" s="9">
        <f>E926-G926</f>
        <v>374</v>
      </c>
      <c r="I926" s="9">
        <f>IFERROR(C926/G926,0)</f>
        <v>0.13030814042618427</v>
      </c>
      <c r="J926" s="9">
        <f>I926*H926</f>
        <v>48.735244519392914</v>
      </c>
      <c r="K926" s="9">
        <f>IFERROR(J926*(D926/C926),0)</f>
        <v>1340.219224283305</v>
      </c>
      <c r="L926" t="s">
        <v>1197</v>
      </c>
    </row>
    <row r="927" spans="1:12" x14ac:dyDescent="0.35">
      <c r="A927" t="s">
        <v>1188</v>
      </c>
      <c r="B927" s="10">
        <v>45459</v>
      </c>
      <c r="C927">
        <v>1480</v>
      </c>
      <c r="D927">
        <v>39220</v>
      </c>
      <c r="E927">
        <v>14520</v>
      </c>
      <c r="F927" s="11">
        <v>0.95151515151515154</v>
      </c>
      <c r="G927" s="9">
        <f>E927*F927</f>
        <v>13816</v>
      </c>
      <c r="H927" s="9">
        <f>E927-G927</f>
        <v>704</v>
      </c>
      <c r="I927" s="9">
        <f>IFERROR(C927/G927,0)</f>
        <v>0.10712217718587146</v>
      </c>
      <c r="J927" s="9">
        <f>I927*H927</f>
        <v>75.414012738853501</v>
      </c>
      <c r="K927" s="9">
        <f>IFERROR(J927*(D927/C927),0)</f>
        <v>1998.4713375796177</v>
      </c>
      <c r="L927" t="s">
        <v>1197</v>
      </c>
    </row>
    <row r="928" spans="1:12" x14ac:dyDescent="0.35">
      <c r="A928" t="s">
        <v>1148</v>
      </c>
      <c r="B928" s="10">
        <v>45459</v>
      </c>
      <c r="C928">
        <v>1220</v>
      </c>
      <c r="D928">
        <v>29890</v>
      </c>
      <c r="E928">
        <v>6666</v>
      </c>
      <c r="F928" s="11">
        <v>0.96039603960396036</v>
      </c>
      <c r="G928" s="9">
        <f>E928*F928</f>
        <v>6402</v>
      </c>
      <c r="H928" s="9">
        <f>E928-G928</f>
        <v>264</v>
      </c>
      <c r="I928" s="9">
        <f>IFERROR(C928/G928,0)</f>
        <v>0.19056544829740707</v>
      </c>
      <c r="J928" s="9">
        <f>I928*H928</f>
        <v>50.30927835051547</v>
      </c>
      <c r="K928" s="9">
        <f>IFERROR(J928*(D928/C928),0)</f>
        <v>1232.5773195876291</v>
      </c>
      <c r="L928" t="s">
        <v>1197</v>
      </c>
    </row>
    <row r="929" spans="1:12" x14ac:dyDescent="0.35">
      <c r="A929" t="s">
        <v>1145</v>
      </c>
      <c r="B929" s="10">
        <v>45459</v>
      </c>
      <c r="C929">
        <v>1160</v>
      </c>
      <c r="D929">
        <v>55100</v>
      </c>
      <c r="E929">
        <v>4906</v>
      </c>
      <c r="F929" s="11">
        <v>0.9282511210762332</v>
      </c>
      <c r="G929" s="9">
        <f>E929*F929</f>
        <v>4554</v>
      </c>
      <c r="H929" s="9">
        <f>E929-G929</f>
        <v>352</v>
      </c>
      <c r="I929" s="9">
        <f>IFERROR(C929/G929,0)</f>
        <v>0.25472112428634169</v>
      </c>
      <c r="J929" s="9">
        <f>I929*H929</f>
        <v>89.661835748792271</v>
      </c>
      <c r="K929" s="9">
        <f>IFERROR(J929*(D929/C929),0)</f>
        <v>4258.9371980676333</v>
      </c>
      <c r="L929" t="s">
        <v>1197</v>
      </c>
    </row>
    <row r="930" spans="1:12" x14ac:dyDescent="0.35">
      <c r="A930" t="s">
        <v>1152</v>
      </c>
      <c r="B930" s="10">
        <v>45459</v>
      </c>
      <c r="C930">
        <v>860</v>
      </c>
      <c r="D930">
        <v>15041.4</v>
      </c>
      <c r="E930">
        <v>4356</v>
      </c>
      <c r="F930" s="11">
        <v>0.97979797979797978</v>
      </c>
      <c r="G930" s="9">
        <f>E930*F930</f>
        <v>4268</v>
      </c>
      <c r="H930" s="9">
        <f>E930-G930</f>
        <v>88</v>
      </c>
      <c r="I930" s="9">
        <f>IFERROR(C930/G930,0)</f>
        <v>0.20149953139643861</v>
      </c>
      <c r="J930" s="9">
        <f>I930*H930</f>
        <v>17.731958762886599</v>
      </c>
      <c r="K930" s="9">
        <f>IFERROR(J930*(D930/C930),0)</f>
        <v>310.1319587628866</v>
      </c>
      <c r="L930" t="s">
        <v>1197</v>
      </c>
    </row>
    <row r="931" spans="1:12" x14ac:dyDescent="0.35">
      <c r="A931" t="s">
        <v>1147</v>
      </c>
      <c r="B931" s="10">
        <v>45459</v>
      </c>
      <c r="C931">
        <v>740</v>
      </c>
      <c r="D931">
        <v>12950</v>
      </c>
      <c r="E931">
        <v>5478</v>
      </c>
      <c r="F931" s="11">
        <v>0.91164658634538154</v>
      </c>
      <c r="G931" s="9">
        <f>E931*F931</f>
        <v>4994</v>
      </c>
      <c r="H931" s="9">
        <f>E931-G931</f>
        <v>484</v>
      </c>
      <c r="I931" s="9">
        <f>IFERROR(C931/G931,0)</f>
        <v>0.14817781337605127</v>
      </c>
      <c r="J931" s="9">
        <f>I931*H931</f>
        <v>71.718061674008808</v>
      </c>
      <c r="K931" s="9">
        <f>IFERROR(J931*(D931/C931),0)</f>
        <v>1255.0660792951542</v>
      </c>
      <c r="L931" t="s">
        <v>1197</v>
      </c>
    </row>
    <row r="932" spans="1:12" x14ac:dyDescent="0.35">
      <c r="A932" t="s">
        <v>1149</v>
      </c>
      <c r="B932" s="10">
        <v>45459</v>
      </c>
      <c r="C932">
        <v>620</v>
      </c>
      <c r="D932">
        <v>20460</v>
      </c>
      <c r="E932">
        <v>5148</v>
      </c>
      <c r="F932" s="11">
        <v>0.89316239316239321</v>
      </c>
      <c r="G932" s="9">
        <f>E932*F932</f>
        <v>4598</v>
      </c>
      <c r="H932" s="9">
        <f>E932-G932</f>
        <v>550</v>
      </c>
      <c r="I932" s="9">
        <f>IFERROR(C932/G932,0)</f>
        <v>0.13484123531970421</v>
      </c>
      <c r="J932" s="9">
        <f>I932*H932</f>
        <v>74.162679425837311</v>
      </c>
      <c r="K932" s="9">
        <f>IFERROR(J932*(D932/C932),0)</f>
        <v>2447.3684210526312</v>
      </c>
      <c r="L932" t="s">
        <v>1197</v>
      </c>
    </row>
    <row r="933" spans="1:12" x14ac:dyDescent="0.35">
      <c r="A933" t="s">
        <v>1158</v>
      </c>
      <c r="B933" s="10">
        <v>45459</v>
      </c>
      <c r="C933">
        <v>580</v>
      </c>
      <c r="D933">
        <v>14210</v>
      </c>
      <c r="E933">
        <v>4730</v>
      </c>
      <c r="F933" s="11">
        <v>0.86976744186046506</v>
      </c>
      <c r="G933" s="9">
        <f>E933*F933</f>
        <v>4114</v>
      </c>
      <c r="H933" s="9">
        <f>E933-G933</f>
        <v>616</v>
      </c>
      <c r="I933" s="9">
        <f>IFERROR(C933/G933,0)</f>
        <v>0.14098201263976665</v>
      </c>
      <c r="J933" s="9">
        <f>I933*H933</f>
        <v>86.844919786096256</v>
      </c>
      <c r="K933" s="9">
        <f>IFERROR(J933*(D933/C933),0)</f>
        <v>2127.7005347593581</v>
      </c>
      <c r="L933" t="s">
        <v>1197</v>
      </c>
    </row>
    <row r="934" spans="1:12" x14ac:dyDescent="0.35">
      <c r="A934" t="s">
        <v>1154</v>
      </c>
      <c r="B934" s="10">
        <v>45459</v>
      </c>
      <c r="C934">
        <v>500</v>
      </c>
      <c r="D934">
        <v>14375</v>
      </c>
      <c r="E934">
        <v>2508</v>
      </c>
      <c r="F934" s="11">
        <v>0.92982456140350878</v>
      </c>
      <c r="G934" s="9">
        <f>E934*F934</f>
        <v>2332</v>
      </c>
      <c r="H934" s="9">
        <f>E934-G934</f>
        <v>176</v>
      </c>
      <c r="I934" s="9">
        <f>IFERROR(C934/G934,0)</f>
        <v>0.21440823327615779</v>
      </c>
      <c r="J934" s="9">
        <f>I934*H934</f>
        <v>37.735849056603769</v>
      </c>
      <c r="K934" s="9">
        <f>IFERROR(J934*(D934/C934),0)</f>
        <v>1084.9056603773583</v>
      </c>
      <c r="L934" t="s">
        <v>1197</v>
      </c>
    </row>
    <row r="935" spans="1:12" x14ac:dyDescent="0.35">
      <c r="A935" t="s">
        <v>1171</v>
      </c>
      <c r="B935" s="10">
        <v>45459</v>
      </c>
      <c r="C935">
        <v>300</v>
      </c>
      <c r="D935">
        <v>24738</v>
      </c>
      <c r="E935">
        <v>1276</v>
      </c>
      <c r="F935" s="11">
        <v>0.96551724137931039</v>
      </c>
      <c r="G935" s="9">
        <f>E935*F935</f>
        <v>1232</v>
      </c>
      <c r="H935" s="9">
        <f>E935-G935</f>
        <v>44</v>
      </c>
      <c r="I935" s="9">
        <f>IFERROR(C935/G935,0)</f>
        <v>0.2435064935064935</v>
      </c>
      <c r="J935" s="9">
        <f>I935*H935</f>
        <v>10.714285714285714</v>
      </c>
      <c r="K935" s="9">
        <f>IFERROR(J935*(D935/C935),0)</f>
        <v>883.49999999999989</v>
      </c>
      <c r="L935" t="s">
        <v>1197</v>
      </c>
    </row>
    <row r="936" spans="1:12" x14ac:dyDescent="0.35">
      <c r="A936" t="s">
        <v>1151</v>
      </c>
      <c r="B936" s="10">
        <v>45459</v>
      </c>
      <c r="C936">
        <v>300</v>
      </c>
      <c r="D936">
        <v>7350</v>
      </c>
      <c r="E936">
        <v>9702</v>
      </c>
      <c r="F936" s="11">
        <v>0.9024943310657596</v>
      </c>
      <c r="G936" s="9">
        <f>E936*F936</f>
        <v>8756</v>
      </c>
      <c r="H936" s="9">
        <f>E936-G936</f>
        <v>946</v>
      </c>
      <c r="I936" s="9">
        <f>IFERROR(C936/G936,0)</f>
        <v>3.4262220191868434E-2</v>
      </c>
      <c r="J936" s="9">
        <f>I936*H936</f>
        <v>32.412060301507537</v>
      </c>
      <c r="K936" s="9">
        <f>IFERROR(J936*(D936/C936),0)</f>
        <v>794.0954773869347</v>
      </c>
      <c r="L936" t="s">
        <v>1197</v>
      </c>
    </row>
    <row r="937" spans="1:12" x14ac:dyDescent="0.35">
      <c r="A937" t="s">
        <v>1192</v>
      </c>
      <c r="B937" s="10">
        <v>45459</v>
      </c>
      <c r="C937">
        <v>340</v>
      </c>
      <c r="D937">
        <v>11220</v>
      </c>
      <c r="E937">
        <v>2728</v>
      </c>
      <c r="F937" s="11">
        <v>0.9838709677419355</v>
      </c>
      <c r="G937" s="9">
        <f>E937*F937</f>
        <v>2684</v>
      </c>
      <c r="H937" s="9">
        <f>E937-G937</f>
        <v>44</v>
      </c>
      <c r="I937" s="9">
        <f>IFERROR(C937/G937,0)</f>
        <v>0.12667660208643816</v>
      </c>
      <c r="J937" s="9">
        <f>I937*H937</f>
        <v>5.5737704918032787</v>
      </c>
      <c r="K937" s="9">
        <f>IFERROR(J937*(D937/C937),0)</f>
        <v>183.9344262295082</v>
      </c>
      <c r="L937" t="s">
        <v>1197</v>
      </c>
    </row>
    <row r="938" spans="1:12" x14ac:dyDescent="0.35">
      <c r="A938" t="s">
        <v>1191</v>
      </c>
      <c r="B938" s="10">
        <v>45459</v>
      </c>
      <c r="C938">
        <v>280</v>
      </c>
      <c r="D938">
        <v>7700</v>
      </c>
      <c r="E938">
        <v>2794</v>
      </c>
      <c r="F938" s="11">
        <v>0.97637795275590555</v>
      </c>
      <c r="G938" s="9">
        <f>E938*F938</f>
        <v>2728</v>
      </c>
      <c r="H938" s="9">
        <f>E938-G938</f>
        <v>66</v>
      </c>
      <c r="I938" s="9">
        <f>IFERROR(C938/G938,0)</f>
        <v>0.10263929618768329</v>
      </c>
      <c r="J938" s="9">
        <f>I938*H938</f>
        <v>6.774193548387097</v>
      </c>
      <c r="K938" s="9">
        <f>IFERROR(J938*(D938/C938),0)</f>
        <v>186.29032258064515</v>
      </c>
      <c r="L938" t="s">
        <v>1197</v>
      </c>
    </row>
    <row r="939" spans="1:12" x14ac:dyDescent="0.35">
      <c r="A939" t="s">
        <v>1146</v>
      </c>
      <c r="B939" s="10">
        <v>45459</v>
      </c>
      <c r="C939">
        <v>280</v>
      </c>
      <c r="D939">
        <v>9657.2000000000007</v>
      </c>
      <c r="E939">
        <v>3146</v>
      </c>
      <c r="F939" s="11">
        <v>0.42657342657342662</v>
      </c>
      <c r="G939" s="9">
        <f>E939*F939</f>
        <v>1342.0000000000002</v>
      </c>
      <c r="H939" s="9">
        <f>E939-G939</f>
        <v>1803.9999999999998</v>
      </c>
      <c r="I939" s="9">
        <f>IFERROR(C939/G939,0)</f>
        <v>0.20864381520119221</v>
      </c>
      <c r="J939" s="9">
        <f>I939*H939</f>
        <v>376.39344262295072</v>
      </c>
      <c r="K939" s="9">
        <f>IFERROR(J939*(D939/C939),0)</f>
        <v>12981.809836065571</v>
      </c>
      <c r="L939" t="s">
        <v>1197</v>
      </c>
    </row>
    <row r="940" spans="1:12" x14ac:dyDescent="0.35">
      <c r="A940" t="s">
        <v>1157</v>
      </c>
      <c r="B940" s="10">
        <v>45459</v>
      </c>
      <c r="C940">
        <v>260</v>
      </c>
      <c r="D940">
        <v>14297.4</v>
      </c>
      <c r="E940">
        <v>638</v>
      </c>
      <c r="F940" s="11">
        <v>0.93103448275862066</v>
      </c>
      <c r="G940" s="9">
        <f>E940*F940</f>
        <v>594</v>
      </c>
      <c r="H940" s="9">
        <f>E940-G940</f>
        <v>44</v>
      </c>
      <c r="I940" s="9">
        <f>IFERROR(C940/G940,0)</f>
        <v>0.43771043771043772</v>
      </c>
      <c r="J940" s="9">
        <f>I940*H940</f>
        <v>19.25925925925926</v>
      </c>
      <c r="K940" s="9">
        <f>IFERROR(J940*(D940/C940),0)</f>
        <v>1059.0666666666666</v>
      </c>
      <c r="L940" t="s">
        <v>1197</v>
      </c>
    </row>
    <row r="941" spans="1:12" x14ac:dyDescent="0.35">
      <c r="A941" t="s">
        <v>1153</v>
      </c>
      <c r="B941" s="10">
        <v>45459</v>
      </c>
      <c r="C941">
        <v>260</v>
      </c>
      <c r="D941">
        <v>17625.400000000001</v>
      </c>
      <c r="E941">
        <v>924</v>
      </c>
      <c r="F941" s="11">
        <v>0.90476190476190477</v>
      </c>
      <c r="G941" s="9">
        <f>E941*F941</f>
        <v>836</v>
      </c>
      <c r="H941" s="9">
        <f>E941-G941</f>
        <v>88</v>
      </c>
      <c r="I941" s="9">
        <f>IFERROR(C941/G941,0)</f>
        <v>0.31100478468899523</v>
      </c>
      <c r="J941" s="9">
        <f>I941*H941</f>
        <v>27.368421052631579</v>
      </c>
      <c r="K941" s="9">
        <f>IFERROR(J941*(D941/C941),0)</f>
        <v>1855.3052631578948</v>
      </c>
      <c r="L941" t="s">
        <v>1197</v>
      </c>
    </row>
    <row r="942" spans="1:12" x14ac:dyDescent="0.35">
      <c r="A942" t="s">
        <v>1167</v>
      </c>
      <c r="B942" s="10">
        <v>45459</v>
      </c>
      <c r="C942">
        <v>200</v>
      </c>
      <c r="D942">
        <v>12292</v>
      </c>
      <c r="E942">
        <v>1100</v>
      </c>
      <c r="F942" s="11">
        <v>0.9</v>
      </c>
      <c r="G942" s="9">
        <f>E942*F942</f>
        <v>990</v>
      </c>
      <c r="H942" s="9">
        <f>E942-G942</f>
        <v>110</v>
      </c>
      <c r="I942" s="9">
        <f>IFERROR(C942/G942,0)</f>
        <v>0.20202020202020202</v>
      </c>
      <c r="J942" s="9">
        <f>I942*H942</f>
        <v>22.222222222222221</v>
      </c>
      <c r="K942" s="9">
        <f>IFERROR(J942*(D942/C942),0)</f>
        <v>1365.7777777777778</v>
      </c>
      <c r="L942" t="s">
        <v>1197</v>
      </c>
    </row>
    <row r="943" spans="1:12" x14ac:dyDescent="0.35">
      <c r="A943" t="s">
        <v>1189</v>
      </c>
      <c r="B943" s="10">
        <v>45459</v>
      </c>
      <c r="C943">
        <v>180</v>
      </c>
      <c r="D943">
        <v>5940</v>
      </c>
      <c r="E943">
        <v>2156</v>
      </c>
      <c r="F943" s="11">
        <v>1</v>
      </c>
      <c r="G943" s="9">
        <f>E943*F943</f>
        <v>2156</v>
      </c>
      <c r="H943" s="9">
        <f>E943-G943</f>
        <v>0</v>
      </c>
      <c r="I943" s="9">
        <f>IFERROR(C943/G943,0)</f>
        <v>8.3487940630797772E-2</v>
      </c>
      <c r="J943" s="9">
        <f>I943*H943</f>
        <v>0</v>
      </c>
      <c r="K943" s="9">
        <f>IFERROR(J943*(D943/C943),0)</f>
        <v>0</v>
      </c>
      <c r="L943" t="s">
        <v>1197</v>
      </c>
    </row>
    <row r="944" spans="1:12" x14ac:dyDescent="0.35">
      <c r="A944" t="s">
        <v>1186</v>
      </c>
      <c r="B944" s="10">
        <v>45459</v>
      </c>
      <c r="C944">
        <v>140</v>
      </c>
      <c r="D944">
        <v>17500</v>
      </c>
      <c r="E944">
        <v>2970</v>
      </c>
      <c r="F944" s="11">
        <v>0.85185185185185186</v>
      </c>
      <c r="G944" s="9">
        <f>E944*F944</f>
        <v>2530</v>
      </c>
      <c r="H944" s="9">
        <f>E944-G944</f>
        <v>440</v>
      </c>
      <c r="I944" s="9">
        <f>IFERROR(C944/G944,0)</f>
        <v>5.533596837944664E-2</v>
      </c>
      <c r="J944" s="9">
        <f>I944*H944</f>
        <v>24.347826086956523</v>
      </c>
      <c r="K944" s="9">
        <f>IFERROR(J944*(D944/C944),0)</f>
        <v>3043.4782608695655</v>
      </c>
      <c r="L944" t="s">
        <v>1197</v>
      </c>
    </row>
    <row r="945" spans="1:12" x14ac:dyDescent="0.35">
      <c r="A945" t="s">
        <v>1159</v>
      </c>
      <c r="B945" s="10">
        <v>45459</v>
      </c>
      <c r="C945">
        <v>120</v>
      </c>
      <c r="D945">
        <v>13194</v>
      </c>
      <c r="E945">
        <v>1452</v>
      </c>
      <c r="F945" s="11">
        <v>0.90909090909090906</v>
      </c>
      <c r="G945" s="9">
        <f>E945*F945</f>
        <v>1320</v>
      </c>
      <c r="H945" s="9">
        <f>E945-G945</f>
        <v>132</v>
      </c>
      <c r="I945" s="9">
        <f>IFERROR(C945/G945,0)</f>
        <v>9.0909090909090912E-2</v>
      </c>
      <c r="J945" s="9">
        <f>I945*H945</f>
        <v>12</v>
      </c>
      <c r="K945" s="9">
        <f>IFERROR(J945*(D945/C945),0)</f>
        <v>1319.4</v>
      </c>
      <c r="L945" t="s">
        <v>1197</v>
      </c>
    </row>
    <row r="946" spans="1:12" x14ac:dyDescent="0.35">
      <c r="A946" t="s">
        <v>1184</v>
      </c>
      <c r="B946" s="10">
        <v>45459</v>
      </c>
      <c r="C946">
        <v>160</v>
      </c>
      <c r="D946">
        <v>14238.4</v>
      </c>
      <c r="E946">
        <v>2464</v>
      </c>
      <c r="F946" s="11">
        <v>0.9107142857142857</v>
      </c>
      <c r="G946" s="9">
        <f>E946*F946</f>
        <v>2244</v>
      </c>
      <c r="H946" s="9">
        <f>E946-G946</f>
        <v>220</v>
      </c>
      <c r="I946" s="9">
        <f>IFERROR(C946/G946,0)</f>
        <v>7.130124777183601E-2</v>
      </c>
      <c r="J946" s="9">
        <f>I946*H946</f>
        <v>15.686274509803923</v>
      </c>
      <c r="K946" s="9">
        <f>IFERROR(J946*(D946/C946),0)</f>
        <v>1395.9215686274511</v>
      </c>
      <c r="L946" t="s">
        <v>1197</v>
      </c>
    </row>
    <row r="947" spans="1:12" x14ac:dyDescent="0.35">
      <c r="A947" t="s">
        <v>1164</v>
      </c>
      <c r="B947" s="10">
        <v>45459</v>
      </c>
      <c r="C947">
        <v>120</v>
      </c>
      <c r="D947">
        <v>11899.2</v>
      </c>
      <c r="E947">
        <v>1980</v>
      </c>
      <c r="F947" s="11">
        <v>0.96666666666666667</v>
      </c>
      <c r="G947" s="9">
        <f>E947*F947</f>
        <v>1914</v>
      </c>
      <c r="H947" s="9">
        <f>E947-G947</f>
        <v>66</v>
      </c>
      <c r="I947" s="9">
        <f>IFERROR(C947/G947,0)</f>
        <v>6.2695924764890276E-2</v>
      </c>
      <c r="J947" s="9">
        <f>I947*H947</f>
        <v>4.137931034482758</v>
      </c>
      <c r="K947" s="9">
        <f>IFERROR(J947*(D947/C947),0)</f>
        <v>410.3172413793103</v>
      </c>
      <c r="L947" t="s">
        <v>1197</v>
      </c>
    </row>
    <row r="948" spans="1:12" x14ac:dyDescent="0.35">
      <c r="A948" t="s">
        <v>1165</v>
      </c>
      <c r="B948" s="10">
        <v>45459</v>
      </c>
      <c r="C948">
        <v>100</v>
      </c>
      <c r="D948">
        <v>6356</v>
      </c>
      <c r="E948">
        <v>1056</v>
      </c>
      <c r="F948" s="11">
        <v>0.85416666666666663</v>
      </c>
      <c r="G948" s="9">
        <f>E948*F948</f>
        <v>902</v>
      </c>
      <c r="H948" s="9">
        <f>E948-G948</f>
        <v>154</v>
      </c>
      <c r="I948" s="9">
        <f>IFERROR(C948/G948,0)</f>
        <v>0.11086474501108648</v>
      </c>
      <c r="J948" s="9">
        <f>I948*H948</f>
        <v>17.073170731707318</v>
      </c>
      <c r="K948" s="9">
        <f>IFERROR(J948*(D948/C948),0)</f>
        <v>1085.1707317073171</v>
      </c>
      <c r="L948" t="s">
        <v>1197</v>
      </c>
    </row>
    <row r="949" spans="1:12" x14ac:dyDescent="0.35">
      <c r="A949" t="s">
        <v>1161</v>
      </c>
      <c r="B949" s="10">
        <v>45459</v>
      </c>
      <c r="C949">
        <v>100</v>
      </c>
      <c r="D949">
        <v>1695</v>
      </c>
      <c r="E949">
        <v>1584</v>
      </c>
      <c r="F949" s="11">
        <v>0.93055555555555558</v>
      </c>
      <c r="G949" s="9">
        <f>E949*F949</f>
        <v>1474</v>
      </c>
      <c r="H949" s="9">
        <f>E949-G949</f>
        <v>110</v>
      </c>
      <c r="I949" s="9">
        <f>IFERROR(C949/G949,0)</f>
        <v>6.7842605156037988E-2</v>
      </c>
      <c r="J949" s="9">
        <f>I949*H949</f>
        <v>7.4626865671641784</v>
      </c>
      <c r="K949" s="9">
        <f>IFERROR(J949*(D949/C949),0)</f>
        <v>126.49253731343282</v>
      </c>
      <c r="L949" t="s">
        <v>1197</v>
      </c>
    </row>
    <row r="950" spans="1:12" x14ac:dyDescent="0.35">
      <c r="A950" t="s">
        <v>1160</v>
      </c>
      <c r="B950" s="10">
        <v>45459</v>
      </c>
      <c r="C950">
        <v>80</v>
      </c>
      <c r="D950">
        <v>1320</v>
      </c>
      <c r="E950">
        <v>704</v>
      </c>
      <c r="F950" s="11">
        <v>0.78125</v>
      </c>
      <c r="G950" s="9">
        <f>E950*F950</f>
        <v>550</v>
      </c>
      <c r="H950" s="9">
        <f>E950-G950</f>
        <v>154</v>
      </c>
      <c r="I950" s="9">
        <f>IFERROR(C950/G950,0)</f>
        <v>0.14545454545454545</v>
      </c>
      <c r="J950" s="9">
        <f>I950*H950</f>
        <v>22.4</v>
      </c>
      <c r="K950" s="9">
        <f>IFERROR(J950*(D950/C950),0)</f>
        <v>369.59999999999997</v>
      </c>
      <c r="L950" t="s">
        <v>1197</v>
      </c>
    </row>
    <row r="951" spans="1:12" x14ac:dyDescent="0.35">
      <c r="A951" t="s">
        <v>1183</v>
      </c>
      <c r="B951" s="10">
        <v>45459</v>
      </c>
      <c r="C951">
        <v>60</v>
      </c>
      <c r="D951">
        <v>6610.8</v>
      </c>
      <c r="E951">
        <v>858</v>
      </c>
      <c r="F951" s="11">
        <v>0.89743589743589747</v>
      </c>
      <c r="G951" s="9">
        <f>E951*F951</f>
        <v>770</v>
      </c>
      <c r="H951" s="9">
        <f>E951-G951</f>
        <v>88</v>
      </c>
      <c r="I951" s="9">
        <f>IFERROR(C951/G951,0)</f>
        <v>7.792207792207792E-2</v>
      </c>
      <c r="J951" s="9">
        <f>I951*H951</f>
        <v>6.8571428571428568</v>
      </c>
      <c r="K951" s="9">
        <f>IFERROR(J951*(D951/C951),0)</f>
        <v>755.52</v>
      </c>
      <c r="L951" t="s">
        <v>1197</v>
      </c>
    </row>
    <row r="952" spans="1:12" x14ac:dyDescent="0.35">
      <c r="A952" t="s">
        <v>1166</v>
      </c>
      <c r="B952" s="10">
        <v>45459</v>
      </c>
      <c r="C952">
        <v>60</v>
      </c>
      <c r="D952">
        <v>4065</v>
      </c>
      <c r="E952">
        <v>1738</v>
      </c>
      <c r="F952" s="11">
        <v>0.379746835443038</v>
      </c>
      <c r="G952" s="9">
        <f>E952*F952</f>
        <v>660</v>
      </c>
      <c r="H952" s="9">
        <f>E952-G952</f>
        <v>1078</v>
      </c>
      <c r="I952" s="9">
        <f>IFERROR(C952/G952,0)</f>
        <v>9.0909090909090912E-2</v>
      </c>
      <c r="J952" s="9">
        <f>I952*H952</f>
        <v>98</v>
      </c>
      <c r="K952" s="9">
        <f>IFERROR(J952*(D952/C952),0)</f>
        <v>6639.5</v>
      </c>
      <c r="L952" t="s">
        <v>1197</v>
      </c>
    </row>
    <row r="953" spans="1:12" x14ac:dyDescent="0.35">
      <c r="A953" t="s">
        <v>1176</v>
      </c>
      <c r="B953" s="10">
        <v>45459</v>
      </c>
      <c r="C953">
        <v>60</v>
      </c>
      <c r="D953">
        <v>3687.6</v>
      </c>
      <c r="E953">
        <v>484</v>
      </c>
      <c r="F953" s="11">
        <v>0.90909090909090906</v>
      </c>
      <c r="G953" s="9">
        <f>E953*F953</f>
        <v>440</v>
      </c>
      <c r="H953" s="9">
        <f>E953-G953</f>
        <v>44</v>
      </c>
      <c r="I953" s="9">
        <f>IFERROR(C953/G953,0)</f>
        <v>0.13636363636363635</v>
      </c>
      <c r="J953" s="9">
        <f>I953*H953</f>
        <v>6</v>
      </c>
      <c r="K953" s="9">
        <f>IFERROR(J953*(D953/C953),0)</f>
        <v>368.76</v>
      </c>
      <c r="L953" t="s">
        <v>1197</v>
      </c>
    </row>
    <row r="954" spans="1:12" x14ac:dyDescent="0.35">
      <c r="A954" t="s">
        <v>1169</v>
      </c>
      <c r="B954" s="10">
        <v>45459</v>
      </c>
      <c r="C954">
        <v>60</v>
      </c>
      <c r="D954">
        <v>2130</v>
      </c>
      <c r="E954">
        <v>682</v>
      </c>
      <c r="F954" s="11">
        <v>0.967741935483871</v>
      </c>
      <c r="G954" s="9">
        <f>E954*F954</f>
        <v>660</v>
      </c>
      <c r="H954" s="9">
        <f>E954-G954</f>
        <v>22</v>
      </c>
      <c r="I954" s="9">
        <f>IFERROR(C954/G954,0)</f>
        <v>9.0909090909090912E-2</v>
      </c>
      <c r="J954" s="9">
        <f>I954*H954</f>
        <v>2</v>
      </c>
      <c r="K954" s="9">
        <f>IFERROR(J954*(D954/C954),0)</f>
        <v>71</v>
      </c>
      <c r="L954" t="s">
        <v>1197</v>
      </c>
    </row>
    <row r="955" spans="1:12" x14ac:dyDescent="0.35">
      <c r="A955" t="s">
        <v>1177</v>
      </c>
      <c r="B955" s="10">
        <v>45459</v>
      </c>
      <c r="C955">
        <v>60</v>
      </c>
      <c r="D955">
        <v>1932.6</v>
      </c>
      <c r="E955">
        <v>462</v>
      </c>
      <c r="F955" s="11">
        <v>0.42857142857142849</v>
      </c>
      <c r="G955" s="9">
        <f>E955*F955</f>
        <v>197.99999999999997</v>
      </c>
      <c r="H955" s="9">
        <f>E955-G955</f>
        <v>264</v>
      </c>
      <c r="I955" s="9">
        <f>IFERROR(C955/G955,0)</f>
        <v>0.30303030303030309</v>
      </c>
      <c r="J955" s="9">
        <f>I955*H955</f>
        <v>80.000000000000014</v>
      </c>
      <c r="K955" s="9">
        <f>IFERROR(J955*(D955/C955),0)</f>
        <v>2576.8000000000006</v>
      </c>
      <c r="L955" t="s">
        <v>1197</v>
      </c>
    </row>
    <row r="956" spans="1:12" x14ac:dyDescent="0.35">
      <c r="A956" t="s">
        <v>1165</v>
      </c>
      <c r="B956" s="10">
        <v>45459</v>
      </c>
      <c r="C956">
        <v>40</v>
      </c>
      <c r="D956">
        <v>2542.4</v>
      </c>
      <c r="E956">
        <v>528</v>
      </c>
      <c r="F956" s="11">
        <v>1</v>
      </c>
      <c r="G956" s="9">
        <f>E956*F956</f>
        <v>528</v>
      </c>
      <c r="H956" s="9">
        <f>E956-G956</f>
        <v>0</v>
      </c>
      <c r="I956" s="9">
        <f>IFERROR(C956/G956,0)</f>
        <v>7.575757575757576E-2</v>
      </c>
      <c r="J956" s="9">
        <f>I956*H956</f>
        <v>0</v>
      </c>
      <c r="K956" s="9">
        <f>IFERROR(J956*(D956/C956),0)</f>
        <v>0</v>
      </c>
      <c r="L956" t="s">
        <v>1197</v>
      </c>
    </row>
    <row r="957" spans="1:12" x14ac:dyDescent="0.35">
      <c r="A957" t="s">
        <v>1175</v>
      </c>
      <c r="B957" s="10">
        <v>45459</v>
      </c>
      <c r="C957">
        <v>40</v>
      </c>
      <c r="D957">
        <v>464.8</v>
      </c>
      <c r="E957">
        <v>352</v>
      </c>
      <c r="F957" s="11">
        <v>1</v>
      </c>
      <c r="G957" s="9">
        <f>E957*F957</f>
        <v>352</v>
      </c>
      <c r="H957" s="9">
        <f>E957-G957</f>
        <v>0</v>
      </c>
      <c r="I957" s="9">
        <f>IFERROR(C957/G957,0)</f>
        <v>0.11363636363636363</v>
      </c>
      <c r="J957" s="9">
        <f>I957*H957</f>
        <v>0</v>
      </c>
      <c r="K957" s="9">
        <f>IFERROR(J957*(D957/C957),0)</f>
        <v>0</v>
      </c>
      <c r="L957" t="s">
        <v>1197</v>
      </c>
    </row>
    <row r="958" spans="1:12" x14ac:dyDescent="0.35">
      <c r="A958" t="s">
        <v>1182</v>
      </c>
      <c r="B958" s="10">
        <v>45459</v>
      </c>
      <c r="C958">
        <v>40</v>
      </c>
      <c r="D958">
        <v>2542.4</v>
      </c>
      <c r="E958">
        <v>132</v>
      </c>
      <c r="F958" s="11">
        <v>1</v>
      </c>
      <c r="G958" s="9">
        <f>E958*F958</f>
        <v>132</v>
      </c>
      <c r="H958" s="9">
        <f>E958-G958</f>
        <v>0</v>
      </c>
      <c r="I958" s="9">
        <f>IFERROR(C958/G958,0)</f>
        <v>0.30303030303030304</v>
      </c>
      <c r="J958" s="9">
        <f>I958*H958</f>
        <v>0</v>
      </c>
      <c r="K958" s="9">
        <f>IFERROR(J958*(D958/C958),0)</f>
        <v>0</v>
      </c>
      <c r="L958" t="s">
        <v>1197</v>
      </c>
    </row>
    <row r="959" spans="1:12" x14ac:dyDescent="0.35">
      <c r="A959" t="s">
        <v>1179</v>
      </c>
      <c r="B959" s="10">
        <v>45459</v>
      </c>
      <c r="C959">
        <v>20</v>
      </c>
      <c r="D959">
        <v>1229.2</v>
      </c>
      <c r="E959">
        <v>528</v>
      </c>
      <c r="F959" s="11">
        <v>0.83333333333333337</v>
      </c>
      <c r="G959" s="9">
        <f>E959*F959</f>
        <v>440</v>
      </c>
      <c r="H959" s="9">
        <f>E959-G959</f>
        <v>88</v>
      </c>
      <c r="I959" s="9">
        <f>IFERROR(C959/G959,0)</f>
        <v>4.5454545454545456E-2</v>
      </c>
      <c r="J959" s="9">
        <f>I959*H959</f>
        <v>4</v>
      </c>
      <c r="K959" s="9">
        <f>IFERROR(J959*(D959/C959),0)</f>
        <v>245.84</v>
      </c>
      <c r="L959" t="s">
        <v>1197</v>
      </c>
    </row>
    <row r="960" spans="1:12" x14ac:dyDescent="0.35">
      <c r="A960" t="s">
        <v>1168</v>
      </c>
      <c r="B960" s="10">
        <v>45459</v>
      </c>
      <c r="C960">
        <v>20</v>
      </c>
      <c r="D960">
        <v>1649.2</v>
      </c>
      <c r="F960" s="11"/>
      <c r="G960" s="9">
        <f>E960*F960</f>
        <v>0</v>
      </c>
      <c r="H960" s="9">
        <f>E960-G960</f>
        <v>0</v>
      </c>
      <c r="I960" s="9">
        <f>IFERROR(C960/G960,0)</f>
        <v>0</v>
      </c>
      <c r="J960" s="9">
        <f>I960*H960</f>
        <v>0</v>
      </c>
      <c r="K960" s="9">
        <f>IFERROR(J960*(D960/C960),0)</f>
        <v>0</v>
      </c>
      <c r="L960" t="s">
        <v>1197</v>
      </c>
    </row>
    <row r="961" spans="1:12" x14ac:dyDescent="0.35">
      <c r="A961" t="s">
        <v>1190</v>
      </c>
      <c r="B961" s="10">
        <v>45459</v>
      </c>
      <c r="C961">
        <v>20</v>
      </c>
      <c r="D961">
        <v>1271.2</v>
      </c>
      <c r="E961">
        <v>1122</v>
      </c>
      <c r="F961" s="11">
        <v>0.86274509803921573</v>
      </c>
      <c r="G961" s="9">
        <f>E961*F961</f>
        <v>968</v>
      </c>
      <c r="H961" s="9">
        <f>E961-G961</f>
        <v>154</v>
      </c>
      <c r="I961" s="9">
        <f>IFERROR(C961/G961,0)</f>
        <v>2.0661157024793389E-2</v>
      </c>
      <c r="J961" s="9">
        <f>I961*H961</f>
        <v>3.1818181818181821</v>
      </c>
      <c r="K961" s="9">
        <f>IFERROR(J961*(D961/C961),0)</f>
        <v>202.23636363636365</v>
      </c>
      <c r="L961" t="s">
        <v>1197</v>
      </c>
    </row>
    <row r="962" spans="1:12" x14ac:dyDescent="0.35">
      <c r="A962" t="s">
        <v>1190</v>
      </c>
      <c r="B962" s="10">
        <v>45459</v>
      </c>
      <c r="C962">
        <v>20</v>
      </c>
      <c r="D962">
        <v>1271.2</v>
      </c>
      <c r="E962">
        <v>220</v>
      </c>
      <c r="F962" s="11">
        <v>0.8</v>
      </c>
      <c r="G962" s="9">
        <f>E962*F962</f>
        <v>176</v>
      </c>
      <c r="H962" s="9">
        <f>E962-G962</f>
        <v>44</v>
      </c>
      <c r="I962" s="9">
        <f>IFERROR(C962/G962,0)</f>
        <v>0.11363636363636363</v>
      </c>
      <c r="J962" s="9">
        <f>I962*H962</f>
        <v>5</v>
      </c>
      <c r="K962" s="9">
        <f>IFERROR(J962*(D962/C962),0)</f>
        <v>317.8</v>
      </c>
      <c r="L962" t="s">
        <v>1197</v>
      </c>
    </row>
    <row r="963" spans="1:12" x14ac:dyDescent="0.35">
      <c r="A963" t="s">
        <v>1173</v>
      </c>
      <c r="B963" s="10">
        <v>45459</v>
      </c>
      <c r="C963">
        <v>20</v>
      </c>
      <c r="D963">
        <v>2825</v>
      </c>
      <c r="E963">
        <v>1298</v>
      </c>
      <c r="F963" s="11">
        <v>0.76271186440677963</v>
      </c>
      <c r="G963" s="9">
        <f>E963*F963</f>
        <v>990</v>
      </c>
      <c r="H963" s="9">
        <f>E963-G963</f>
        <v>308</v>
      </c>
      <c r="I963" s="9">
        <f>IFERROR(C963/G963,0)</f>
        <v>2.0202020202020204E-2</v>
      </c>
      <c r="J963" s="9">
        <f>I963*H963</f>
        <v>6.2222222222222223</v>
      </c>
      <c r="K963" s="9">
        <f>IFERROR(J963*(D963/C963),0)</f>
        <v>878.88888888888891</v>
      </c>
      <c r="L963" t="s">
        <v>1197</v>
      </c>
    </row>
    <row r="964" spans="1:12" x14ac:dyDescent="0.35">
      <c r="A964" t="s">
        <v>1178</v>
      </c>
      <c r="B964" s="10">
        <v>45459</v>
      </c>
      <c r="C964">
        <v>20</v>
      </c>
      <c r="D964">
        <v>339</v>
      </c>
      <c r="E964">
        <v>902</v>
      </c>
      <c r="F964" s="11">
        <v>1</v>
      </c>
      <c r="G964" s="9">
        <f>E964*F964</f>
        <v>902</v>
      </c>
      <c r="H964" s="9">
        <f>E964-G964</f>
        <v>0</v>
      </c>
      <c r="I964" s="9">
        <f>IFERROR(C964/G964,0)</f>
        <v>2.2172949002217297E-2</v>
      </c>
      <c r="J964" s="9">
        <f>I964*H964</f>
        <v>0</v>
      </c>
      <c r="K964" s="9">
        <f>IFERROR(J964*(D964/C964),0)</f>
        <v>0</v>
      </c>
      <c r="L964" t="s">
        <v>1197</v>
      </c>
    </row>
    <row r="965" spans="1:12" x14ac:dyDescent="0.35">
      <c r="A965" t="s">
        <v>1143</v>
      </c>
      <c r="B965" s="10">
        <v>45466</v>
      </c>
      <c r="C965">
        <v>2400</v>
      </c>
      <c r="D965">
        <v>57000</v>
      </c>
      <c r="E965">
        <v>13486</v>
      </c>
      <c r="F965" s="11">
        <v>0.95432300163132133</v>
      </c>
      <c r="G965" s="9">
        <f>E965*F965</f>
        <v>12870</v>
      </c>
      <c r="H965" s="9">
        <f>E965-G965</f>
        <v>616</v>
      </c>
      <c r="I965" s="9">
        <f>IFERROR(C965/G965,0)</f>
        <v>0.18648018648018649</v>
      </c>
      <c r="J965" s="9">
        <f>I965*H965</f>
        <v>114.87179487179488</v>
      </c>
      <c r="K965" s="9">
        <f>IFERROR(J965*(D965/C965),0)</f>
        <v>2728.2051282051284</v>
      </c>
      <c r="L965" t="s">
        <v>1197</v>
      </c>
    </row>
    <row r="966" spans="1:12" x14ac:dyDescent="0.35">
      <c r="A966" t="s">
        <v>1144</v>
      </c>
      <c r="B966" s="10">
        <v>45466</v>
      </c>
      <c r="C966">
        <v>1600</v>
      </c>
      <c r="D966">
        <v>44000</v>
      </c>
      <c r="E966">
        <v>11286</v>
      </c>
      <c r="F966" s="11">
        <v>0.98830409356725146</v>
      </c>
      <c r="G966" s="9">
        <f>E966*F966</f>
        <v>11154</v>
      </c>
      <c r="H966" s="9">
        <f>E966-G966</f>
        <v>132</v>
      </c>
      <c r="I966" s="9">
        <f>IFERROR(C966/G966,0)</f>
        <v>0.14344629729245115</v>
      </c>
      <c r="J966" s="9">
        <f>I966*H966</f>
        <v>18.934911242603551</v>
      </c>
      <c r="K966" s="9">
        <f>IFERROR(J966*(D966/C966),0)</f>
        <v>520.71005917159766</v>
      </c>
      <c r="L966" t="s">
        <v>1197</v>
      </c>
    </row>
    <row r="967" spans="1:12" x14ac:dyDescent="0.35">
      <c r="A967" t="s">
        <v>1188</v>
      </c>
      <c r="B967" s="10">
        <v>45466</v>
      </c>
      <c r="C967">
        <v>1520</v>
      </c>
      <c r="D967">
        <v>40280</v>
      </c>
      <c r="E967">
        <v>13442</v>
      </c>
      <c r="F967" s="11">
        <v>0.96399345335515552</v>
      </c>
      <c r="G967" s="9">
        <f>E967*F967</f>
        <v>12958</v>
      </c>
      <c r="H967" s="9">
        <f>E967-G967</f>
        <v>484</v>
      </c>
      <c r="I967" s="9">
        <f>IFERROR(C967/G967,0)</f>
        <v>0.11730205278592376</v>
      </c>
      <c r="J967" s="9">
        <f>I967*H967</f>
        <v>56.774193548387103</v>
      </c>
      <c r="K967" s="9">
        <f>IFERROR(J967*(D967/C967),0)</f>
        <v>1504.5161290322583</v>
      </c>
      <c r="L967" t="s">
        <v>1197</v>
      </c>
    </row>
    <row r="968" spans="1:12" x14ac:dyDescent="0.35">
      <c r="A968" t="s">
        <v>1145</v>
      </c>
      <c r="B968" s="10">
        <v>45466</v>
      </c>
      <c r="C968">
        <v>1260</v>
      </c>
      <c r="D968">
        <v>59850</v>
      </c>
      <c r="E968">
        <v>5038</v>
      </c>
      <c r="F968" s="11">
        <v>0.93886462882096067</v>
      </c>
      <c r="G968" s="9">
        <f>E968*F968</f>
        <v>4730</v>
      </c>
      <c r="H968" s="9">
        <f>E968-G968</f>
        <v>308</v>
      </c>
      <c r="I968" s="9">
        <f>IFERROR(C968/G968,0)</f>
        <v>0.26638477801268501</v>
      </c>
      <c r="J968" s="9">
        <f>I968*H968</f>
        <v>82.04651162790698</v>
      </c>
      <c r="K968" s="9">
        <f>IFERROR(J968*(D968/C968),0)</f>
        <v>3897.2093023255816</v>
      </c>
      <c r="L968" t="s">
        <v>1197</v>
      </c>
    </row>
    <row r="969" spans="1:12" x14ac:dyDescent="0.35">
      <c r="A969" t="s">
        <v>1148</v>
      </c>
      <c r="B969" s="10">
        <v>45466</v>
      </c>
      <c r="C969">
        <v>960</v>
      </c>
      <c r="D969">
        <v>23520</v>
      </c>
      <c r="E969">
        <v>7810</v>
      </c>
      <c r="F969" s="11">
        <v>0.94647887323943658</v>
      </c>
      <c r="G969" s="9">
        <f>E969*F969</f>
        <v>7392</v>
      </c>
      <c r="H969" s="9">
        <f>E969-G969</f>
        <v>418</v>
      </c>
      <c r="I969" s="9">
        <f>IFERROR(C969/G969,0)</f>
        <v>0.12987012987012986</v>
      </c>
      <c r="J969" s="9">
        <f>I969*H969</f>
        <v>54.285714285714278</v>
      </c>
      <c r="K969" s="9">
        <f>IFERROR(J969*(D969/C969),0)</f>
        <v>1329.9999999999998</v>
      </c>
      <c r="L969" t="s">
        <v>1197</v>
      </c>
    </row>
    <row r="970" spans="1:12" x14ac:dyDescent="0.35">
      <c r="A970" t="s">
        <v>1151</v>
      </c>
      <c r="B970" s="10">
        <v>45466</v>
      </c>
      <c r="C970">
        <v>1020</v>
      </c>
      <c r="D970">
        <v>24990</v>
      </c>
      <c r="E970">
        <v>11330</v>
      </c>
      <c r="F970" s="11">
        <v>0.94368932038834952</v>
      </c>
      <c r="G970" s="9">
        <f>E970*F970</f>
        <v>10692</v>
      </c>
      <c r="H970" s="9">
        <f>E970-G970</f>
        <v>638</v>
      </c>
      <c r="I970" s="9">
        <f>IFERROR(C970/G970,0)</f>
        <v>9.5398428731762061E-2</v>
      </c>
      <c r="J970" s="9">
        <f>I970*H970</f>
        <v>60.864197530864196</v>
      </c>
      <c r="K970" s="9">
        <f>IFERROR(J970*(D970/C970),0)</f>
        <v>1491.1728395061727</v>
      </c>
      <c r="L970" t="s">
        <v>1197</v>
      </c>
    </row>
    <row r="971" spans="1:12" x14ac:dyDescent="0.35">
      <c r="A971" t="s">
        <v>1191</v>
      </c>
      <c r="B971" s="10">
        <v>45466</v>
      </c>
      <c r="C971">
        <v>680</v>
      </c>
      <c r="D971">
        <v>18700</v>
      </c>
      <c r="E971">
        <v>5698</v>
      </c>
      <c r="F971" s="11">
        <v>0.98455598455598459</v>
      </c>
      <c r="G971" s="9">
        <f>E971*F971</f>
        <v>5610</v>
      </c>
      <c r="H971" s="9">
        <f>E971-G971</f>
        <v>88</v>
      </c>
      <c r="I971" s="9">
        <f>IFERROR(C971/G971,0)</f>
        <v>0.12121212121212122</v>
      </c>
      <c r="J971" s="9">
        <f>I971*H971</f>
        <v>10.666666666666668</v>
      </c>
      <c r="K971" s="9">
        <f>IFERROR(J971*(D971/C971),0)</f>
        <v>293.33333333333337</v>
      </c>
      <c r="L971" t="s">
        <v>1197</v>
      </c>
    </row>
    <row r="972" spans="1:12" x14ac:dyDescent="0.35">
      <c r="A972" t="s">
        <v>1147</v>
      </c>
      <c r="B972" s="10">
        <v>45466</v>
      </c>
      <c r="C972">
        <v>640</v>
      </c>
      <c r="D972">
        <v>11200</v>
      </c>
      <c r="E972">
        <v>4972</v>
      </c>
      <c r="F972" s="11">
        <v>0.89380530973451322</v>
      </c>
      <c r="G972" s="9">
        <f>E972*F972</f>
        <v>4444</v>
      </c>
      <c r="H972" s="9">
        <f>E972-G972</f>
        <v>528</v>
      </c>
      <c r="I972" s="9">
        <f>IFERROR(C972/G972,0)</f>
        <v>0.14401440144014402</v>
      </c>
      <c r="J972" s="9">
        <f>I972*H972</f>
        <v>76.039603960396036</v>
      </c>
      <c r="K972" s="9">
        <f>IFERROR(J972*(D972/C972),0)</f>
        <v>1330.6930693069307</v>
      </c>
      <c r="L972" t="s">
        <v>1197</v>
      </c>
    </row>
    <row r="973" spans="1:12" x14ac:dyDescent="0.35">
      <c r="A973" t="s">
        <v>1149</v>
      </c>
      <c r="B973" s="10">
        <v>45466</v>
      </c>
      <c r="C973">
        <v>520</v>
      </c>
      <c r="D973">
        <v>17160</v>
      </c>
      <c r="E973">
        <v>4708</v>
      </c>
      <c r="F973" s="11">
        <v>0.92056074766355145</v>
      </c>
      <c r="G973" s="9">
        <f>E973*F973</f>
        <v>4334</v>
      </c>
      <c r="H973" s="9">
        <f>E973-G973</f>
        <v>374</v>
      </c>
      <c r="I973" s="9">
        <f>IFERROR(C973/G973,0)</f>
        <v>0.11998154130133826</v>
      </c>
      <c r="J973" s="9">
        <f>I973*H973</f>
        <v>44.873096446700508</v>
      </c>
      <c r="K973" s="9">
        <f>IFERROR(J973*(D973/C973),0)</f>
        <v>1480.8121827411167</v>
      </c>
      <c r="L973" t="s">
        <v>1197</v>
      </c>
    </row>
    <row r="974" spans="1:12" x14ac:dyDescent="0.35">
      <c r="A974" t="s">
        <v>1152</v>
      </c>
      <c r="B974" s="10">
        <v>45466</v>
      </c>
      <c r="C974">
        <v>740</v>
      </c>
      <c r="D974">
        <v>12942.6</v>
      </c>
      <c r="E974">
        <v>4224</v>
      </c>
      <c r="F974" s="11">
        <v>0.94791666666666663</v>
      </c>
      <c r="G974" s="9">
        <f>E974*F974</f>
        <v>4004</v>
      </c>
      <c r="H974" s="9">
        <f>E974-G974</f>
        <v>220</v>
      </c>
      <c r="I974" s="9">
        <f>IFERROR(C974/G974,0)</f>
        <v>0.1848151848151848</v>
      </c>
      <c r="J974" s="9">
        <f>I974*H974</f>
        <v>40.659340659340657</v>
      </c>
      <c r="K974" s="9">
        <f>IFERROR(J974*(D974/C974),0)</f>
        <v>711.13186813186815</v>
      </c>
      <c r="L974" t="s">
        <v>1197</v>
      </c>
    </row>
    <row r="975" spans="1:12" x14ac:dyDescent="0.35">
      <c r="A975" t="s">
        <v>1146</v>
      </c>
      <c r="B975" s="10">
        <v>45466</v>
      </c>
      <c r="C975">
        <v>460</v>
      </c>
      <c r="D975">
        <v>16095.4</v>
      </c>
      <c r="E975">
        <v>3014</v>
      </c>
      <c r="F975" s="11">
        <v>0.73722627737226276</v>
      </c>
      <c r="G975" s="9">
        <f>E975*F975</f>
        <v>2222</v>
      </c>
      <c r="H975" s="9">
        <f>E975-G975</f>
        <v>792</v>
      </c>
      <c r="I975" s="9">
        <f>IFERROR(C975/G975,0)</f>
        <v>0.20702070207020701</v>
      </c>
      <c r="J975" s="9">
        <f>I975*H975</f>
        <v>163.96039603960395</v>
      </c>
      <c r="K975" s="9">
        <f>IFERROR(J975*(D975/C975),0)</f>
        <v>5736.9742574257425</v>
      </c>
      <c r="L975" t="s">
        <v>1197</v>
      </c>
    </row>
    <row r="976" spans="1:12" x14ac:dyDescent="0.35">
      <c r="A976" t="s">
        <v>1154</v>
      </c>
      <c r="B976" s="10">
        <v>45466</v>
      </c>
      <c r="C976">
        <v>460</v>
      </c>
      <c r="D976">
        <v>13225</v>
      </c>
      <c r="E976">
        <v>2222</v>
      </c>
      <c r="F976" s="11">
        <v>0.96039603960396036</v>
      </c>
      <c r="G976" s="9">
        <f>E976*F976</f>
        <v>2134</v>
      </c>
      <c r="H976" s="9">
        <f>E976-G976</f>
        <v>88</v>
      </c>
      <c r="I976" s="9">
        <f>IFERROR(C976/G976,0)</f>
        <v>0.2155576382380506</v>
      </c>
      <c r="J976" s="9">
        <f>I976*H976</f>
        <v>18.969072164948454</v>
      </c>
      <c r="K976" s="9">
        <f>IFERROR(J976*(D976/C976),0)</f>
        <v>545.36082474226805</v>
      </c>
      <c r="L976" t="s">
        <v>1197</v>
      </c>
    </row>
    <row r="977" spans="1:12" x14ac:dyDescent="0.35">
      <c r="A977" t="s">
        <v>1153</v>
      </c>
      <c r="B977" s="10">
        <v>45466</v>
      </c>
      <c r="C977">
        <v>420</v>
      </c>
      <c r="D977">
        <v>28471.8</v>
      </c>
      <c r="E977">
        <v>1298</v>
      </c>
      <c r="F977" s="11">
        <v>0.88135593220338981</v>
      </c>
      <c r="G977" s="9">
        <f>E977*F977</f>
        <v>1144</v>
      </c>
      <c r="H977" s="9">
        <f>E977-G977</f>
        <v>154</v>
      </c>
      <c r="I977" s="9">
        <f>IFERROR(C977/G977,0)</f>
        <v>0.36713286713286714</v>
      </c>
      <c r="J977" s="9">
        <f>I977*H977</f>
        <v>56.53846153846154</v>
      </c>
      <c r="K977" s="9">
        <f>IFERROR(J977*(D977/C977),0)</f>
        <v>3832.7423076923073</v>
      </c>
      <c r="L977" t="s">
        <v>1197</v>
      </c>
    </row>
    <row r="978" spans="1:12" x14ac:dyDescent="0.35">
      <c r="A978" t="s">
        <v>1158</v>
      </c>
      <c r="B978" s="10">
        <v>45466</v>
      </c>
      <c r="C978">
        <v>360</v>
      </c>
      <c r="D978">
        <v>8820</v>
      </c>
      <c r="E978">
        <v>3872</v>
      </c>
      <c r="F978" s="11">
        <v>0.86363636363636365</v>
      </c>
      <c r="G978" s="9">
        <f>E978*F978</f>
        <v>3344</v>
      </c>
      <c r="H978" s="9">
        <f>E978-G978</f>
        <v>528</v>
      </c>
      <c r="I978" s="9">
        <f>IFERROR(C978/G978,0)</f>
        <v>0.1076555023923445</v>
      </c>
      <c r="J978" s="9">
        <f>I978*H978</f>
        <v>56.842105263157897</v>
      </c>
      <c r="K978" s="9">
        <f>IFERROR(J978*(D978/C978),0)</f>
        <v>1392.6315789473686</v>
      </c>
      <c r="L978" t="s">
        <v>1197</v>
      </c>
    </row>
    <row r="979" spans="1:12" x14ac:dyDescent="0.35">
      <c r="A979" t="s">
        <v>1189</v>
      </c>
      <c r="B979" s="10">
        <v>45466</v>
      </c>
      <c r="C979">
        <v>380</v>
      </c>
      <c r="D979">
        <v>12540</v>
      </c>
      <c r="E979">
        <v>3696</v>
      </c>
      <c r="F979" s="11">
        <v>0.9821428571428571</v>
      </c>
      <c r="G979" s="9">
        <f>E979*F979</f>
        <v>3630</v>
      </c>
      <c r="H979" s="9">
        <f>E979-G979</f>
        <v>66</v>
      </c>
      <c r="I979" s="9">
        <f>IFERROR(C979/G979,0)</f>
        <v>0.1046831955922865</v>
      </c>
      <c r="J979" s="9">
        <f>I979*H979</f>
        <v>6.9090909090909092</v>
      </c>
      <c r="K979" s="9">
        <f>IFERROR(J979*(D979/C979),0)</f>
        <v>228</v>
      </c>
      <c r="L979" t="s">
        <v>1197</v>
      </c>
    </row>
    <row r="980" spans="1:12" x14ac:dyDescent="0.35">
      <c r="A980" t="s">
        <v>1192</v>
      </c>
      <c r="B980" s="10">
        <v>45466</v>
      </c>
      <c r="C980">
        <v>320</v>
      </c>
      <c r="D980">
        <v>10560</v>
      </c>
      <c r="E980">
        <v>2464</v>
      </c>
      <c r="F980" s="11">
        <v>0.9642857142857143</v>
      </c>
      <c r="G980" s="9">
        <f>E980*F980</f>
        <v>2376</v>
      </c>
      <c r="H980" s="9">
        <f>E980-G980</f>
        <v>88</v>
      </c>
      <c r="I980" s="9">
        <f>IFERROR(C980/G980,0)</f>
        <v>0.13468013468013468</v>
      </c>
      <c r="J980" s="9">
        <f>I980*H980</f>
        <v>11.851851851851851</v>
      </c>
      <c r="K980" s="9">
        <f>IFERROR(J980*(D980/C980),0)</f>
        <v>391.11111111111109</v>
      </c>
      <c r="L980" t="s">
        <v>1197</v>
      </c>
    </row>
    <row r="981" spans="1:12" x14ac:dyDescent="0.35">
      <c r="A981" t="s">
        <v>1165</v>
      </c>
      <c r="B981" s="10">
        <v>45466</v>
      </c>
      <c r="C981">
        <v>200</v>
      </c>
      <c r="D981">
        <v>12712</v>
      </c>
      <c r="E981">
        <v>1408</v>
      </c>
      <c r="F981" s="11">
        <v>0.921875</v>
      </c>
      <c r="G981" s="9">
        <f>E981*F981</f>
        <v>1298</v>
      </c>
      <c r="H981" s="9">
        <f>E981-G981</f>
        <v>110</v>
      </c>
      <c r="I981" s="9">
        <f>IFERROR(C981/G981,0)</f>
        <v>0.15408320493066255</v>
      </c>
      <c r="J981" s="9">
        <f>I981*H981</f>
        <v>16.949152542372879</v>
      </c>
      <c r="K981" s="9">
        <f>IFERROR(J981*(D981/C981),0)</f>
        <v>1077.2881355932202</v>
      </c>
      <c r="L981" t="s">
        <v>1197</v>
      </c>
    </row>
    <row r="982" spans="1:12" x14ac:dyDescent="0.35">
      <c r="A982" t="s">
        <v>1178</v>
      </c>
      <c r="B982" s="10">
        <v>45466</v>
      </c>
      <c r="C982">
        <v>240</v>
      </c>
      <c r="D982">
        <v>4068</v>
      </c>
      <c r="E982">
        <v>1078</v>
      </c>
      <c r="F982" s="11">
        <v>0.95918367346938771</v>
      </c>
      <c r="G982" s="9">
        <f>E982*F982</f>
        <v>1034</v>
      </c>
      <c r="H982" s="9">
        <f>E982-G982</f>
        <v>44</v>
      </c>
      <c r="I982" s="9">
        <f>IFERROR(C982/G982,0)</f>
        <v>0.23210831721470018</v>
      </c>
      <c r="J982" s="9">
        <f>I982*H982</f>
        <v>10.212765957446807</v>
      </c>
      <c r="K982" s="9">
        <f>IFERROR(J982*(D982/C982),0)</f>
        <v>173.10638297872339</v>
      </c>
      <c r="L982" t="s">
        <v>1197</v>
      </c>
    </row>
    <row r="983" spans="1:12" x14ac:dyDescent="0.35">
      <c r="A983" t="s">
        <v>1171</v>
      </c>
      <c r="B983" s="10">
        <v>45466</v>
      </c>
      <c r="C983">
        <v>140</v>
      </c>
      <c r="D983">
        <v>11544.4</v>
      </c>
      <c r="E983">
        <v>1562</v>
      </c>
      <c r="F983" s="11">
        <v>0.88732394366197187</v>
      </c>
      <c r="G983" s="9">
        <f>E983*F983</f>
        <v>1386</v>
      </c>
      <c r="H983" s="9">
        <f>E983-G983</f>
        <v>176</v>
      </c>
      <c r="I983" s="9">
        <f>IFERROR(C983/G983,0)</f>
        <v>0.10101010101010101</v>
      </c>
      <c r="J983" s="9">
        <f>I983*H983</f>
        <v>17.777777777777779</v>
      </c>
      <c r="K983" s="9">
        <f>IFERROR(J983*(D983/C983),0)</f>
        <v>1465.9555555555555</v>
      </c>
      <c r="L983" t="s">
        <v>1197</v>
      </c>
    </row>
    <row r="984" spans="1:12" x14ac:dyDescent="0.35">
      <c r="A984" t="s">
        <v>1159</v>
      </c>
      <c r="B984" s="10">
        <v>45466</v>
      </c>
      <c r="C984">
        <v>160</v>
      </c>
      <c r="D984">
        <v>17592</v>
      </c>
      <c r="E984">
        <v>1650</v>
      </c>
      <c r="F984" s="11">
        <v>0.7466666666666667</v>
      </c>
      <c r="G984" s="9">
        <f>E984*F984</f>
        <v>1232</v>
      </c>
      <c r="H984" s="9">
        <f>E984-G984</f>
        <v>418</v>
      </c>
      <c r="I984" s="9">
        <f>IFERROR(C984/G984,0)</f>
        <v>0.12987012987012986</v>
      </c>
      <c r="J984" s="9">
        <f>I984*H984</f>
        <v>54.285714285714278</v>
      </c>
      <c r="K984" s="9">
        <f>IFERROR(J984*(D984/C984),0)</f>
        <v>5968.7142857142853</v>
      </c>
      <c r="L984" t="s">
        <v>1197</v>
      </c>
    </row>
    <row r="985" spans="1:12" x14ac:dyDescent="0.35">
      <c r="A985" t="s">
        <v>1167</v>
      </c>
      <c r="B985" s="10">
        <v>45466</v>
      </c>
      <c r="C985">
        <v>120</v>
      </c>
      <c r="D985">
        <v>7375.2</v>
      </c>
      <c r="E985">
        <v>1342</v>
      </c>
      <c r="F985" s="11">
        <v>0.93442622950819676</v>
      </c>
      <c r="G985" s="9">
        <f>E985*F985</f>
        <v>1254</v>
      </c>
      <c r="H985" s="9">
        <f>E985-G985</f>
        <v>88</v>
      </c>
      <c r="I985" s="9">
        <f>IFERROR(C985/G985,0)</f>
        <v>9.569377990430622E-2</v>
      </c>
      <c r="J985" s="9">
        <f>I985*H985</f>
        <v>8.4210526315789469</v>
      </c>
      <c r="K985" s="9">
        <f>IFERROR(J985*(D985/C985),0)</f>
        <v>517.55789473684206</v>
      </c>
      <c r="L985" t="s">
        <v>1197</v>
      </c>
    </row>
    <row r="986" spans="1:12" x14ac:dyDescent="0.35">
      <c r="A986" t="s">
        <v>1169</v>
      </c>
      <c r="B986" s="10">
        <v>45466</v>
      </c>
      <c r="C986">
        <v>120</v>
      </c>
      <c r="D986">
        <v>4260</v>
      </c>
      <c r="E986">
        <v>660</v>
      </c>
      <c r="F986" s="11">
        <v>1</v>
      </c>
      <c r="G986" s="9">
        <f>E986*F986</f>
        <v>660</v>
      </c>
      <c r="H986" s="9">
        <f>E986-G986</f>
        <v>0</v>
      </c>
      <c r="I986" s="9">
        <f>IFERROR(C986/G986,0)</f>
        <v>0.18181818181818182</v>
      </c>
      <c r="J986" s="9">
        <f>I986*H986</f>
        <v>0</v>
      </c>
      <c r="K986" s="9">
        <f>IFERROR(J986*(D986/C986),0)</f>
        <v>0</v>
      </c>
      <c r="L986" t="s">
        <v>1197</v>
      </c>
    </row>
    <row r="987" spans="1:12" x14ac:dyDescent="0.35">
      <c r="A987" t="s">
        <v>1177</v>
      </c>
      <c r="B987" s="10">
        <v>45466</v>
      </c>
      <c r="C987">
        <v>140</v>
      </c>
      <c r="D987">
        <v>4509.3999999999996</v>
      </c>
      <c r="E987">
        <v>528</v>
      </c>
      <c r="F987" s="11">
        <v>0.79166666666666663</v>
      </c>
      <c r="G987" s="9">
        <f>E987*F987</f>
        <v>418</v>
      </c>
      <c r="H987" s="9">
        <f>E987-G987</f>
        <v>110</v>
      </c>
      <c r="I987" s="9">
        <f>IFERROR(C987/G987,0)</f>
        <v>0.3349282296650718</v>
      </c>
      <c r="J987" s="9">
        <f>I987*H987</f>
        <v>36.842105263157897</v>
      </c>
      <c r="K987" s="9">
        <f>IFERROR(J987*(D987/C987),0)</f>
        <v>1186.6842105263158</v>
      </c>
      <c r="L987" t="s">
        <v>1197</v>
      </c>
    </row>
    <row r="988" spans="1:12" x14ac:dyDescent="0.35">
      <c r="A988" t="s">
        <v>1183</v>
      </c>
      <c r="B988" s="10">
        <v>45466</v>
      </c>
      <c r="C988">
        <v>100</v>
      </c>
      <c r="D988">
        <v>11018</v>
      </c>
      <c r="E988">
        <v>880</v>
      </c>
      <c r="F988" s="11">
        <v>0.9</v>
      </c>
      <c r="G988" s="9">
        <f>E988*F988</f>
        <v>792</v>
      </c>
      <c r="H988" s="9">
        <f>E988-G988</f>
        <v>88</v>
      </c>
      <c r="I988" s="9">
        <f>IFERROR(C988/G988,0)</f>
        <v>0.12626262626262627</v>
      </c>
      <c r="J988" s="9">
        <f>I988*H988</f>
        <v>11.111111111111112</v>
      </c>
      <c r="K988" s="9">
        <f>IFERROR(J988*(D988/C988),0)</f>
        <v>1224.2222222222224</v>
      </c>
      <c r="L988" t="s">
        <v>1197</v>
      </c>
    </row>
    <row r="989" spans="1:12" x14ac:dyDescent="0.35">
      <c r="A989" t="s">
        <v>1175</v>
      </c>
      <c r="B989" s="10">
        <v>45466</v>
      </c>
      <c r="C989">
        <v>100</v>
      </c>
      <c r="D989">
        <v>1162</v>
      </c>
      <c r="E989">
        <v>968</v>
      </c>
      <c r="F989" s="11">
        <v>1</v>
      </c>
      <c r="G989" s="9">
        <f>E989*F989</f>
        <v>968</v>
      </c>
      <c r="H989" s="9">
        <f>E989-G989</f>
        <v>0</v>
      </c>
      <c r="I989" s="9">
        <f>IFERROR(C989/G989,0)</f>
        <v>0.10330578512396695</v>
      </c>
      <c r="J989" s="9">
        <f>I989*H989</f>
        <v>0</v>
      </c>
      <c r="K989" s="9">
        <f>IFERROR(J989*(D989/C989),0)</f>
        <v>0</v>
      </c>
      <c r="L989" t="s">
        <v>1197</v>
      </c>
    </row>
    <row r="990" spans="1:12" x14ac:dyDescent="0.35">
      <c r="A990" t="s">
        <v>1157</v>
      </c>
      <c r="B990" s="10">
        <v>45466</v>
      </c>
      <c r="C990">
        <v>100</v>
      </c>
      <c r="D990">
        <v>5499</v>
      </c>
      <c r="E990">
        <v>748</v>
      </c>
      <c r="F990" s="11">
        <v>0.8529411764705882</v>
      </c>
      <c r="G990" s="9">
        <f>E990*F990</f>
        <v>638</v>
      </c>
      <c r="H990" s="9">
        <f>E990-G990</f>
        <v>110</v>
      </c>
      <c r="I990" s="9">
        <f>IFERROR(C990/G990,0)</f>
        <v>0.15673981191222572</v>
      </c>
      <c r="J990" s="9">
        <f>I990*H990</f>
        <v>17.241379310344829</v>
      </c>
      <c r="K990" s="9">
        <f>IFERROR(J990*(D990/C990),0)</f>
        <v>948.10344827586221</v>
      </c>
      <c r="L990" t="s">
        <v>1197</v>
      </c>
    </row>
    <row r="991" spans="1:12" x14ac:dyDescent="0.35">
      <c r="A991" t="s">
        <v>1186</v>
      </c>
      <c r="B991" s="10">
        <v>45466</v>
      </c>
      <c r="C991">
        <v>100</v>
      </c>
      <c r="D991">
        <v>12500</v>
      </c>
      <c r="E991">
        <v>2750</v>
      </c>
      <c r="F991" s="11">
        <v>0.80800000000000005</v>
      </c>
      <c r="G991" s="9">
        <f>E991*F991</f>
        <v>2222</v>
      </c>
      <c r="H991" s="9">
        <f>E991-G991</f>
        <v>528</v>
      </c>
      <c r="I991" s="9">
        <f>IFERROR(C991/G991,0)</f>
        <v>4.5004500450045004E-2</v>
      </c>
      <c r="J991" s="9">
        <f>I991*H991</f>
        <v>23.762376237623762</v>
      </c>
      <c r="K991" s="9">
        <f>IFERROR(J991*(D991/C991),0)</f>
        <v>2970.2970297029701</v>
      </c>
      <c r="L991" t="s">
        <v>1197</v>
      </c>
    </row>
    <row r="992" spans="1:12" x14ac:dyDescent="0.35">
      <c r="A992" t="s">
        <v>1179</v>
      </c>
      <c r="B992" s="10">
        <v>45466</v>
      </c>
      <c r="C992">
        <v>80</v>
      </c>
      <c r="D992">
        <v>4916.8</v>
      </c>
      <c r="E992">
        <v>792</v>
      </c>
      <c r="F992" s="11">
        <v>0.97222222222222221</v>
      </c>
      <c r="G992" s="9">
        <f>E992*F992</f>
        <v>770</v>
      </c>
      <c r="H992" s="9">
        <f>E992-G992</f>
        <v>22</v>
      </c>
      <c r="I992" s="9">
        <f>IFERROR(C992/G992,0)</f>
        <v>0.1038961038961039</v>
      </c>
      <c r="J992" s="9">
        <f>I992*H992</f>
        <v>2.285714285714286</v>
      </c>
      <c r="K992" s="9">
        <f>IFERROR(J992*(D992/C992),0)</f>
        <v>140.48000000000002</v>
      </c>
      <c r="L992" t="s">
        <v>1197</v>
      </c>
    </row>
    <row r="993" spans="1:12" x14ac:dyDescent="0.35">
      <c r="A993" t="s">
        <v>1164</v>
      </c>
      <c r="B993" s="10">
        <v>45466</v>
      </c>
      <c r="C993">
        <v>80</v>
      </c>
      <c r="D993">
        <v>7932.7999999999993</v>
      </c>
      <c r="E993">
        <v>1914</v>
      </c>
      <c r="F993" s="11">
        <v>0.97701149425287359</v>
      </c>
      <c r="G993" s="9">
        <f>E993*F993</f>
        <v>1870</v>
      </c>
      <c r="H993" s="9">
        <f>E993-G993</f>
        <v>44</v>
      </c>
      <c r="I993" s="9">
        <f>IFERROR(C993/G993,0)</f>
        <v>4.2780748663101602E-2</v>
      </c>
      <c r="J993" s="9">
        <f>I993*H993</f>
        <v>1.8823529411764706</v>
      </c>
      <c r="K993" s="9">
        <f>IFERROR(J993*(D993/C993),0)</f>
        <v>186.65411764705883</v>
      </c>
      <c r="L993" t="s">
        <v>1197</v>
      </c>
    </row>
    <row r="994" spans="1:12" x14ac:dyDescent="0.35">
      <c r="A994" t="s">
        <v>1161</v>
      </c>
      <c r="B994" s="10">
        <v>45466</v>
      </c>
      <c r="C994">
        <v>80</v>
      </c>
      <c r="D994">
        <v>1356</v>
      </c>
      <c r="E994">
        <v>1056</v>
      </c>
      <c r="F994" s="11">
        <v>0.91666666666666663</v>
      </c>
      <c r="G994" s="9">
        <f>E994*F994</f>
        <v>968</v>
      </c>
      <c r="H994" s="9">
        <f>E994-G994</f>
        <v>88</v>
      </c>
      <c r="I994" s="9">
        <f>IFERROR(C994/G994,0)</f>
        <v>8.2644628099173556E-2</v>
      </c>
      <c r="J994" s="9">
        <f>I994*H994</f>
        <v>7.2727272727272734</v>
      </c>
      <c r="K994" s="9">
        <f>IFERROR(J994*(D994/C994),0)</f>
        <v>123.27272727272728</v>
      </c>
      <c r="L994" t="s">
        <v>1197</v>
      </c>
    </row>
    <row r="995" spans="1:12" x14ac:dyDescent="0.35">
      <c r="A995" t="s">
        <v>1174</v>
      </c>
      <c r="B995" s="10">
        <v>45466</v>
      </c>
      <c r="C995">
        <v>180</v>
      </c>
      <c r="D995">
        <v>19832.400000000001</v>
      </c>
      <c r="E995">
        <v>748</v>
      </c>
      <c r="F995" s="11">
        <v>0.94117647058823528</v>
      </c>
      <c r="G995" s="9">
        <f>E995*F995</f>
        <v>704</v>
      </c>
      <c r="H995" s="9">
        <f>E995-G995</f>
        <v>44</v>
      </c>
      <c r="I995" s="9">
        <f>IFERROR(C995/G995,0)</f>
        <v>0.25568181818181818</v>
      </c>
      <c r="J995" s="9">
        <f>I995*H995</f>
        <v>11.25</v>
      </c>
      <c r="K995" s="9">
        <f>IFERROR(J995*(D995/C995),0)</f>
        <v>1239.5250000000001</v>
      </c>
      <c r="L995" t="s">
        <v>1197</v>
      </c>
    </row>
    <row r="996" spans="1:12" x14ac:dyDescent="0.35">
      <c r="A996" t="s">
        <v>1180</v>
      </c>
      <c r="B996" s="10">
        <v>45466</v>
      </c>
      <c r="C996">
        <v>60</v>
      </c>
      <c r="D996">
        <v>508.2</v>
      </c>
      <c r="E996">
        <v>352</v>
      </c>
      <c r="F996" s="11">
        <v>0.9375</v>
      </c>
      <c r="G996" s="9">
        <f>E996*F996</f>
        <v>330</v>
      </c>
      <c r="H996" s="9">
        <f>E996-G996</f>
        <v>22</v>
      </c>
      <c r="I996" s="9">
        <f>IFERROR(C996/G996,0)</f>
        <v>0.18181818181818182</v>
      </c>
      <c r="J996" s="9">
        <f>I996*H996</f>
        <v>4</v>
      </c>
      <c r="K996" s="9">
        <f>IFERROR(J996*(D996/C996),0)</f>
        <v>33.880000000000003</v>
      </c>
      <c r="L996" t="s">
        <v>1197</v>
      </c>
    </row>
    <row r="997" spans="1:12" x14ac:dyDescent="0.35">
      <c r="A997" t="s">
        <v>1173</v>
      </c>
      <c r="B997" s="10">
        <v>45466</v>
      </c>
      <c r="C997">
        <v>60</v>
      </c>
      <c r="D997">
        <v>8475</v>
      </c>
      <c r="E997">
        <v>968</v>
      </c>
      <c r="F997" s="11">
        <v>0.84090909090909094</v>
      </c>
      <c r="G997" s="9">
        <f>E997*F997</f>
        <v>814</v>
      </c>
      <c r="H997" s="9">
        <f>E997-G997</f>
        <v>154</v>
      </c>
      <c r="I997" s="9">
        <f>IFERROR(C997/G997,0)</f>
        <v>7.3710073710073709E-2</v>
      </c>
      <c r="J997" s="9">
        <f>I997*H997</f>
        <v>11.351351351351351</v>
      </c>
      <c r="K997" s="9">
        <f>IFERROR(J997*(D997/C997),0)</f>
        <v>1603.3783783783783</v>
      </c>
      <c r="L997" t="s">
        <v>1197</v>
      </c>
    </row>
    <row r="998" spans="1:12" x14ac:dyDescent="0.35">
      <c r="A998" t="s">
        <v>1161</v>
      </c>
      <c r="B998" s="10">
        <v>45466</v>
      </c>
      <c r="C998">
        <v>40</v>
      </c>
      <c r="D998">
        <v>678</v>
      </c>
      <c r="E998">
        <v>484</v>
      </c>
      <c r="F998" s="11">
        <v>0.95454545454545459</v>
      </c>
      <c r="G998" s="9">
        <f>E998*F998</f>
        <v>462</v>
      </c>
      <c r="H998" s="9">
        <f>E998-G998</f>
        <v>22</v>
      </c>
      <c r="I998" s="9">
        <f>IFERROR(C998/G998,0)</f>
        <v>8.6580086580086577E-2</v>
      </c>
      <c r="J998" s="9">
        <f>I998*H998</f>
        <v>1.9047619047619047</v>
      </c>
      <c r="K998" s="9">
        <f>IFERROR(J998*(D998/C998),0)</f>
        <v>32.285714285714285</v>
      </c>
      <c r="L998" t="s">
        <v>1197</v>
      </c>
    </row>
    <row r="999" spans="1:12" x14ac:dyDescent="0.35">
      <c r="A999" t="s">
        <v>1176</v>
      </c>
      <c r="B999" s="10">
        <v>45466</v>
      </c>
      <c r="C999">
        <v>40</v>
      </c>
      <c r="D999">
        <v>2458.4</v>
      </c>
      <c r="E999">
        <v>638</v>
      </c>
      <c r="F999" s="11">
        <v>0.86206896551724133</v>
      </c>
      <c r="G999" s="9">
        <f>E999*F999</f>
        <v>550</v>
      </c>
      <c r="H999" s="9">
        <f>E999-G999</f>
        <v>88</v>
      </c>
      <c r="I999" s="9">
        <f>IFERROR(C999/G999,0)</f>
        <v>7.2727272727272724E-2</v>
      </c>
      <c r="J999" s="9">
        <f>I999*H999</f>
        <v>6.3999999999999995</v>
      </c>
      <c r="K999" s="9">
        <f>IFERROR(J999*(D999/C999),0)</f>
        <v>393.34399999999999</v>
      </c>
      <c r="L999" t="s">
        <v>1197</v>
      </c>
    </row>
    <row r="1000" spans="1:12" x14ac:dyDescent="0.35">
      <c r="A1000" t="s">
        <v>1190</v>
      </c>
      <c r="B1000" s="10">
        <v>45466</v>
      </c>
      <c r="C1000">
        <v>40</v>
      </c>
      <c r="D1000">
        <v>2542.4</v>
      </c>
      <c r="E1000">
        <v>1540</v>
      </c>
      <c r="F1000" s="11">
        <v>0.9</v>
      </c>
      <c r="G1000" s="9">
        <f>E1000*F1000</f>
        <v>1386</v>
      </c>
      <c r="H1000" s="9">
        <f>E1000-G1000</f>
        <v>154</v>
      </c>
      <c r="I1000" s="9">
        <f>IFERROR(C1000/G1000,0)</f>
        <v>2.886002886002886E-2</v>
      </c>
      <c r="J1000" s="9">
        <f>I1000*H1000</f>
        <v>4.4444444444444446</v>
      </c>
      <c r="K1000" s="9">
        <f>IFERROR(J1000*(D1000/C1000),0)</f>
        <v>282.48888888888894</v>
      </c>
      <c r="L1000" t="s">
        <v>1197</v>
      </c>
    </row>
    <row r="1001" spans="1:12" x14ac:dyDescent="0.35">
      <c r="A1001" t="s">
        <v>1187</v>
      </c>
      <c r="B1001" s="10">
        <v>45466</v>
      </c>
      <c r="C1001">
        <v>20</v>
      </c>
      <c r="D1001">
        <v>1567.6</v>
      </c>
      <c r="E1001">
        <v>88</v>
      </c>
      <c r="F1001" s="11">
        <v>1</v>
      </c>
      <c r="G1001" s="9">
        <f>E1001*F1001</f>
        <v>88</v>
      </c>
      <c r="H1001" s="9">
        <f>E1001-G1001</f>
        <v>0</v>
      </c>
      <c r="I1001" s="9">
        <f>IFERROR(C1001/G1001,0)</f>
        <v>0.22727272727272727</v>
      </c>
      <c r="J1001" s="9">
        <f>I1001*H1001</f>
        <v>0</v>
      </c>
      <c r="K1001" s="9">
        <f>IFERROR(J1001*(D1001/C1001),0)</f>
        <v>0</v>
      </c>
      <c r="L1001" t="s">
        <v>1197</v>
      </c>
    </row>
    <row r="1002" spans="1:12" x14ac:dyDescent="0.35">
      <c r="A1002" t="s">
        <v>1184</v>
      </c>
      <c r="B1002" s="10">
        <v>45466</v>
      </c>
      <c r="C1002">
        <v>20</v>
      </c>
      <c r="D1002">
        <v>1779.8</v>
      </c>
      <c r="E1002">
        <v>154</v>
      </c>
      <c r="F1002" s="11">
        <v>1</v>
      </c>
      <c r="G1002" s="9">
        <f>E1002*F1002</f>
        <v>154</v>
      </c>
      <c r="H1002" s="9">
        <f>E1002-G1002</f>
        <v>0</v>
      </c>
      <c r="I1002" s="9">
        <f>IFERROR(C1002/G1002,0)</f>
        <v>0.12987012987012986</v>
      </c>
      <c r="J1002" s="9">
        <f>I1002*H1002</f>
        <v>0</v>
      </c>
      <c r="K1002" s="9">
        <f>IFERROR(J1002*(D1002/C1002),0)</f>
        <v>0</v>
      </c>
      <c r="L1002" t="s">
        <v>1197</v>
      </c>
    </row>
    <row r="1003" spans="1:12" x14ac:dyDescent="0.35">
      <c r="A1003" t="s">
        <v>1166</v>
      </c>
      <c r="B1003" s="10">
        <v>45466</v>
      </c>
      <c r="C1003">
        <v>20</v>
      </c>
      <c r="D1003">
        <v>1355</v>
      </c>
      <c r="E1003">
        <v>1716</v>
      </c>
      <c r="F1003" s="11">
        <v>0.60256410256410253</v>
      </c>
      <c r="G1003" s="9">
        <f>E1003*F1003</f>
        <v>1034</v>
      </c>
      <c r="H1003" s="9">
        <f>E1003-G1003</f>
        <v>682</v>
      </c>
      <c r="I1003" s="9">
        <f>IFERROR(C1003/G1003,0)</f>
        <v>1.9342359767891684E-2</v>
      </c>
      <c r="J1003" s="9">
        <f>I1003*H1003</f>
        <v>13.191489361702128</v>
      </c>
      <c r="K1003" s="9">
        <f>IFERROR(J1003*(D1003/C1003),0)</f>
        <v>893.72340425531922</v>
      </c>
      <c r="L1003" t="s">
        <v>1197</v>
      </c>
    </row>
    <row r="1004" spans="1:12" x14ac:dyDescent="0.35">
      <c r="A1004" t="s">
        <v>1143</v>
      </c>
      <c r="B1004" s="10">
        <v>45473</v>
      </c>
      <c r="C1004">
        <v>2380</v>
      </c>
      <c r="D1004">
        <v>56525</v>
      </c>
      <c r="E1004">
        <v>12144</v>
      </c>
      <c r="F1004" s="11">
        <v>0.94021739130434778</v>
      </c>
      <c r="G1004" s="9">
        <f>E1004*F1004</f>
        <v>11418</v>
      </c>
      <c r="H1004" s="9">
        <f>E1004-G1004</f>
        <v>726</v>
      </c>
      <c r="I1004" s="9">
        <f>IFERROR(C1004/G1004,0)</f>
        <v>0.20844280959887895</v>
      </c>
      <c r="J1004" s="9">
        <f>I1004*H1004</f>
        <v>151.32947976878611</v>
      </c>
      <c r="K1004" s="9">
        <f>IFERROR(J1004*(D1004/C1004),0)</f>
        <v>3594.0751445086703</v>
      </c>
      <c r="L1004" t="s">
        <v>1197</v>
      </c>
    </row>
    <row r="1005" spans="1:12" x14ac:dyDescent="0.35">
      <c r="A1005" t="s">
        <v>1188</v>
      </c>
      <c r="B1005" s="10">
        <v>45473</v>
      </c>
      <c r="C1005">
        <v>1400</v>
      </c>
      <c r="D1005">
        <v>37100</v>
      </c>
      <c r="E1005">
        <v>13090</v>
      </c>
      <c r="F1005" s="11">
        <v>0.94117647058823528</v>
      </c>
      <c r="G1005" s="9">
        <f>E1005*F1005</f>
        <v>12320</v>
      </c>
      <c r="H1005" s="9">
        <f>E1005-G1005</f>
        <v>770</v>
      </c>
      <c r="I1005" s="9">
        <f>IFERROR(C1005/G1005,0)</f>
        <v>0.11363636363636363</v>
      </c>
      <c r="J1005" s="9">
        <f>I1005*H1005</f>
        <v>87.5</v>
      </c>
      <c r="K1005" s="9">
        <f>IFERROR(J1005*(D1005/C1005),0)</f>
        <v>2318.75</v>
      </c>
      <c r="L1005" t="s">
        <v>1197</v>
      </c>
    </row>
    <row r="1006" spans="1:12" x14ac:dyDescent="0.35">
      <c r="A1006" t="s">
        <v>1144</v>
      </c>
      <c r="B1006" s="10">
        <v>45473</v>
      </c>
      <c r="C1006">
        <v>1220</v>
      </c>
      <c r="D1006">
        <v>33550</v>
      </c>
      <c r="E1006">
        <v>11550</v>
      </c>
      <c r="F1006" s="11">
        <v>0.98476190476190473</v>
      </c>
      <c r="G1006" s="9">
        <f>E1006*F1006</f>
        <v>11374</v>
      </c>
      <c r="H1006" s="9">
        <f>E1006-G1006</f>
        <v>176</v>
      </c>
      <c r="I1006" s="9">
        <f>IFERROR(C1006/G1006,0)</f>
        <v>0.10726217689467206</v>
      </c>
      <c r="J1006" s="9">
        <f>I1006*H1006</f>
        <v>18.878143133462281</v>
      </c>
      <c r="K1006" s="9">
        <f>IFERROR(J1006*(D1006/C1006),0)</f>
        <v>519.14893617021278</v>
      </c>
      <c r="L1006" t="s">
        <v>1197</v>
      </c>
    </row>
    <row r="1007" spans="1:12" x14ac:dyDescent="0.35">
      <c r="A1007" t="s">
        <v>1145</v>
      </c>
      <c r="B1007" s="10">
        <v>45473</v>
      </c>
      <c r="C1007">
        <v>1080</v>
      </c>
      <c r="D1007">
        <v>51300</v>
      </c>
      <c r="E1007">
        <v>3916</v>
      </c>
      <c r="F1007" s="11">
        <v>0.9382022471910112</v>
      </c>
      <c r="G1007" s="9">
        <f>E1007*F1007</f>
        <v>3674</v>
      </c>
      <c r="H1007" s="9">
        <f>E1007-G1007</f>
        <v>242</v>
      </c>
      <c r="I1007" s="9">
        <f>IFERROR(C1007/G1007,0)</f>
        <v>0.29395753946652148</v>
      </c>
      <c r="J1007" s="9">
        <f>I1007*H1007</f>
        <v>71.137724550898199</v>
      </c>
      <c r="K1007" s="9">
        <f>IFERROR(J1007*(D1007/C1007),0)</f>
        <v>3379.0419161676646</v>
      </c>
      <c r="L1007" t="s">
        <v>1197</v>
      </c>
    </row>
    <row r="1008" spans="1:12" x14ac:dyDescent="0.35">
      <c r="A1008" t="s">
        <v>1148</v>
      </c>
      <c r="B1008" s="10">
        <v>45473</v>
      </c>
      <c r="C1008">
        <v>940</v>
      </c>
      <c r="D1008">
        <v>23030</v>
      </c>
      <c r="E1008">
        <v>7876</v>
      </c>
      <c r="F1008" s="11">
        <v>0.92458100558659218</v>
      </c>
      <c r="G1008" s="9">
        <f>E1008*F1008</f>
        <v>7282</v>
      </c>
      <c r="H1008" s="9">
        <f>E1008-G1008</f>
        <v>594</v>
      </c>
      <c r="I1008" s="9">
        <f>IFERROR(C1008/G1008,0)</f>
        <v>0.12908541609447954</v>
      </c>
      <c r="J1008" s="9">
        <f>I1008*H1008</f>
        <v>76.676737160120851</v>
      </c>
      <c r="K1008" s="9">
        <f>IFERROR(J1008*(D1008/C1008),0)</f>
        <v>1878.5800604229607</v>
      </c>
      <c r="L1008" t="s">
        <v>1197</v>
      </c>
    </row>
    <row r="1009" spans="1:12" x14ac:dyDescent="0.35">
      <c r="A1009" t="s">
        <v>1191</v>
      </c>
      <c r="B1009" s="10">
        <v>45473</v>
      </c>
      <c r="C1009">
        <v>740</v>
      </c>
      <c r="D1009">
        <v>20350</v>
      </c>
      <c r="E1009">
        <v>6028</v>
      </c>
      <c r="F1009" s="11">
        <v>0.95985401459854014</v>
      </c>
      <c r="G1009" s="9">
        <f>E1009*F1009</f>
        <v>5786</v>
      </c>
      <c r="H1009" s="9">
        <f>E1009-G1009</f>
        <v>242</v>
      </c>
      <c r="I1009" s="9">
        <f>IFERROR(C1009/G1009,0)</f>
        <v>0.12789491876944348</v>
      </c>
      <c r="J1009" s="9">
        <f>I1009*H1009</f>
        <v>30.950570342205321</v>
      </c>
      <c r="K1009" s="9">
        <f>IFERROR(J1009*(D1009/C1009),0)</f>
        <v>851.14068441064637</v>
      </c>
      <c r="L1009" t="s">
        <v>1197</v>
      </c>
    </row>
    <row r="1010" spans="1:12" x14ac:dyDescent="0.35">
      <c r="A1010" t="s">
        <v>1151</v>
      </c>
      <c r="B1010" s="10">
        <v>45473</v>
      </c>
      <c r="C1010">
        <v>760</v>
      </c>
      <c r="D1010">
        <v>18620</v>
      </c>
      <c r="E1010">
        <v>10560</v>
      </c>
      <c r="F1010" s="11">
        <v>0.90416666666666667</v>
      </c>
      <c r="G1010" s="9">
        <f>E1010*F1010</f>
        <v>9548</v>
      </c>
      <c r="H1010" s="9">
        <f>E1010-G1010</f>
        <v>1012</v>
      </c>
      <c r="I1010" s="9">
        <f>IFERROR(C1010/G1010,0)</f>
        <v>7.9597821533305399E-2</v>
      </c>
      <c r="J1010" s="9">
        <f>I1010*H1010</f>
        <v>80.552995391705068</v>
      </c>
      <c r="K1010" s="9">
        <f>IFERROR(J1010*(D1010/C1010),0)</f>
        <v>1973.5483870967741</v>
      </c>
      <c r="L1010" t="s">
        <v>1197</v>
      </c>
    </row>
    <row r="1011" spans="1:12" x14ac:dyDescent="0.35">
      <c r="A1011" t="s">
        <v>1152</v>
      </c>
      <c r="B1011" s="10">
        <v>45473</v>
      </c>
      <c r="C1011">
        <v>840</v>
      </c>
      <c r="D1011">
        <v>14691.6</v>
      </c>
      <c r="E1011">
        <v>4664</v>
      </c>
      <c r="F1011" s="11">
        <v>0.95283018867924529</v>
      </c>
      <c r="G1011" s="9">
        <f>E1011*F1011</f>
        <v>4444</v>
      </c>
      <c r="H1011" s="9">
        <f>E1011-G1011</f>
        <v>220</v>
      </c>
      <c r="I1011" s="9">
        <f>IFERROR(C1011/G1011,0)</f>
        <v>0.18901890189018902</v>
      </c>
      <c r="J1011" s="9">
        <f>I1011*H1011</f>
        <v>41.584158415841586</v>
      </c>
      <c r="K1011" s="9">
        <f>IFERROR(J1011*(D1011/C1011),0)</f>
        <v>727.30693069306938</v>
      </c>
      <c r="L1011" t="s">
        <v>1197</v>
      </c>
    </row>
    <row r="1012" spans="1:12" x14ac:dyDescent="0.35">
      <c r="A1012" t="s">
        <v>1154</v>
      </c>
      <c r="B1012" s="10">
        <v>45473</v>
      </c>
      <c r="C1012">
        <v>580</v>
      </c>
      <c r="D1012">
        <v>16675</v>
      </c>
      <c r="E1012">
        <v>2508</v>
      </c>
      <c r="F1012" s="11">
        <v>0.91228070175438591</v>
      </c>
      <c r="G1012" s="9">
        <f>E1012*F1012</f>
        <v>2288</v>
      </c>
      <c r="H1012" s="9">
        <f>E1012-G1012</f>
        <v>220</v>
      </c>
      <c r="I1012" s="9">
        <f>IFERROR(C1012/G1012,0)</f>
        <v>0.25349650349650349</v>
      </c>
      <c r="J1012" s="9">
        <f>I1012*H1012</f>
        <v>55.769230769230766</v>
      </c>
      <c r="K1012" s="9">
        <f>IFERROR(J1012*(D1012/C1012),0)</f>
        <v>1603.3653846153845</v>
      </c>
      <c r="L1012" t="s">
        <v>1197</v>
      </c>
    </row>
    <row r="1013" spans="1:12" x14ac:dyDescent="0.35">
      <c r="A1013" t="s">
        <v>1149</v>
      </c>
      <c r="B1013" s="10">
        <v>45473</v>
      </c>
      <c r="C1013">
        <v>460</v>
      </c>
      <c r="D1013">
        <v>15180</v>
      </c>
      <c r="E1013">
        <v>5456</v>
      </c>
      <c r="F1013" s="11">
        <v>0.95564516129032262</v>
      </c>
      <c r="G1013" s="9">
        <f>E1013*F1013</f>
        <v>5214</v>
      </c>
      <c r="H1013" s="9">
        <f>E1013-G1013</f>
        <v>242</v>
      </c>
      <c r="I1013" s="9">
        <f>IFERROR(C1013/G1013,0)</f>
        <v>8.8224012274645186E-2</v>
      </c>
      <c r="J1013" s="9">
        <f>I1013*H1013</f>
        <v>21.350210970464136</v>
      </c>
      <c r="K1013" s="9">
        <f>IFERROR(J1013*(D1013/C1013),0)</f>
        <v>704.55696202531647</v>
      </c>
      <c r="L1013" t="s">
        <v>1197</v>
      </c>
    </row>
    <row r="1014" spans="1:12" x14ac:dyDescent="0.35">
      <c r="A1014" t="s">
        <v>1147</v>
      </c>
      <c r="B1014" s="10">
        <v>45473</v>
      </c>
      <c r="C1014">
        <v>480</v>
      </c>
      <c r="D1014">
        <v>8400</v>
      </c>
      <c r="E1014">
        <v>4884</v>
      </c>
      <c r="F1014" s="11">
        <v>0.94144144144144148</v>
      </c>
      <c r="G1014" s="9">
        <f>E1014*F1014</f>
        <v>4598</v>
      </c>
      <c r="H1014" s="9">
        <f>E1014-G1014</f>
        <v>286</v>
      </c>
      <c r="I1014" s="9">
        <f>IFERROR(C1014/G1014,0)</f>
        <v>0.10439321444106132</v>
      </c>
      <c r="J1014" s="9">
        <f>I1014*H1014</f>
        <v>29.85645933014354</v>
      </c>
      <c r="K1014" s="9">
        <f>IFERROR(J1014*(D1014/C1014),0)</f>
        <v>522.48803827751192</v>
      </c>
      <c r="L1014" t="s">
        <v>1197</v>
      </c>
    </row>
    <row r="1015" spans="1:12" x14ac:dyDescent="0.35">
      <c r="A1015" t="s">
        <v>1146</v>
      </c>
      <c r="B1015" s="10">
        <v>45473</v>
      </c>
      <c r="C1015">
        <v>360</v>
      </c>
      <c r="D1015">
        <v>12596.4</v>
      </c>
      <c r="E1015">
        <v>2860</v>
      </c>
      <c r="F1015" s="11">
        <v>0.70769230769230773</v>
      </c>
      <c r="G1015" s="9">
        <f>E1015*F1015</f>
        <v>2024</v>
      </c>
      <c r="H1015" s="9">
        <f>E1015-G1015</f>
        <v>836</v>
      </c>
      <c r="I1015" s="9">
        <f>IFERROR(C1015/G1015,0)</f>
        <v>0.17786561264822134</v>
      </c>
      <c r="J1015" s="9">
        <f>I1015*H1015</f>
        <v>148.69565217391303</v>
      </c>
      <c r="K1015" s="9">
        <f>IFERROR(J1015*(D1015/C1015),0)</f>
        <v>5202.8608695652174</v>
      </c>
      <c r="L1015" t="s">
        <v>1197</v>
      </c>
    </row>
    <row r="1016" spans="1:12" x14ac:dyDescent="0.35">
      <c r="A1016" t="s">
        <v>1192</v>
      </c>
      <c r="B1016" s="10">
        <v>45473</v>
      </c>
      <c r="C1016">
        <v>300</v>
      </c>
      <c r="D1016">
        <v>9900</v>
      </c>
      <c r="E1016">
        <v>3014</v>
      </c>
      <c r="F1016" s="11">
        <v>1</v>
      </c>
      <c r="G1016" s="9">
        <f>E1016*F1016</f>
        <v>3014</v>
      </c>
      <c r="H1016" s="9">
        <f>E1016-G1016</f>
        <v>0</v>
      </c>
      <c r="I1016" s="9">
        <f>IFERROR(C1016/G1016,0)</f>
        <v>9.9535500995355006E-2</v>
      </c>
      <c r="J1016" s="9">
        <f>I1016*H1016</f>
        <v>0</v>
      </c>
      <c r="K1016" s="9">
        <f>IFERROR(J1016*(D1016/C1016),0)</f>
        <v>0</v>
      </c>
      <c r="L1016" t="s">
        <v>1197</v>
      </c>
    </row>
    <row r="1017" spans="1:12" x14ac:dyDescent="0.35">
      <c r="A1017" t="s">
        <v>1157</v>
      </c>
      <c r="B1017" s="10">
        <v>45473</v>
      </c>
      <c r="C1017">
        <v>300</v>
      </c>
      <c r="D1017">
        <v>16497</v>
      </c>
      <c r="E1017">
        <v>1298</v>
      </c>
      <c r="F1017" s="11">
        <v>0.96610169491525422</v>
      </c>
      <c r="G1017" s="9">
        <f>E1017*F1017</f>
        <v>1254</v>
      </c>
      <c r="H1017" s="9">
        <f>E1017-G1017</f>
        <v>44</v>
      </c>
      <c r="I1017" s="9">
        <f>IFERROR(C1017/G1017,0)</f>
        <v>0.23923444976076555</v>
      </c>
      <c r="J1017" s="9">
        <f>I1017*H1017</f>
        <v>10.526315789473685</v>
      </c>
      <c r="K1017" s="9">
        <f>IFERROR(J1017*(D1017/C1017),0)</f>
        <v>578.84210526315792</v>
      </c>
      <c r="L1017" t="s">
        <v>1197</v>
      </c>
    </row>
    <row r="1018" spans="1:12" x14ac:dyDescent="0.35">
      <c r="A1018" t="s">
        <v>1158</v>
      </c>
      <c r="B1018" s="10">
        <v>45473</v>
      </c>
      <c r="C1018">
        <v>240</v>
      </c>
      <c r="D1018">
        <v>5880</v>
      </c>
      <c r="E1018">
        <v>1936</v>
      </c>
      <c r="F1018" s="11">
        <v>0.84090909090909094</v>
      </c>
      <c r="G1018" s="9">
        <f>E1018*F1018</f>
        <v>1628</v>
      </c>
      <c r="H1018" s="9">
        <f>E1018-G1018</f>
        <v>308</v>
      </c>
      <c r="I1018" s="9">
        <f>IFERROR(C1018/G1018,0)</f>
        <v>0.14742014742014742</v>
      </c>
      <c r="J1018" s="9">
        <f>I1018*H1018</f>
        <v>45.405405405405403</v>
      </c>
      <c r="K1018" s="9">
        <f>IFERROR(J1018*(D1018/C1018),0)</f>
        <v>1112.4324324324323</v>
      </c>
      <c r="L1018" t="s">
        <v>1197</v>
      </c>
    </row>
    <row r="1019" spans="1:12" x14ac:dyDescent="0.35">
      <c r="A1019" t="s">
        <v>1161</v>
      </c>
      <c r="B1019" s="10">
        <v>45473</v>
      </c>
      <c r="C1019">
        <v>220</v>
      </c>
      <c r="D1019">
        <v>3729</v>
      </c>
      <c r="E1019">
        <v>1452</v>
      </c>
      <c r="F1019" s="11">
        <v>0.9242424242424242</v>
      </c>
      <c r="G1019" s="9">
        <f>E1019*F1019</f>
        <v>1342</v>
      </c>
      <c r="H1019" s="9">
        <f>E1019-G1019</f>
        <v>110</v>
      </c>
      <c r="I1019" s="9">
        <f>IFERROR(C1019/G1019,0)</f>
        <v>0.16393442622950818</v>
      </c>
      <c r="J1019" s="9">
        <f>I1019*H1019</f>
        <v>18.032786885245901</v>
      </c>
      <c r="K1019" s="9">
        <f>IFERROR(J1019*(D1019/C1019),0)</f>
        <v>305.65573770491801</v>
      </c>
      <c r="L1019" t="s">
        <v>1197</v>
      </c>
    </row>
    <row r="1020" spans="1:12" x14ac:dyDescent="0.35">
      <c r="A1020" t="s">
        <v>1171</v>
      </c>
      <c r="B1020" s="10">
        <v>45473</v>
      </c>
      <c r="C1020">
        <v>200</v>
      </c>
      <c r="D1020">
        <v>16492</v>
      </c>
      <c r="E1020">
        <v>3014</v>
      </c>
      <c r="F1020" s="11">
        <v>0.86131386861313863</v>
      </c>
      <c r="G1020" s="9">
        <f>E1020*F1020</f>
        <v>2596</v>
      </c>
      <c r="H1020" s="9">
        <f>E1020-G1020</f>
        <v>418</v>
      </c>
      <c r="I1020" s="9">
        <f>IFERROR(C1020/G1020,0)</f>
        <v>7.7041602465331274E-2</v>
      </c>
      <c r="J1020" s="9">
        <f>I1020*H1020</f>
        <v>32.20338983050847</v>
      </c>
      <c r="K1020" s="9">
        <f>IFERROR(J1020*(D1020/C1020),0)</f>
        <v>2655.4915254237285</v>
      </c>
      <c r="L1020" t="s">
        <v>1197</v>
      </c>
    </row>
    <row r="1021" spans="1:12" x14ac:dyDescent="0.35">
      <c r="A1021" t="s">
        <v>1153</v>
      </c>
      <c r="B1021" s="10">
        <v>45473</v>
      </c>
      <c r="C1021">
        <v>200</v>
      </c>
      <c r="D1021">
        <v>13558</v>
      </c>
      <c r="E1021">
        <v>1012</v>
      </c>
      <c r="F1021" s="11">
        <v>0.91304347826086951</v>
      </c>
      <c r="G1021" s="9">
        <f>E1021*F1021</f>
        <v>924</v>
      </c>
      <c r="H1021" s="9">
        <f>E1021-G1021</f>
        <v>88</v>
      </c>
      <c r="I1021" s="9">
        <f>IFERROR(C1021/G1021,0)</f>
        <v>0.21645021645021645</v>
      </c>
      <c r="J1021" s="9">
        <f>I1021*H1021</f>
        <v>19.047619047619047</v>
      </c>
      <c r="K1021" s="9">
        <f>IFERROR(J1021*(D1021/C1021),0)</f>
        <v>1291.2380952380954</v>
      </c>
      <c r="L1021" t="s">
        <v>1197</v>
      </c>
    </row>
    <row r="1022" spans="1:12" x14ac:dyDescent="0.35">
      <c r="A1022" t="s">
        <v>1165</v>
      </c>
      <c r="B1022" s="10">
        <v>45473</v>
      </c>
      <c r="C1022">
        <v>180</v>
      </c>
      <c r="D1022">
        <v>11440.8</v>
      </c>
      <c r="E1022">
        <v>2002</v>
      </c>
      <c r="F1022" s="11">
        <v>0.87912087912087911</v>
      </c>
      <c r="G1022" s="9">
        <f>E1022*F1022</f>
        <v>1760</v>
      </c>
      <c r="H1022" s="9">
        <f>E1022-G1022</f>
        <v>242</v>
      </c>
      <c r="I1022" s="9">
        <f>IFERROR(C1022/G1022,0)</f>
        <v>0.10227272727272728</v>
      </c>
      <c r="J1022" s="9">
        <f>I1022*H1022</f>
        <v>24.75</v>
      </c>
      <c r="K1022" s="9">
        <f>IFERROR(J1022*(D1022/C1022),0)</f>
        <v>1573.11</v>
      </c>
      <c r="L1022" t="s">
        <v>1197</v>
      </c>
    </row>
    <row r="1023" spans="1:12" x14ac:dyDescent="0.35">
      <c r="A1023" t="s">
        <v>1164</v>
      </c>
      <c r="B1023" s="10">
        <v>45473</v>
      </c>
      <c r="C1023">
        <v>140</v>
      </c>
      <c r="D1023">
        <v>13882.4</v>
      </c>
      <c r="E1023">
        <v>1980</v>
      </c>
      <c r="F1023" s="11">
        <v>0.93333333333333335</v>
      </c>
      <c r="G1023" s="9">
        <f>E1023*F1023</f>
        <v>1848</v>
      </c>
      <c r="H1023" s="9">
        <f>E1023-G1023</f>
        <v>132</v>
      </c>
      <c r="I1023" s="9">
        <f>IFERROR(C1023/G1023,0)</f>
        <v>7.575757575757576E-2</v>
      </c>
      <c r="J1023" s="9">
        <f>I1023*H1023</f>
        <v>10</v>
      </c>
      <c r="K1023" s="9">
        <f>IFERROR(J1023*(D1023/C1023),0)</f>
        <v>991.59999999999991</v>
      </c>
      <c r="L1023" t="s">
        <v>1197</v>
      </c>
    </row>
    <row r="1024" spans="1:12" x14ac:dyDescent="0.35">
      <c r="A1024" t="s">
        <v>1177</v>
      </c>
      <c r="B1024" s="10">
        <v>45473</v>
      </c>
      <c r="C1024">
        <v>160</v>
      </c>
      <c r="D1024">
        <v>5153.6000000000004</v>
      </c>
      <c r="E1024">
        <v>594</v>
      </c>
      <c r="F1024" s="11">
        <v>0.66666666666666663</v>
      </c>
      <c r="G1024" s="9">
        <f>E1024*F1024</f>
        <v>396</v>
      </c>
      <c r="H1024" s="9">
        <f>E1024-G1024</f>
        <v>198</v>
      </c>
      <c r="I1024" s="9">
        <f>IFERROR(C1024/G1024,0)</f>
        <v>0.40404040404040403</v>
      </c>
      <c r="J1024" s="9">
        <f>I1024*H1024</f>
        <v>80</v>
      </c>
      <c r="K1024" s="9">
        <f>IFERROR(J1024*(D1024/C1024),0)</f>
        <v>2576.8000000000002</v>
      </c>
      <c r="L1024" t="s">
        <v>1197</v>
      </c>
    </row>
    <row r="1025" spans="1:12" x14ac:dyDescent="0.35">
      <c r="A1025" t="s">
        <v>1189</v>
      </c>
      <c r="B1025" s="10">
        <v>45473</v>
      </c>
      <c r="C1025">
        <v>120</v>
      </c>
      <c r="D1025">
        <v>3960</v>
      </c>
      <c r="E1025">
        <v>3366</v>
      </c>
      <c r="F1025" s="11">
        <v>0.98039215686274506</v>
      </c>
      <c r="G1025" s="9">
        <f>E1025*F1025</f>
        <v>3300</v>
      </c>
      <c r="H1025" s="9">
        <f>E1025-G1025</f>
        <v>66</v>
      </c>
      <c r="I1025" s="9">
        <f>IFERROR(C1025/G1025,0)</f>
        <v>3.6363636363636362E-2</v>
      </c>
      <c r="J1025" s="9">
        <f>I1025*H1025</f>
        <v>2.4</v>
      </c>
      <c r="K1025" s="9">
        <f>IFERROR(J1025*(D1025/C1025),0)</f>
        <v>79.2</v>
      </c>
      <c r="L1025" t="s">
        <v>1197</v>
      </c>
    </row>
    <row r="1026" spans="1:12" x14ac:dyDescent="0.35">
      <c r="A1026" t="s">
        <v>1175</v>
      </c>
      <c r="B1026" s="10">
        <v>45473</v>
      </c>
      <c r="C1026">
        <v>120</v>
      </c>
      <c r="D1026">
        <v>1394.4</v>
      </c>
      <c r="E1026">
        <v>704</v>
      </c>
      <c r="F1026" s="11">
        <v>1</v>
      </c>
      <c r="G1026" s="9">
        <f>E1026*F1026</f>
        <v>704</v>
      </c>
      <c r="H1026" s="9">
        <f>E1026-G1026</f>
        <v>0</v>
      </c>
      <c r="I1026" s="9">
        <f>IFERROR(C1026/G1026,0)</f>
        <v>0.17045454545454544</v>
      </c>
      <c r="J1026" s="9">
        <f>I1026*H1026</f>
        <v>0</v>
      </c>
      <c r="K1026" s="9">
        <f>IFERROR(J1026*(D1026/C1026),0)</f>
        <v>0</v>
      </c>
      <c r="L1026" t="s">
        <v>1197</v>
      </c>
    </row>
    <row r="1027" spans="1:12" x14ac:dyDescent="0.35">
      <c r="A1027" t="s">
        <v>1186</v>
      </c>
      <c r="B1027" s="10">
        <v>45473</v>
      </c>
      <c r="C1027">
        <v>120</v>
      </c>
      <c r="D1027">
        <v>15000</v>
      </c>
      <c r="E1027">
        <v>2398</v>
      </c>
      <c r="F1027" s="11">
        <v>0.84403669724770647</v>
      </c>
      <c r="G1027" s="9">
        <f>E1027*F1027</f>
        <v>2024</v>
      </c>
      <c r="H1027" s="9">
        <f>E1027-G1027</f>
        <v>374</v>
      </c>
      <c r="I1027" s="9">
        <f>IFERROR(C1027/G1027,0)</f>
        <v>5.9288537549407112E-2</v>
      </c>
      <c r="J1027" s="9">
        <f>I1027*H1027</f>
        <v>22.173913043478262</v>
      </c>
      <c r="K1027" s="9">
        <f>IFERROR(J1027*(D1027/C1027),0)</f>
        <v>2771.7391304347825</v>
      </c>
      <c r="L1027" t="s">
        <v>1197</v>
      </c>
    </row>
    <row r="1028" spans="1:12" x14ac:dyDescent="0.35">
      <c r="A1028" t="s">
        <v>1166</v>
      </c>
      <c r="B1028" s="10">
        <v>45473</v>
      </c>
      <c r="C1028">
        <v>120</v>
      </c>
      <c r="D1028">
        <v>8130</v>
      </c>
      <c r="E1028">
        <v>1628</v>
      </c>
      <c r="F1028" s="11">
        <v>0.47297297297297303</v>
      </c>
      <c r="G1028" s="9">
        <f>E1028*F1028</f>
        <v>770.00000000000011</v>
      </c>
      <c r="H1028" s="9">
        <f>E1028-G1028</f>
        <v>857.99999999999989</v>
      </c>
      <c r="I1028" s="9">
        <f>IFERROR(C1028/G1028,0)</f>
        <v>0.15584415584415581</v>
      </c>
      <c r="J1028" s="9">
        <f>I1028*H1028</f>
        <v>133.71428571428567</v>
      </c>
      <c r="K1028" s="9">
        <f>IFERROR(J1028*(D1028/C1028),0)</f>
        <v>9059.1428571428532</v>
      </c>
      <c r="L1028" t="s">
        <v>1197</v>
      </c>
    </row>
    <row r="1029" spans="1:12" x14ac:dyDescent="0.35">
      <c r="A1029" t="s">
        <v>1167</v>
      </c>
      <c r="B1029" s="10">
        <v>45473</v>
      </c>
      <c r="C1029">
        <v>80</v>
      </c>
      <c r="D1029">
        <v>4916.8</v>
      </c>
      <c r="E1029">
        <v>1254</v>
      </c>
      <c r="F1029" s="11">
        <v>0.96491228070175439</v>
      </c>
      <c r="G1029" s="9">
        <f>E1029*F1029</f>
        <v>1210</v>
      </c>
      <c r="H1029" s="9">
        <f>E1029-G1029</f>
        <v>44</v>
      </c>
      <c r="I1029" s="9">
        <f>IFERROR(C1029/G1029,0)</f>
        <v>6.6115702479338845E-2</v>
      </c>
      <c r="J1029" s="9">
        <f>I1029*H1029</f>
        <v>2.9090909090909092</v>
      </c>
      <c r="K1029" s="9">
        <f>IFERROR(J1029*(D1029/C1029),0)</f>
        <v>178.79272727272729</v>
      </c>
      <c r="L1029" t="s">
        <v>1197</v>
      </c>
    </row>
    <row r="1030" spans="1:12" x14ac:dyDescent="0.35">
      <c r="A1030" t="s">
        <v>1176</v>
      </c>
      <c r="B1030" s="10">
        <v>45473</v>
      </c>
      <c r="C1030">
        <v>80</v>
      </c>
      <c r="D1030">
        <v>4916.8</v>
      </c>
      <c r="E1030">
        <v>572</v>
      </c>
      <c r="F1030" s="11">
        <v>0.96153846153846156</v>
      </c>
      <c r="G1030" s="9">
        <f>E1030*F1030</f>
        <v>550</v>
      </c>
      <c r="H1030" s="9">
        <f>E1030-G1030</f>
        <v>22</v>
      </c>
      <c r="I1030" s="9">
        <f>IFERROR(C1030/G1030,0)</f>
        <v>0.14545454545454545</v>
      </c>
      <c r="J1030" s="9">
        <f>I1030*H1030</f>
        <v>3.1999999999999997</v>
      </c>
      <c r="K1030" s="9">
        <f>IFERROR(J1030*(D1030/C1030),0)</f>
        <v>196.672</v>
      </c>
      <c r="L1030" t="s">
        <v>1197</v>
      </c>
    </row>
    <row r="1031" spans="1:12" x14ac:dyDescent="0.35">
      <c r="A1031" t="s">
        <v>1169</v>
      </c>
      <c r="B1031" s="10">
        <v>45473</v>
      </c>
      <c r="C1031">
        <v>80</v>
      </c>
      <c r="D1031">
        <v>2840</v>
      </c>
      <c r="E1031">
        <v>506</v>
      </c>
      <c r="F1031" s="11">
        <v>0.95652173913043481</v>
      </c>
      <c r="G1031" s="9">
        <f>E1031*F1031</f>
        <v>484</v>
      </c>
      <c r="H1031" s="9">
        <f>E1031-G1031</f>
        <v>22</v>
      </c>
      <c r="I1031" s="9">
        <f>IFERROR(C1031/G1031,0)</f>
        <v>0.16528925619834711</v>
      </c>
      <c r="J1031" s="9">
        <f>I1031*H1031</f>
        <v>3.6363636363636367</v>
      </c>
      <c r="K1031" s="9">
        <f>IFERROR(J1031*(D1031/C1031),0)</f>
        <v>129.09090909090909</v>
      </c>
      <c r="L1031" t="s">
        <v>1197</v>
      </c>
    </row>
    <row r="1032" spans="1:12" x14ac:dyDescent="0.35">
      <c r="A1032" t="s">
        <v>1182</v>
      </c>
      <c r="B1032" s="10">
        <v>45473</v>
      </c>
      <c r="C1032">
        <v>80</v>
      </c>
      <c r="D1032">
        <v>5084.8</v>
      </c>
      <c r="E1032">
        <v>352</v>
      </c>
      <c r="F1032" s="11">
        <v>0.875</v>
      </c>
      <c r="G1032" s="9">
        <f>E1032*F1032</f>
        <v>308</v>
      </c>
      <c r="H1032" s="9">
        <f>E1032-G1032</f>
        <v>44</v>
      </c>
      <c r="I1032" s="9">
        <f>IFERROR(C1032/G1032,0)</f>
        <v>0.25974025974025972</v>
      </c>
      <c r="J1032" s="9">
        <f>I1032*H1032</f>
        <v>11.428571428571427</v>
      </c>
      <c r="K1032" s="9">
        <f>IFERROR(J1032*(D1032/C1032),0)</f>
        <v>726.4</v>
      </c>
      <c r="L1032" t="s">
        <v>1197</v>
      </c>
    </row>
    <row r="1033" spans="1:12" x14ac:dyDescent="0.35">
      <c r="A1033" t="s">
        <v>1178</v>
      </c>
      <c r="B1033" s="10">
        <v>45473</v>
      </c>
      <c r="C1033">
        <v>80</v>
      </c>
      <c r="D1033">
        <v>1356</v>
      </c>
      <c r="E1033">
        <v>924</v>
      </c>
      <c r="F1033" s="11">
        <v>0.9285714285714286</v>
      </c>
      <c r="G1033" s="9">
        <f>E1033*F1033</f>
        <v>858</v>
      </c>
      <c r="H1033" s="9">
        <f>E1033-G1033</f>
        <v>66</v>
      </c>
      <c r="I1033" s="9">
        <f>IFERROR(C1033/G1033,0)</f>
        <v>9.3240093240093247E-2</v>
      </c>
      <c r="J1033" s="9">
        <f>I1033*H1033</f>
        <v>6.1538461538461542</v>
      </c>
      <c r="K1033" s="9">
        <f>IFERROR(J1033*(D1033/C1033),0)</f>
        <v>104.30769230769231</v>
      </c>
      <c r="L1033" t="s">
        <v>1197</v>
      </c>
    </row>
    <row r="1034" spans="1:12" x14ac:dyDescent="0.35">
      <c r="A1034" t="s">
        <v>1174</v>
      </c>
      <c r="B1034" s="10">
        <v>45473</v>
      </c>
      <c r="C1034">
        <v>60</v>
      </c>
      <c r="D1034">
        <v>6610.8</v>
      </c>
      <c r="E1034">
        <v>660</v>
      </c>
      <c r="F1034" s="11">
        <v>0.83333333333333337</v>
      </c>
      <c r="G1034" s="9">
        <f>E1034*F1034</f>
        <v>550</v>
      </c>
      <c r="H1034" s="9">
        <f>E1034-G1034</f>
        <v>110</v>
      </c>
      <c r="I1034" s="9">
        <f>IFERROR(C1034/G1034,0)</f>
        <v>0.10909090909090909</v>
      </c>
      <c r="J1034" s="9">
        <f>I1034*H1034</f>
        <v>12</v>
      </c>
      <c r="K1034" s="9">
        <f>IFERROR(J1034*(D1034/C1034),0)</f>
        <v>1322.16</v>
      </c>
      <c r="L1034" t="s">
        <v>1197</v>
      </c>
    </row>
    <row r="1035" spans="1:12" x14ac:dyDescent="0.35">
      <c r="A1035" t="s">
        <v>1183</v>
      </c>
      <c r="B1035" s="10">
        <v>45473</v>
      </c>
      <c r="C1035">
        <v>60</v>
      </c>
      <c r="D1035">
        <v>6610.8</v>
      </c>
      <c r="E1035">
        <v>748</v>
      </c>
      <c r="F1035" s="11">
        <v>1</v>
      </c>
      <c r="G1035" s="9">
        <f>E1035*F1035</f>
        <v>748</v>
      </c>
      <c r="H1035" s="9">
        <f>E1035-G1035</f>
        <v>0</v>
      </c>
      <c r="I1035" s="9">
        <f>IFERROR(C1035/G1035,0)</f>
        <v>8.0213903743315509E-2</v>
      </c>
      <c r="J1035" s="9">
        <f>I1035*H1035</f>
        <v>0</v>
      </c>
      <c r="K1035" s="9">
        <f>IFERROR(J1035*(D1035/C1035),0)</f>
        <v>0</v>
      </c>
      <c r="L1035" t="s">
        <v>1197</v>
      </c>
    </row>
    <row r="1036" spans="1:12" x14ac:dyDescent="0.35">
      <c r="A1036" t="s">
        <v>1190</v>
      </c>
      <c r="B1036" s="10">
        <v>45473</v>
      </c>
      <c r="C1036">
        <v>60</v>
      </c>
      <c r="D1036">
        <v>3813.6</v>
      </c>
      <c r="E1036">
        <v>1606</v>
      </c>
      <c r="F1036" s="11">
        <v>0.93150684931506844</v>
      </c>
      <c r="G1036" s="9">
        <f>E1036*F1036</f>
        <v>1496</v>
      </c>
      <c r="H1036" s="9">
        <f>E1036-G1036</f>
        <v>110</v>
      </c>
      <c r="I1036" s="9">
        <f>IFERROR(C1036/G1036,0)</f>
        <v>4.0106951871657755E-2</v>
      </c>
      <c r="J1036" s="9">
        <f>I1036*H1036</f>
        <v>4.4117647058823533</v>
      </c>
      <c r="K1036" s="9">
        <f>IFERROR(J1036*(D1036/C1036),0)</f>
        <v>280.41176470588238</v>
      </c>
      <c r="L1036" t="s">
        <v>1197</v>
      </c>
    </row>
    <row r="1037" spans="1:12" x14ac:dyDescent="0.35">
      <c r="A1037" t="s">
        <v>1179</v>
      </c>
      <c r="B1037" s="10">
        <v>45473</v>
      </c>
      <c r="C1037">
        <v>40</v>
      </c>
      <c r="D1037">
        <v>2458.4</v>
      </c>
      <c r="E1037">
        <v>968</v>
      </c>
      <c r="F1037" s="11">
        <v>0.90909090909090906</v>
      </c>
      <c r="G1037" s="9">
        <f>E1037*F1037</f>
        <v>880</v>
      </c>
      <c r="H1037" s="9">
        <f>E1037-G1037</f>
        <v>88</v>
      </c>
      <c r="I1037" s="9">
        <f>IFERROR(C1037/G1037,0)</f>
        <v>4.5454545454545456E-2</v>
      </c>
      <c r="J1037" s="9">
        <f>I1037*H1037</f>
        <v>4</v>
      </c>
      <c r="K1037" s="9">
        <f>IFERROR(J1037*(D1037/C1037),0)</f>
        <v>245.84</v>
      </c>
      <c r="L1037" t="s">
        <v>1197</v>
      </c>
    </row>
    <row r="1038" spans="1:12" x14ac:dyDescent="0.35">
      <c r="A1038" t="s">
        <v>1180</v>
      </c>
      <c r="B1038" s="10">
        <v>45473</v>
      </c>
      <c r="C1038">
        <v>40</v>
      </c>
      <c r="D1038">
        <v>338.8</v>
      </c>
      <c r="E1038">
        <v>154</v>
      </c>
      <c r="F1038" s="11">
        <v>0.5714285714285714</v>
      </c>
      <c r="G1038" s="9">
        <f>E1038*F1038</f>
        <v>88</v>
      </c>
      <c r="H1038" s="9">
        <f>E1038-G1038</f>
        <v>66</v>
      </c>
      <c r="I1038" s="9">
        <f>IFERROR(C1038/G1038,0)</f>
        <v>0.45454545454545453</v>
      </c>
      <c r="J1038" s="9">
        <f>I1038*H1038</f>
        <v>30</v>
      </c>
      <c r="K1038" s="9">
        <f>IFERROR(J1038*(D1038/C1038),0)</f>
        <v>254.10000000000002</v>
      </c>
      <c r="L1038" t="s">
        <v>1197</v>
      </c>
    </row>
    <row r="1039" spans="1:12" x14ac:dyDescent="0.35">
      <c r="A1039" t="s">
        <v>1162</v>
      </c>
      <c r="B1039" s="10">
        <v>45473</v>
      </c>
      <c r="C1039">
        <v>20</v>
      </c>
      <c r="D1039">
        <v>370</v>
      </c>
      <c r="E1039">
        <v>264</v>
      </c>
      <c r="F1039" s="11">
        <v>0.91666666666666663</v>
      </c>
      <c r="G1039" s="9">
        <f>E1039*F1039</f>
        <v>242</v>
      </c>
      <c r="H1039" s="9">
        <f>E1039-G1039</f>
        <v>22</v>
      </c>
      <c r="I1039" s="9">
        <f>IFERROR(C1039/G1039,0)</f>
        <v>8.2644628099173556E-2</v>
      </c>
      <c r="J1039" s="9">
        <f>I1039*H1039</f>
        <v>1.8181818181818183</v>
      </c>
      <c r="K1039" s="9">
        <f>IFERROR(J1039*(D1039/C1039),0)</f>
        <v>33.63636363636364</v>
      </c>
      <c r="L1039" t="s">
        <v>1197</v>
      </c>
    </row>
    <row r="1040" spans="1:12" x14ac:dyDescent="0.35">
      <c r="A1040" t="s">
        <v>1173</v>
      </c>
      <c r="B1040" s="10">
        <v>45473</v>
      </c>
      <c r="C1040">
        <v>20</v>
      </c>
      <c r="D1040">
        <v>2825</v>
      </c>
      <c r="E1040">
        <v>1034</v>
      </c>
      <c r="F1040" s="11">
        <v>0.80851063829787229</v>
      </c>
      <c r="G1040" s="9">
        <f>E1040*F1040</f>
        <v>836</v>
      </c>
      <c r="H1040" s="9">
        <f>E1040-G1040</f>
        <v>198</v>
      </c>
      <c r="I1040" s="9">
        <f>IFERROR(C1040/G1040,0)</f>
        <v>2.3923444976076555E-2</v>
      </c>
      <c r="J1040" s="9">
        <f>I1040*H1040</f>
        <v>4.7368421052631575</v>
      </c>
      <c r="K1040" s="9">
        <f>IFERROR(J1040*(D1040/C1040),0)</f>
        <v>669.07894736842104</v>
      </c>
      <c r="L1040" t="s">
        <v>1197</v>
      </c>
    </row>
    <row r="1041" spans="1:12" x14ac:dyDescent="0.35">
      <c r="A1041" t="s">
        <v>1185</v>
      </c>
      <c r="B1041" s="10">
        <v>45473</v>
      </c>
      <c r="C1041">
        <v>20</v>
      </c>
      <c r="D1041">
        <v>3220.6</v>
      </c>
      <c r="E1041">
        <v>242</v>
      </c>
      <c r="F1041" s="11">
        <v>0.81818181818181823</v>
      </c>
      <c r="G1041" s="9">
        <f>E1041*F1041</f>
        <v>198</v>
      </c>
      <c r="H1041" s="9">
        <f>E1041-G1041</f>
        <v>44</v>
      </c>
      <c r="I1041" s="9">
        <f>IFERROR(C1041/G1041,0)</f>
        <v>0.10101010101010101</v>
      </c>
      <c r="J1041" s="9">
        <f>I1041*H1041</f>
        <v>4.4444444444444446</v>
      </c>
      <c r="K1041" s="9">
        <f>IFERROR(J1041*(D1041/C1041),0)</f>
        <v>715.68888888888898</v>
      </c>
      <c r="L1041" t="s">
        <v>1197</v>
      </c>
    </row>
    <row r="1042" spans="1:12" x14ac:dyDescent="0.35">
      <c r="A1042" t="s">
        <v>1143</v>
      </c>
      <c r="B1042" s="10">
        <v>45480</v>
      </c>
      <c r="C1042">
        <v>2260</v>
      </c>
      <c r="D1042">
        <v>53675</v>
      </c>
      <c r="E1042">
        <v>15444</v>
      </c>
      <c r="F1042" s="11">
        <v>0.95726495726495731</v>
      </c>
      <c r="G1042" s="9">
        <f>E1042*F1042</f>
        <v>14784</v>
      </c>
      <c r="H1042" s="9">
        <f>E1042-G1042</f>
        <v>660</v>
      </c>
      <c r="I1042" s="9">
        <f>IFERROR(C1042/G1042,0)</f>
        <v>0.15286796536796537</v>
      </c>
      <c r="J1042" s="9">
        <f>I1042*H1042</f>
        <v>100.89285714285715</v>
      </c>
      <c r="K1042" s="9">
        <f>IFERROR(J1042*(D1042/C1042),0)</f>
        <v>2396.2053571428573</v>
      </c>
      <c r="L1042" t="s">
        <v>1197</v>
      </c>
    </row>
    <row r="1043" spans="1:12" x14ac:dyDescent="0.35">
      <c r="A1043" t="s">
        <v>1145</v>
      </c>
      <c r="B1043" s="10">
        <v>45480</v>
      </c>
      <c r="C1043">
        <v>1600</v>
      </c>
      <c r="D1043">
        <v>75240</v>
      </c>
      <c r="E1043">
        <v>5082</v>
      </c>
      <c r="F1043" s="11">
        <v>0.96969696969696972</v>
      </c>
      <c r="G1043" s="9">
        <f>E1043*F1043</f>
        <v>4928</v>
      </c>
      <c r="H1043" s="9">
        <f>E1043-G1043</f>
        <v>154</v>
      </c>
      <c r="I1043" s="9">
        <f>IFERROR(C1043/G1043,0)</f>
        <v>0.32467532467532467</v>
      </c>
      <c r="J1043" s="9">
        <f>I1043*H1043</f>
        <v>50</v>
      </c>
      <c r="K1043" s="9">
        <f>IFERROR(J1043*(D1043/C1043),0)</f>
        <v>2351.25</v>
      </c>
      <c r="L1043" t="s">
        <v>1197</v>
      </c>
    </row>
    <row r="1044" spans="1:12" x14ac:dyDescent="0.35">
      <c r="A1044" t="s">
        <v>1188</v>
      </c>
      <c r="B1044" s="10">
        <v>45480</v>
      </c>
      <c r="C1044">
        <v>1480</v>
      </c>
      <c r="D1044">
        <v>39220</v>
      </c>
      <c r="E1044">
        <v>13090</v>
      </c>
      <c r="F1044" s="11">
        <v>0.95630252100840341</v>
      </c>
      <c r="G1044" s="9">
        <f>E1044*F1044</f>
        <v>12518</v>
      </c>
      <c r="H1044" s="9">
        <f>E1044-G1044</f>
        <v>572</v>
      </c>
      <c r="I1044" s="9">
        <f>IFERROR(C1044/G1044,0)</f>
        <v>0.11822974916120786</v>
      </c>
      <c r="J1044" s="9">
        <f>I1044*H1044</f>
        <v>67.6274165202109</v>
      </c>
      <c r="K1044" s="9">
        <f>IFERROR(J1044*(D1044/C1044),0)</f>
        <v>1792.1265377855889</v>
      </c>
      <c r="L1044" t="s">
        <v>1197</v>
      </c>
    </row>
    <row r="1045" spans="1:12" x14ac:dyDescent="0.35">
      <c r="A1045" t="s">
        <v>1144</v>
      </c>
      <c r="B1045" s="10">
        <v>45480</v>
      </c>
      <c r="C1045">
        <v>1220</v>
      </c>
      <c r="D1045">
        <v>33550</v>
      </c>
      <c r="E1045">
        <v>12342</v>
      </c>
      <c r="F1045" s="11">
        <v>0.98752228163992872</v>
      </c>
      <c r="G1045" s="9">
        <f>E1045*F1045</f>
        <v>12188</v>
      </c>
      <c r="H1045" s="9">
        <f>E1045-G1045</f>
        <v>154</v>
      </c>
      <c r="I1045" s="9">
        <f>IFERROR(C1045/G1045,0)</f>
        <v>0.10009845749917952</v>
      </c>
      <c r="J1045" s="9">
        <f>I1045*H1045</f>
        <v>15.415162454873647</v>
      </c>
      <c r="K1045" s="9">
        <f>IFERROR(J1045*(D1045/C1045),0)</f>
        <v>423.91696750902531</v>
      </c>
      <c r="L1045" t="s">
        <v>1197</v>
      </c>
    </row>
    <row r="1046" spans="1:12" x14ac:dyDescent="0.35">
      <c r="A1046" t="s">
        <v>1151</v>
      </c>
      <c r="B1046" s="10">
        <v>45480</v>
      </c>
      <c r="C1046">
        <v>980</v>
      </c>
      <c r="D1046">
        <v>24010</v>
      </c>
      <c r="E1046">
        <v>11286</v>
      </c>
      <c r="F1046" s="11">
        <v>0.93177387914230014</v>
      </c>
      <c r="G1046" s="9">
        <f>E1046*F1046</f>
        <v>10516</v>
      </c>
      <c r="H1046" s="9">
        <f>E1046-G1046</f>
        <v>770</v>
      </c>
      <c r="I1046" s="9">
        <f>IFERROR(C1046/G1046,0)</f>
        <v>9.3191327500950938E-2</v>
      </c>
      <c r="J1046" s="9">
        <f>I1046*H1046</f>
        <v>71.757322175732227</v>
      </c>
      <c r="K1046" s="9">
        <f>IFERROR(J1046*(D1046/C1046),0)</f>
        <v>1758.0543933054396</v>
      </c>
      <c r="L1046" t="s">
        <v>1197</v>
      </c>
    </row>
    <row r="1047" spans="1:12" x14ac:dyDescent="0.35">
      <c r="A1047" t="s">
        <v>1148</v>
      </c>
      <c r="B1047" s="10">
        <v>45480</v>
      </c>
      <c r="C1047">
        <v>1020</v>
      </c>
      <c r="D1047">
        <v>24990</v>
      </c>
      <c r="E1047">
        <v>8492</v>
      </c>
      <c r="F1047" s="11">
        <v>0.92746113989637302</v>
      </c>
      <c r="G1047" s="9">
        <f>E1047*F1047</f>
        <v>7876</v>
      </c>
      <c r="H1047" s="9">
        <f>E1047-G1047</f>
        <v>616</v>
      </c>
      <c r="I1047" s="9">
        <f>IFERROR(C1047/G1047,0)</f>
        <v>0.12950736414423566</v>
      </c>
      <c r="J1047" s="9">
        <f>I1047*H1047</f>
        <v>79.776536312849174</v>
      </c>
      <c r="K1047" s="9">
        <f>IFERROR(J1047*(D1047/C1047),0)</f>
        <v>1954.5251396648048</v>
      </c>
      <c r="L1047" t="s">
        <v>1197</v>
      </c>
    </row>
    <row r="1048" spans="1:12" x14ac:dyDescent="0.35">
      <c r="A1048" t="s">
        <v>1191</v>
      </c>
      <c r="B1048" s="10">
        <v>45480</v>
      </c>
      <c r="C1048">
        <v>1000</v>
      </c>
      <c r="D1048">
        <v>27500</v>
      </c>
      <c r="E1048">
        <v>5786</v>
      </c>
      <c r="F1048" s="11">
        <v>0.98859315589353614</v>
      </c>
      <c r="G1048" s="9">
        <f>E1048*F1048</f>
        <v>5720</v>
      </c>
      <c r="H1048" s="9">
        <f>E1048-G1048</f>
        <v>66</v>
      </c>
      <c r="I1048" s="9">
        <f>IFERROR(C1048/G1048,0)</f>
        <v>0.17482517482517482</v>
      </c>
      <c r="J1048" s="9">
        <f>I1048*H1048</f>
        <v>11.538461538461538</v>
      </c>
      <c r="K1048" s="9">
        <f>IFERROR(J1048*(D1048/C1048),0)</f>
        <v>317.30769230769232</v>
      </c>
      <c r="L1048" t="s">
        <v>1197</v>
      </c>
    </row>
    <row r="1049" spans="1:12" x14ac:dyDescent="0.35">
      <c r="A1049" t="s">
        <v>1154</v>
      </c>
      <c r="B1049" s="10">
        <v>45480</v>
      </c>
      <c r="C1049">
        <v>920</v>
      </c>
      <c r="D1049">
        <v>26450</v>
      </c>
      <c r="E1049">
        <v>3388</v>
      </c>
      <c r="F1049" s="11">
        <v>0.91558441558441561</v>
      </c>
      <c r="G1049" s="9">
        <f>E1049*F1049</f>
        <v>3102</v>
      </c>
      <c r="H1049" s="9">
        <f>E1049-G1049</f>
        <v>286</v>
      </c>
      <c r="I1049" s="9">
        <f>IFERROR(C1049/G1049,0)</f>
        <v>0.29658284977433913</v>
      </c>
      <c r="J1049" s="9">
        <f>I1049*H1049</f>
        <v>84.822695035460995</v>
      </c>
      <c r="K1049" s="9">
        <f>IFERROR(J1049*(D1049/C1049),0)</f>
        <v>2438.6524822695037</v>
      </c>
      <c r="L1049" t="s">
        <v>1197</v>
      </c>
    </row>
    <row r="1050" spans="1:12" x14ac:dyDescent="0.35">
      <c r="A1050" t="s">
        <v>1147</v>
      </c>
      <c r="B1050" s="10">
        <v>45480</v>
      </c>
      <c r="C1050">
        <v>820</v>
      </c>
      <c r="D1050">
        <v>14350</v>
      </c>
      <c r="E1050">
        <v>5258</v>
      </c>
      <c r="F1050" s="11">
        <v>0.90376569037656906</v>
      </c>
      <c r="G1050" s="9">
        <f>E1050*F1050</f>
        <v>4752</v>
      </c>
      <c r="H1050" s="9">
        <f>E1050-G1050</f>
        <v>506</v>
      </c>
      <c r="I1050" s="9">
        <f>IFERROR(C1050/G1050,0)</f>
        <v>0.17255892255892255</v>
      </c>
      <c r="J1050" s="9">
        <f>I1050*H1050</f>
        <v>87.31481481481481</v>
      </c>
      <c r="K1050" s="9">
        <f>IFERROR(J1050*(D1050/C1050),0)</f>
        <v>1528.0092592592591</v>
      </c>
      <c r="L1050" t="s">
        <v>1197</v>
      </c>
    </row>
    <row r="1051" spans="1:12" x14ac:dyDescent="0.35">
      <c r="A1051" t="s">
        <v>1146</v>
      </c>
      <c r="B1051" s="10">
        <v>45480</v>
      </c>
      <c r="C1051">
        <v>600</v>
      </c>
      <c r="D1051">
        <v>20994</v>
      </c>
      <c r="E1051">
        <v>4004</v>
      </c>
      <c r="F1051" s="11">
        <v>0.76373626373626369</v>
      </c>
      <c r="G1051" s="9">
        <f>E1051*F1051</f>
        <v>3058</v>
      </c>
      <c r="H1051" s="9">
        <f>E1051-G1051</f>
        <v>946</v>
      </c>
      <c r="I1051" s="9">
        <f>IFERROR(C1051/G1051,0)</f>
        <v>0.19620667102681491</v>
      </c>
      <c r="J1051" s="9">
        <f>I1051*H1051</f>
        <v>185.6115107913669</v>
      </c>
      <c r="K1051" s="9">
        <f>IFERROR(J1051*(D1051/C1051),0)</f>
        <v>6494.5467625899282</v>
      </c>
      <c r="L1051" t="s">
        <v>1197</v>
      </c>
    </row>
    <row r="1052" spans="1:12" x14ac:dyDescent="0.35">
      <c r="A1052" t="s">
        <v>1152</v>
      </c>
      <c r="B1052" s="10">
        <v>45480</v>
      </c>
      <c r="C1052">
        <v>600</v>
      </c>
      <c r="D1052">
        <v>10494</v>
      </c>
      <c r="E1052">
        <v>3828</v>
      </c>
      <c r="F1052" s="11">
        <v>0.97126436781609193</v>
      </c>
      <c r="G1052" s="9">
        <f>E1052*F1052</f>
        <v>3718</v>
      </c>
      <c r="H1052" s="9">
        <f>E1052-G1052</f>
        <v>110</v>
      </c>
      <c r="I1052" s="9">
        <f>IFERROR(C1052/G1052,0)</f>
        <v>0.16137708445400753</v>
      </c>
      <c r="J1052" s="9">
        <f>I1052*H1052</f>
        <v>17.751479289940828</v>
      </c>
      <c r="K1052" s="9">
        <f>IFERROR(J1052*(D1052/C1052),0)</f>
        <v>310.47337278106505</v>
      </c>
      <c r="L1052" t="s">
        <v>1197</v>
      </c>
    </row>
    <row r="1053" spans="1:12" x14ac:dyDescent="0.35">
      <c r="A1053" t="s">
        <v>1153</v>
      </c>
      <c r="B1053" s="10">
        <v>45480</v>
      </c>
      <c r="C1053">
        <v>400</v>
      </c>
      <c r="D1053">
        <v>26437</v>
      </c>
      <c r="E1053">
        <v>1430</v>
      </c>
      <c r="F1053" s="11">
        <v>0.89230769230769236</v>
      </c>
      <c r="G1053" s="9">
        <f>E1053*F1053</f>
        <v>1276</v>
      </c>
      <c r="H1053" s="9">
        <f>E1053-G1053</f>
        <v>154</v>
      </c>
      <c r="I1053" s="9">
        <f>IFERROR(C1053/G1053,0)</f>
        <v>0.31347962382445144</v>
      </c>
      <c r="J1053" s="9">
        <f>I1053*H1053</f>
        <v>48.275862068965523</v>
      </c>
      <c r="K1053" s="9">
        <f>IFERROR(J1053*(D1053/C1053),0)</f>
        <v>3190.6724137931037</v>
      </c>
      <c r="L1053" t="s">
        <v>1197</v>
      </c>
    </row>
    <row r="1054" spans="1:12" x14ac:dyDescent="0.35">
      <c r="A1054" t="s">
        <v>1189</v>
      </c>
      <c r="B1054" s="10">
        <v>45480</v>
      </c>
      <c r="C1054">
        <v>320</v>
      </c>
      <c r="D1054">
        <v>10560</v>
      </c>
      <c r="E1054">
        <v>4686</v>
      </c>
      <c r="F1054" s="11">
        <v>1</v>
      </c>
      <c r="G1054" s="9">
        <f>E1054*F1054</f>
        <v>4686</v>
      </c>
      <c r="H1054" s="9">
        <f>E1054-G1054</f>
        <v>0</v>
      </c>
      <c r="I1054" s="9">
        <f>IFERROR(C1054/G1054,0)</f>
        <v>6.8288518992744351E-2</v>
      </c>
      <c r="J1054" s="9">
        <f>I1054*H1054</f>
        <v>0</v>
      </c>
      <c r="K1054" s="9">
        <f>IFERROR(J1054*(D1054/C1054),0)</f>
        <v>0</v>
      </c>
      <c r="L1054" t="s">
        <v>1197</v>
      </c>
    </row>
    <row r="1055" spans="1:12" x14ac:dyDescent="0.35">
      <c r="A1055" t="s">
        <v>1192</v>
      </c>
      <c r="B1055" s="10">
        <v>45480</v>
      </c>
      <c r="C1055">
        <v>320</v>
      </c>
      <c r="D1055">
        <v>10560</v>
      </c>
      <c r="E1055">
        <v>4708</v>
      </c>
      <c r="F1055" s="11">
        <v>0.97663551401869164</v>
      </c>
      <c r="G1055" s="9">
        <f>E1055*F1055</f>
        <v>4598</v>
      </c>
      <c r="H1055" s="9">
        <f>E1055-G1055</f>
        <v>110</v>
      </c>
      <c r="I1055" s="9">
        <f>IFERROR(C1055/G1055,0)</f>
        <v>6.9595476294040892E-2</v>
      </c>
      <c r="J1055" s="9">
        <f>I1055*H1055</f>
        <v>7.6555023923444985</v>
      </c>
      <c r="K1055" s="9">
        <f>IFERROR(J1055*(D1055/C1055),0)</f>
        <v>252.63157894736844</v>
      </c>
      <c r="L1055" t="s">
        <v>1197</v>
      </c>
    </row>
    <row r="1056" spans="1:12" x14ac:dyDescent="0.35">
      <c r="A1056" t="s">
        <v>1164</v>
      </c>
      <c r="B1056" s="10">
        <v>45480</v>
      </c>
      <c r="C1056">
        <v>320</v>
      </c>
      <c r="D1056">
        <v>31532.799999999999</v>
      </c>
      <c r="E1056">
        <v>4136</v>
      </c>
      <c r="F1056" s="11">
        <v>0.96276595744680848</v>
      </c>
      <c r="G1056" s="9">
        <f>E1056*F1056</f>
        <v>3982</v>
      </c>
      <c r="H1056" s="9">
        <f>E1056-G1056</f>
        <v>154</v>
      </c>
      <c r="I1056" s="9">
        <f>IFERROR(C1056/G1056,0)</f>
        <v>8.0361627322953294E-2</v>
      </c>
      <c r="J1056" s="9">
        <f>I1056*H1056</f>
        <v>12.375690607734807</v>
      </c>
      <c r="K1056" s="9">
        <f>IFERROR(J1056*(D1056/C1056),0)</f>
        <v>1219.5005524861879</v>
      </c>
      <c r="L1056" t="s">
        <v>1197</v>
      </c>
    </row>
    <row r="1057" spans="1:12" x14ac:dyDescent="0.35">
      <c r="A1057" t="s">
        <v>1161</v>
      </c>
      <c r="B1057" s="10">
        <v>45480</v>
      </c>
      <c r="C1057">
        <v>240</v>
      </c>
      <c r="D1057">
        <v>4068</v>
      </c>
      <c r="E1057">
        <v>1980</v>
      </c>
      <c r="F1057" s="11">
        <v>0.9555555555555556</v>
      </c>
      <c r="G1057" s="9">
        <f>E1057*F1057</f>
        <v>1892</v>
      </c>
      <c r="H1057" s="9">
        <f>E1057-G1057</f>
        <v>88</v>
      </c>
      <c r="I1057" s="9">
        <f>IFERROR(C1057/G1057,0)</f>
        <v>0.12684989429175475</v>
      </c>
      <c r="J1057" s="9">
        <f>I1057*H1057</f>
        <v>11.162790697674417</v>
      </c>
      <c r="K1057" s="9">
        <f>IFERROR(J1057*(D1057/C1057),0)</f>
        <v>189.20930232558138</v>
      </c>
      <c r="L1057" t="s">
        <v>1197</v>
      </c>
    </row>
    <row r="1058" spans="1:12" x14ac:dyDescent="0.35">
      <c r="A1058" t="s">
        <v>1166</v>
      </c>
      <c r="B1058" s="10">
        <v>45480</v>
      </c>
      <c r="C1058">
        <v>260</v>
      </c>
      <c r="D1058">
        <v>17615</v>
      </c>
      <c r="E1058">
        <v>13112</v>
      </c>
      <c r="F1058" s="11">
        <v>0.93624161073825507</v>
      </c>
      <c r="G1058" s="9">
        <f>E1058*F1058</f>
        <v>12276</v>
      </c>
      <c r="H1058" s="9">
        <f>E1058-G1058</f>
        <v>836</v>
      </c>
      <c r="I1058" s="9">
        <f>IFERROR(C1058/G1058,0)</f>
        <v>2.1179537308569567E-2</v>
      </c>
      <c r="J1058" s="9">
        <f>I1058*H1058</f>
        <v>17.706093189964157</v>
      </c>
      <c r="K1058" s="9">
        <f>IFERROR(J1058*(D1058/C1058),0)</f>
        <v>1199.5878136200718</v>
      </c>
      <c r="L1058" t="s">
        <v>1197</v>
      </c>
    </row>
    <row r="1059" spans="1:12" x14ac:dyDescent="0.35">
      <c r="A1059" t="s">
        <v>1186</v>
      </c>
      <c r="B1059" s="10">
        <v>45480</v>
      </c>
      <c r="C1059">
        <v>200</v>
      </c>
      <c r="D1059">
        <v>25000</v>
      </c>
      <c r="E1059">
        <v>2904</v>
      </c>
      <c r="F1059" s="11">
        <v>0.84090909090909094</v>
      </c>
      <c r="G1059" s="9">
        <f>E1059*F1059</f>
        <v>2442</v>
      </c>
      <c r="H1059" s="9">
        <f>E1059-G1059</f>
        <v>462</v>
      </c>
      <c r="I1059" s="9">
        <f>IFERROR(C1059/G1059,0)</f>
        <v>8.1900081900081897E-2</v>
      </c>
      <c r="J1059" s="9">
        <f>I1059*H1059</f>
        <v>37.837837837837839</v>
      </c>
      <c r="K1059" s="9">
        <f>IFERROR(J1059*(D1059/C1059),0)</f>
        <v>4729.72972972973</v>
      </c>
      <c r="L1059" t="s">
        <v>1197</v>
      </c>
    </row>
    <row r="1060" spans="1:12" x14ac:dyDescent="0.35">
      <c r="A1060" t="s">
        <v>1171</v>
      </c>
      <c r="B1060" s="10">
        <v>45480</v>
      </c>
      <c r="C1060">
        <v>160</v>
      </c>
      <c r="D1060">
        <v>13193.6</v>
      </c>
      <c r="E1060">
        <v>3322</v>
      </c>
      <c r="F1060" s="11">
        <v>0.91390728476821192</v>
      </c>
      <c r="G1060" s="9">
        <f>E1060*F1060</f>
        <v>3036</v>
      </c>
      <c r="H1060" s="9">
        <f>E1060-G1060</f>
        <v>286</v>
      </c>
      <c r="I1060" s="9">
        <f>IFERROR(C1060/G1060,0)</f>
        <v>5.2700922266139656E-2</v>
      </c>
      <c r="J1060" s="9">
        <f>I1060*H1060</f>
        <v>15.072463768115941</v>
      </c>
      <c r="K1060" s="9">
        <f>IFERROR(J1060*(D1060/C1060),0)</f>
        <v>1242.8753623188406</v>
      </c>
      <c r="L1060" t="s">
        <v>1197</v>
      </c>
    </row>
    <row r="1061" spans="1:12" x14ac:dyDescent="0.35">
      <c r="A1061" t="s">
        <v>1157</v>
      </c>
      <c r="B1061" s="10">
        <v>45480</v>
      </c>
      <c r="C1061">
        <v>180</v>
      </c>
      <c r="D1061">
        <v>9788.2000000000007</v>
      </c>
      <c r="E1061">
        <v>1804</v>
      </c>
      <c r="F1061" s="11">
        <v>0.92682926829268297</v>
      </c>
      <c r="G1061" s="9">
        <f>E1061*F1061</f>
        <v>1672</v>
      </c>
      <c r="H1061" s="9">
        <f>E1061-G1061</f>
        <v>132</v>
      </c>
      <c r="I1061" s="9">
        <f>IFERROR(C1061/G1061,0)</f>
        <v>0.1076555023923445</v>
      </c>
      <c r="J1061" s="9">
        <f>I1061*H1061</f>
        <v>14.210526315789474</v>
      </c>
      <c r="K1061" s="9">
        <f>IFERROR(J1061*(D1061/C1061),0)</f>
        <v>772.75263157894744</v>
      </c>
      <c r="L1061" t="s">
        <v>1197</v>
      </c>
    </row>
    <row r="1062" spans="1:12" x14ac:dyDescent="0.35">
      <c r="A1062" t="s">
        <v>1165</v>
      </c>
      <c r="B1062" s="10">
        <v>45480</v>
      </c>
      <c r="C1062">
        <v>140</v>
      </c>
      <c r="D1062">
        <v>8898.4</v>
      </c>
      <c r="E1062">
        <v>1540</v>
      </c>
      <c r="F1062" s="11">
        <v>0.91428571428571426</v>
      </c>
      <c r="G1062" s="9">
        <f>E1062*F1062</f>
        <v>1408</v>
      </c>
      <c r="H1062" s="9">
        <f>E1062-G1062</f>
        <v>132</v>
      </c>
      <c r="I1062" s="9">
        <f>IFERROR(C1062/G1062,0)</f>
        <v>9.9431818181818177E-2</v>
      </c>
      <c r="J1062" s="9">
        <f>I1062*H1062</f>
        <v>13.125</v>
      </c>
      <c r="K1062" s="9">
        <f>IFERROR(J1062*(D1062/C1062),0)</f>
        <v>834.22499999999991</v>
      </c>
      <c r="L1062" t="s">
        <v>1197</v>
      </c>
    </row>
    <row r="1063" spans="1:12" x14ac:dyDescent="0.35">
      <c r="A1063" t="s">
        <v>1178</v>
      </c>
      <c r="B1063" s="10">
        <v>45480</v>
      </c>
      <c r="C1063">
        <v>160</v>
      </c>
      <c r="D1063">
        <v>2712</v>
      </c>
      <c r="E1063">
        <v>1628</v>
      </c>
      <c r="F1063" s="11">
        <v>0.97297297297297303</v>
      </c>
      <c r="G1063" s="9">
        <f>E1063*F1063</f>
        <v>1584</v>
      </c>
      <c r="H1063" s="9">
        <f>E1063-G1063</f>
        <v>44</v>
      </c>
      <c r="I1063" s="9">
        <f>IFERROR(C1063/G1063,0)</f>
        <v>0.10101010101010101</v>
      </c>
      <c r="J1063" s="9">
        <f>I1063*H1063</f>
        <v>4.4444444444444446</v>
      </c>
      <c r="K1063" s="9">
        <f>IFERROR(J1063*(D1063/C1063),0)</f>
        <v>75.333333333333329</v>
      </c>
      <c r="L1063" t="s">
        <v>1197</v>
      </c>
    </row>
    <row r="1064" spans="1:12" x14ac:dyDescent="0.35">
      <c r="A1064" t="s">
        <v>1169</v>
      </c>
      <c r="B1064" s="10">
        <v>45480</v>
      </c>
      <c r="C1064">
        <v>120</v>
      </c>
      <c r="D1064">
        <v>4260</v>
      </c>
      <c r="E1064">
        <v>594</v>
      </c>
      <c r="F1064" s="11">
        <v>0.92592592592592593</v>
      </c>
      <c r="G1064" s="9">
        <f>E1064*F1064</f>
        <v>550</v>
      </c>
      <c r="H1064" s="9">
        <f>E1064-G1064</f>
        <v>44</v>
      </c>
      <c r="I1064" s="9">
        <f>IFERROR(C1064/G1064,0)</f>
        <v>0.21818181818181817</v>
      </c>
      <c r="J1064" s="9">
        <f>I1064*H1064</f>
        <v>9.6</v>
      </c>
      <c r="K1064" s="9">
        <f>IFERROR(J1064*(D1064/C1064),0)</f>
        <v>340.8</v>
      </c>
      <c r="L1064" t="s">
        <v>1197</v>
      </c>
    </row>
    <row r="1065" spans="1:12" x14ac:dyDescent="0.35">
      <c r="A1065" t="s">
        <v>1167</v>
      </c>
      <c r="B1065" s="10">
        <v>45480</v>
      </c>
      <c r="C1065">
        <v>100</v>
      </c>
      <c r="D1065">
        <v>6146</v>
      </c>
      <c r="E1065">
        <v>1452</v>
      </c>
      <c r="F1065" s="11">
        <v>0.90909090909090906</v>
      </c>
      <c r="G1065" s="9">
        <f>E1065*F1065</f>
        <v>1320</v>
      </c>
      <c r="H1065" s="9">
        <f>E1065-G1065</f>
        <v>132</v>
      </c>
      <c r="I1065" s="9">
        <f>IFERROR(C1065/G1065,0)</f>
        <v>7.575757575757576E-2</v>
      </c>
      <c r="J1065" s="9">
        <f>I1065*H1065</f>
        <v>10</v>
      </c>
      <c r="K1065" s="9">
        <f>IFERROR(J1065*(D1065/C1065),0)</f>
        <v>614.6</v>
      </c>
      <c r="L1065" t="s">
        <v>1197</v>
      </c>
    </row>
    <row r="1066" spans="1:12" x14ac:dyDescent="0.35">
      <c r="A1066" t="s">
        <v>1175</v>
      </c>
      <c r="B1066" s="10">
        <v>45480</v>
      </c>
      <c r="C1066">
        <v>100</v>
      </c>
      <c r="D1066">
        <v>1162</v>
      </c>
      <c r="E1066">
        <v>748</v>
      </c>
      <c r="F1066" s="11">
        <v>1</v>
      </c>
      <c r="G1066" s="9">
        <f>E1066*F1066</f>
        <v>748</v>
      </c>
      <c r="H1066" s="9">
        <f>E1066-G1066</f>
        <v>0</v>
      </c>
      <c r="I1066" s="9">
        <f>IFERROR(C1066/G1066,0)</f>
        <v>0.13368983957219252</v>
      </c>
      <c r="J1066" s="9">
        <f>I1066*H1066</f>
        <v>0</v>
      </c>
      <c r="K1066" s="9">
        <f>IFERROR(J1066*(D1066/C1066),0)</f>
        <v>0</v>
      </c>
      <c r="L1066" t="s">
        <v>1197</v>
      </c>
    </row>
    <row r="1067" spans="1:12" x14ac:dyDescent="0.35">
      <c r="A1067" t="s">
        <v>1173</v>
      </c>
      <c r="B1067" s="10">
        <v>45480</v>
      </c>
      <c r="C1067">
        <v>80</v>
      </c>
      <c r="D1067">
        <v>11300</v>
      </c>
      <c r="E1067">
        <v>1584</v>
      </c>
      <c r="F1067" s="11">
        <v>0.88888888888888884</v>
      </c>
      <c r="G1067" s="9">
        <f>E1067*F1067</f>
        <v>1408</v>
      </c>
      <c r="H1067" s="9">
        <f>E1067-G1067</f>
        <v>176</v>
      </c>
      <c r="I1067" s="9">
        <f>IFERROR(C1067/G1067,0)</f>
        <v>5.6818181818181816E-2</v>
      </c>
      <c r="J1067" s="9">
        <f>I1067*H1067</f>
        <v>10</v>
      </c>
      <c r="K1067" s="9">
        <f>IFERROR(J1067*(D1067/C1067),0)</f>
        <v>1412.5</v>
      </c>
      <c r="L1067" t="s">
        <v>1197</v>
      </c>
    </row>
    <row r="1068" spans="1:12" x14ac:dyDescent="0.35">
      <c r="A1068" t="s">
        <v>1174</v>
      </c>
      <c r="B1068" s="10">
        <v>45480</v>
      </c>
      <c r="C1068">
        <v>60</v>
      </c>
      <c r="D1068">
        <v>6610.8</v>
      </c>
      <c r="E1068">
        <v>1056</v>
      </c>
      <c r="F1068" s="11">
        <v>0.95833333333333337</v>
      </c>
      <c r="G1068" s="9">
        <f>E1068*F1068</f>
        <v>1012</v>
      </c>
      <c r="H1068" s="9">
        <f>E1068-G1068</f>
        <v>44</v>
      </c>
      <c r="I1068" s="9">
        <f>IFERROR(C1068/G1068,0)</f>
        <v>5.9288537549407112E-2</v>
      </c>
      <c r="J1068" s="9">
        <f>I1068*H1068</f>
        <v>2.6086956521739131</v>
      </c>
      <c r="K1068" s="9">
        <f>IFERROR(J1068*(D1068/C1068),0)</f>
        <v>287.42608695652177</v>
      </c>
      <c r="L1068" t="s">
        <v>1197</v>
      </c>
    </row>
    <row r="1069" spans="1:12" x14ac:dyDescent="0.35">
      <c r="A1069" t="s">
        <v>1176</v>
      </c>
      <c r="B1069" s="10">
        <v>45480</v>
      </c>
      <c r="C1069">
        <v>60</v>
      </c>
      <c r="D1069">
        <v>3687.6</v>
      </c>
      <c r="E1069">
        <v>924</v>
      </c>
      <c r="F1069" s="11">
        <v>0.90476190476190477</v>
      </c>
      <c r="G1069" s="9">
        <f>E1069*F1069</f>
        <v>836</v>
      </c>
      <c r="H1069" s="9">
        <f>E1069-G1069</f>
        <v>88</v>
      </c>
      <c r="I1069" s="9">
        <f>IFERROR(C1069/G1069,0)</f>
        <v>7.1770334928229665E-2</v>
      </c>
      <c r="J1069" s="9">
        <f>I1069*H1069</f>
        <v>6.3157894736842106</v>
      </c>
      <c r="K1069" s="9">
        <f>IFERROR(J1069*(D1069/C1069),0)</f>
        <v>388.16842105263157</v>
      </c>
      <c r="L1069" t="s">
        <v>1197</v>
      </c>
    </row>
    <row r="1070" spans="1:12" x14ac:dyDescent="0.35">
      <c r="A1070" t="s">
        <v>1177</v>
      </c>
      <c r="B1070" s="10">
        <v>45480</v>
      </c>
      <c r="C1070">
        <v>60</v>
      </c>
      <c r="D1070">
        <v>1932.6</v>
      </c>
      <c r="E1070">
        <v>484</v>
      </c>
      <c r="F1070" s="11">
        <v>0.81818181818181823</v>
      </c>
      <c r="G1070" s="9">
        <f>E1070*F1070</f>
        <v>396</v>
      </c>
      <c r="H1070" s="9">
        <f>E1070-G1070</f>
        <v>88</v>
      </c>
      <c r="I1070" s="9">
        <f>IFERROR(C1070/G1070,0)</f>
        <v>0.15151515151515152</v>
      </c>
      <c r="J1070" s="9">
        <f>I1070*H1070</f>
        <v>13.333333333333334</v>
      </c>
      <c r="K1070" s="9">
        <f>IFERROR(J1070*(D1070/C1070),0)</f>
        <v>429.4666666666667</v>
      </c>
      <c r="L1070" t="s">
        <v>1197</v>
      </c>
    </row>
    <row r="1071" spans="1:12" x14ac:dyDescent="0.35">
      <c r="A1071" t="s">
        <v>1179</v>
      </c>
      <c r="B1071" s="10">
        <v>45480</v>
      </c>
      <c r="C1071">
        <v>40</v>
      </c>
      <c r="D1071">
        <v>2458.4</v>
      </c>
      <c r="E1071">
        <v>748</v>
      </c>
      <c r="F1071" s="11">
        <v>0.88235294117647056</v>
      </c>
      <c r="G1071" s="9">
        <f>E1071*F1071</f>
        <v>660</v>
      </c>
      <c r="H1071" s="9">
        <f>E1071-G1071</f>
        <v>88</v>
      </c>
      <c r="I1071" s="9">
        <f>IFERROR(C1071/G1071,0)</f>
        <v>6.0606060606060608E-2</v>
      </c>
      <c r="J1071" s="9">
        <f>I1071*H1071</f>
        <v>5.3333333333333339</v>
      </c>
      <c r="K1071" s="9">
        <f>IFERROR(J1071*(D1071/C1071),0)</f>
        <v>327.78666666666669</v>
      </c>
      <c r="L1071" t="s">
        <v>1197</v>
      </c>
    </row>
    <row r="1072" spans="1:12" x14ac:dyDescent="0.35">
      <c r="A1072" t="s">
        <v>1183</v>
      </c>
      <c r="B1072" s="10">
        <v>45480</v>
      </c>
      <c r="C1072">
        <v>40</v>
      </c>
      <c r="D1072">
        <v>4407.2000000000007</v>
      </c>
      <c r="E1072">
        <v>1298</v>
      </c>
      <c r="F1072" s="11">
        <v>0.96610169491525422</v>
      </c>
      <c r="G1072" s="9">
        <f>E1072*F1072</f>
        <v>1254</v>
      </c>
      <c r="H1072" s="9">
        <f>E1072-G1072</f>
        <v>44</v>
      </c>
      <c r="I1072" s="9">
        <f>IFERROR(C1072/G1072,0)</f>
        <v>3.1897926634768738E-2</v>
      </c>
      <c r="J1072" s="9">
        <f>I1072*H1072</f>
        <v>1.4035087719298245</v>
      </c>
      <c r="K1072" s="9">
        <f>IFERROR(J1072*(D1072/C1072),0)</f>
        <v>154.6385964912281</v>
      </c>
      <c r="L1072" t="s">
        <v>1197</v>
      </c>
    </row>
    <row r="1073" spans="1:12" x14ac:dyDescent="0.35">
      <c r="A1073" t="s">
        <v>1190</v>
      </c>
      <c r="B1073" s="10">
        <v>45480</v>
      </c>
      <c r="C1073">
        <v>40</v>
      </c>
      <c r="D1073">
        <v>2542.4</v>
      </c>
      <c r="E1073">
        <v>1650</v>
      </c>
      <c r="F1073" s="11">
        <v>0.89333333333333331</v>
      </c>
      <c r="G1073" s="9">
        <f>E1073*F1073</f>
        <v>1474</v>
      </c>
      <c r="H1073" s="9">
        <f>E1073-G1073</f>
        <v>176</v>
      </c>
      <c r="I1073" s="9">
        <f>IFERROR(C1073/G1073,0)</f>
        <v>2.7137042062415198E-2</v>
      </c>
      <c r="J1073" s="9">
        <f>I1073*H1073</f>
        <v>4.7761194029850751</v>
      </c>
      <c r="K1073" s="9">
        <f>IFERROR(J1073*(D1073/C1073),0)</f>
        <v>303.57014925373136</v>
      </c>
      <c r="L1073" t="s">
        <v>1197</v>
      </c>
    </row>
    <row r="1074" spans="1:12" x14ac:dyDescent="0.35">
      <c r="A1074" t="s">
        <v>1182</v>
      </c>
      <c r="B1074" s="10">
        <v>45480</v>
      </c>
      <c r="C1074">
        <v>40</v>
      </c>
      <c r="D1074">
        <v>2542.4</v>
      </c>
      <c r="E1074">
        <v>418</v>
      </c>
      <c r="F1074" s="11">
        <v>0.94736842105263153</v>
      </c>
      <c r="G1074" s="9">
        <f>E1074*F1074</f>
        <v>396</v>
      </c>
      <c r="H1074" s="9">
        <f>E1074-G1074</f>
        <v>22</v>
      </c>
      <c r="I1074" s="9">
        <f>IFERROR(C1074/G1074,0)</f>
        <v>0.10101010101010101</v>
      </c>
      <c r="J1074" s="9">
        <f>I1074*H1074</f>
        <v>2.2222222222222223</v>
      </c>
      <c r="K1074" s="9">
        <f>IFERROR(J1074*(D1074/C1074),0)</f>
        <v>141.24444444444447</v>
      </c>
      <c r="L1074" t="s">
        <v>1197</v>
      </c>
    </row>
    <row r="1075" spans="1:12" x14ac:dyDescent="0.35">
      <c r="A1075" t="s">
        <v>1149</v>
      </c>
      <c r="B1075" s="10">
        <v>45480</v>
      </c>
      <c r="C1075">
        <v>20</v>
      </c>
      <c r="D1075">
        <v>660</v>
      </c>
      <c r="E1075">
        <v>440</v>
      </c>
      <c r="F1075" s="11">
        <v>1</v>
      </c>
      <c r="G1075" s="9">
        <f>E1075*F1075</f>
        <v>440</v>
      </c>
      <c r="H1075" s="9">
        <f>E1075-G1075</f>
        <v>0</v>
      </c>
      <c r="I1075" s="9">
        <f>IFERROR(C1075/G1075,0)</f>
        <v>4.5454545454545456E-2</v>
      </c>
      <c r="J1075" s="9">
        <f>I1075*H1075</f>
        <v>0</v>
      </c>
      <c r="K1075" s="9">
        <f>IFERROR(J1075*(D1075/C1075),0)</f>
        <v>0</v>
      </c>
      <c r="L1075" t="s">
        <v>1197</v>
      </c>
    </row>
    <row r="1076" spans="1:12" x14ac:dyDescent="0.35">
      <c r="A1076" t="s">
        <v>1150</v>
      </c>
      <c r="B1076" s="10">
        <v>45480</v>
      </c>
      <c r="C1076">
        <v>20</v>
      </c>
      <c r="D1076">
        <v>350</v>
      </c>
      <c r="E1076">
        <v>154</v>
      </c>
      <c r="F1076" s="11">
        <v>1</v>
      </c>
      <c r="G1076" s="9">
        <f>E1076*F1076</f>
        <v>154</v>
      </c>
      <c r="H1076" s="9">
        <f>E1076-G1076</f>
        <v>0</v>
      </c>
      <c r="I1076" s="9">
        <f>IFERROR(C1076/G1076,0)</f>
        <v>0.12987012987012986</v>
      </c>
      <c r="J1076" s="9">
        <f>I1076*H1076</f>
        <v>0</v>
      </c>
      <c r="K1076" s="9">
        <f>IFERROR(J1076*(D1076/C1076),0)</f>
        <v>0</v>
      </c>
      <c r="L1076" t="s">
        <v>1197</v>
      </c>
    </row>
    <row r="1077" spans="1:12" x14ac:dyDescent="0.35">
      <c r="A1077" t="s">
        <v>1187</v>
      </c>
      <c r="B1077" s="10">
        <v>45480</v>
      </c>
      <c r="C1077">
        <v>20</v>
      </c>
      <c r="D1077">
        <v>1567.6</v>
      </c>
      <c r="E1077">
        <v>308</v>
      </c>
      <c r="F1077" s="11">
        <v>1</v>
      </c>
      <c r="G1077" s="9">
        <f>E1077*F1077</f>
        <v>308</v>
      </c>
      <c r="H1077" s="9">
        <f>E1077-G1077</f>
        <v>0</v>
      </c>
      <c r="I1077" s="9">
        <f>IFERROR(C1077/G1077,0)</f>
        <v>6.4935064935064929E-2</v>
      </c>
      <c r="J1077" s="9">
        <f>I1077*H1077</f>
        <v>0</v>
      </c>
      <c r="K1077" s="9">
        <f>IFERROR(J1077*(D1077/C1077),0)</f>
        <v>0</v>
      </c>
      <c r="L1077" t="s">
        <v>1197</v>
      </c>
    </row>
    <row r="1078" spans="1:12" x14ac:dyDescent="0.35">
      <c r="A1078" t="s">
        <v>1180</v>
      </c>
      <c r="B1078" s="10">
        <v>45480</v>
      </c>
      <c r="C1078">
        <v>20</v>
      </c>
      <c r="D1078">
        <v>169.4</v>
      </c>
      <c r="E1078">
        <v>198</v>
      </c>
      <c r="F1078" s="11">
        <v>0.77777777777777779</v>
      </c>
      <c r="G1078" s="9">
        <f>E1078*F1078</f>
        <v>154</v>
      </c>
      <c r="H1078" s="9">
        <f>E1078-G1078</f>
        <v>44</v>
      </c>
      <c r="I1078" s="9">
        <f>IFERROR(C1078/G1078,0)</f>
        <v>0.12987012987012986</v>
      </c>
      <c r="J1078" s="9">
        <f>I1078*H1078</f>
        <v>5.7142857142857135</v>
      </c>
      <c r="K1078" s="9">
        <f>IFERROR(J1078*(D1078/C1078),0)</f>
        <v>48.4</v>
      </c>
      <c r="L1078" t="s">
        <v>1197</v>
      </c>
    </row>
    <row r="1079" spans="1:12" x14ac:dyDescent="0.35">
      <c r="A1079" t="s">
        <v>1185</v>
      </c>
      <c r="B1079" s="10">
        <v>45480</v>
      </c>
      <c r="C1079">
        <v>20</v>
      </c>
      <c r="D1079">
        <v>3220.6</v>
      </c>
      <c r="E1079">
        <v>242</v>
      </c>
      <c r="F1079" s="11">
        <v>0.81818181818181823</v>
      </c>
      <c r="G1079" s="9">
        <f>E1079*F1079</f>
        <v>198</v>
      </c>
      <c r="H1079" s="9">
        <f>E1079-G1079</f>
        <v>44</v>
      </c>
      <c r="I1079" s="9">
        <f>IFERROR(C1079/G1079,0)</f>
        <v>0.10101010101010101</v>
      </c>
      <c r="J1079" s="9">
        <f>I1079*H1079</f>
        <v>4.4444444444444446</v>
      </c>
      <c r="K1079" s="9">
        <f>IFERROR(J1079*(D1079/C1079),0)</f>
        <v>715.68888888888898</v>
      </c>
      <c r="L1079" t="s">
        <v>1197</v>
      </c>
    </row>
    <row r="1080" spans="1:12" x14ac:dyDescent="0.35">
      <c r="A1080" t="s">
        <v>1143</v>
      </c>
      <c r="B1080" s="10">
        <v>45487</v>
      </c>
      <c r="C1080">
        <v>3320</v>
      </c>
      <c r="D1080">
        <v>73566.400000000009</v>
      </c>
      <c r="E1080">
        <v>17798</v>
      </c>
      <c r="F1080" s="11">
        <v>0.9604449938195303</v>
      </c>
      <c r="G1080" s="9">
        <f>E1080*F1080</f>
        <v>17094</v>
      </c>
      <c r="H1080" s="9">
        <f>E1080-G1080</f>
        <v>704</v>
      </c>
      <c r="I1080" s="9">
        <f>IFERROR(C1080/G1080,0)</f>
        <v>0.19422019422019421</v>
      </c>
      <c r="J1080" s="9">
        <f>I1080*H1080</f>
        <v>136.73101673101672</v>
      </c>
      <c r="K1080" s="9">
        <f>IFERROR(J1080*(D1080/C1080),0)</f>
        <v>3029.7616473616476</v>
      </c>
      <c r="L1080" t="s">
        <v>1197</v>
      </c>
    </row>
    <row r="1081" spans="1:12" x14ac:dyDescent="0.35">
      <c r="A1081" t="s">
        <v>1188</v>
      </c>
      <c r="B1081" s="10">
        <v>45487</v>
      </c>
      <c r="C1081">
        <v>1560</v>
      </c>
      <c r="D1081">
        <v>41340</v>
      </c>
      <c r="E1081">
        <v>14916</v>
      </c>
      <c r="F1081" s="11">
        <v>0.95427728613569318</v>
      </c>
      <c r="G1081" s="9">
        <f>E1081*F1081</f>
        <v>14234</v>
      </c>
      <c r="H1081" s="9">
        <f>E1081-G1081</f>
        <v>682</v>
      </c>
      <c r="I1081" s="9">
        <f>IFERROR(C1081/G1081,0)</f>
        <v>0.10959674019952227</v>
      </c>
      <c r="J1081" s="9">
        <f>I1081*H1081</f>
        <v>74.744976816074185</v>
      </c>
      <c r="K1081" s="9">
        <f>IFERROR(J1081*(D1081/C1081),0)</f>
        <v>1980.741885625966</v>
      </c>
      <c r="L1081" t="s">
        <v>1197</v>
      </c>
    </row>
    <row r="1082" spans="1:12" x14ac:dyDescent="0.35">
      <c r="A1082" t="s">
        <v>1145</v>
      </c>
      <c r="B1082" s="10">
        <v>45487</v>
      </c>
      <c r="C1082">
        <v>1480</v>
      </c>
      <c r="D1082">
        <v>66310</v>
      </c>
      <c r="E1082">
        <v>6512</v>
      </c>
      <c r="F1082" s="11">
        <v>0.95608108108108103</v>
      </c>
      <c r="G1082" s="9">
        <f>E1082*F1082</f>
        <v>6226</v>
      </c>
      <c r="H1082" s="9">
        <f>E1082-G1082</f>
        <v>286</v>
      </c>
      <c r="I1082" s="9">
        <f>IFERROR(C1082/G1082,0)</f>
        <v>0.23771281721811757</v>
      </c>
      <c r="J1082" s="9">
        <f>I1082*H1082</f>
        <v>67.985865724381625</v>
      </c>
      <c r="K1082" s="9">
        <f>IFERROR(J1082*(D1082/C1082),0)</f>
        <v>3046.0424028268553</v>
      </c>
      <c r="L1082" t="s">
        <v>1197</v>
      </c>
    </row>
    <row r="1083" spans="1:12" x14ac:dyDescent="0.35">
      <c r="A1083" t="s">
        <v>1191</v>
      </c>
      <c r="B1083" s="10">
        <v>45487</v>
      </c>
      <c r="C1083">
        <v>1140</v>
      </c>
      <c r="D1083">
        <v>31350</v>
      </c>
      <c r="E1083">
        <v>7414</v>
      </c>
      <c r="F1083" s="11">
        <v>0.97922848664688422</v>
      </c>
      <c r="G1083" s="9">
        <f>E1083*F1083</f>
        <v>7260</v>
      </c>
      <c r="H1083" s="9">
        <f>E1083-G1083</f>
        <v>154</v>
      </c>
      <c r="I1083" s="9">
        <f>IFERROR(C1083/G1083,0)</f>
        <v>0.15702479338842976</v>
      </c>
      <c r="J1083" s="9">
        <f>I1083*H1083</f>
        <v>24.181818181818183</v>
      </c>
      <c r="K1083" s="9">
        <f>IFERROR(J1083*(D1083/C1083),0)</f>
        <v>665</v>
      </c>
      <c r="L1083" t="s">
        <v>1197</v>
      </c>
    </row>
    <row r="1084" spans="1:12" x14ac:dyDescent="0.35">
      <c r="A1084" t="s">
        <v>1144</v>
      </c>
      <c r="B1084" s="10">
        <v>45487</v>
      </c>
      <c r="C1084">
        <v>1220</v>
      </c>
      <c r="D1084">
        <v>33550</v>
      </c>
      <c r="E1084">
        <v>15576</v>
      </c>
      <c r="F1084" s="11">
        <v>0.97881355932203384</v>
      </c>
      <c r="G1084" s="9">
        <f>E1084*F1084</f>
        <v>15246</v>
      </c>
      <c r="H1084" s="9">
        <f>E1084-G1084</f>
        <v>330</v>
      </c>
      <c r="I1084" s="9">
        <f>IFERROR(C1084/G1084,0)</f>
        <v>8.00209891118982E-2</v>
      </c>
      <c r="J1084" s="9">
        <f>I1084*H1084</f>
        <v>26.406926406926406</v>
      </c>
      <c r="K1084" s="9">
        <f>IFERROR(J1084*(D1084/C1084),0)</f>
        <v>726.19047619047615</v>
      </c>
      <c r="L1084" t="s">
        <v>1197</v>
      </c>
    </row>
    <row r="1085" spans="1:12" x14ac:dyDescent="0.35">
      <c r="A1085" t="s">
        <v>1148</v>
      </c>
      <c r="B1085" s="10">
        <v>45487</v>
      </c>
      <c r="C1085">
        <v>1280</v>
      </c>
      <c r="D1085">
        <v>31360</v>
      </c>
      <c r="E1085">
        <v>10362</v>
      </c>
      <c r="F1085" s="11">
        <v>0.92569002123142252</v>
      </c>
      <c r="G1085" s="9">
        <f>E1085*F1085</f>
        <v>9592</v>
      </c>
      <c r="H1085" s="9">
        <f>E1085-G1085</f>
        <v>770</v>
      </c>
      <c r="I1085" s="9">
        <f>IFERROR(C1085/G1085,0)</f>
        <v>0.13344453711426188</v>
      </c>
      <c r="J1085" s="9">
        <f>I1085*H1085</f>
        <v>102.75229357798165</v>
      </c>
      <c r="K1085" s="9">
        <f>IFERROR(J1085*(D1085/C1085),0)</f>
        <v>2517.4311926605506</v>
      </c>
      <c r="L1085" t="s">
        <v>1197</v>
      </c>
    </row>
    <row r="1086" spans="1:12" x14ac:dyDescent="0.35">
      <c r="A1086" t="s">
        <v>1164</v>
      </c>
      <c r="B1086" s="10">
        <v>45487</v>
      </c>
      <c r="C1086">
        <v>960</v>
      </c>
      <c r="D1086">
        <v>72501.2</v>
      </c>
      <c r="E1086">
        <v>7304</v>
      </c>
      <c r="F1086" s="11">
        <v>0.96084337349397586</v>
      </c>
      <c r="G1086" s="9">
        <f>E1086*F1086</f>
        <v>7018</v>
      </c>
      <c r="H1086" s="9">
        <f>E1086-G1086</f>
        <v>286</v>
      </c>
      <c r="I1086" s="9">
        <f>IFERROR(C1086/G1086,0)</f>
        <v>0.13679110857794244</v>
      </c>
      <c r="J1086" s="9">
        <f>I1086*H1086</f>
        <v>39.122257053291534</v>
      </c>
      <c r="K1086" s="9">
        <f>IFERROR(J1086*(D1086/C1086),0)</f>
        <v>2954.594357366771</v>
      </c>
      <c r="L1086" t="s">
        <v>1197</v>
      </c>
    </row>
    <row r="1087" spans="1:12" x14ac:dyDescent="0.35">
      <c r="A1087" t="s">
        <v>1151</v>
      </c>
      <c r="B1087" s="10">
        <v>45487</v>
      </c>
      <c r="C1087">
        <v>900</v>
      </c>
      <c r="D1087">
        <v>22050</v>
      </c>
      <c r="E1087">
        <v>12672</v>
      </c>
      <c r="F1087" s="11">
        <v>0.94097222222222221</v>
      </c>
      <c r="G1087" s="9">
        <f>E1087*F1087</f>
        <v>11924</v>
      </c>
      <c r="H1087" s="9">
        <f>E1087-G1087</f>
        <v>748</v>
      </c>
      <c r="I1087" s="9">
        <f>IFERROR(C1087/G1087,0)</f>
        <v>7.5478027507547799E-2</v>
      </c>
      <c r="J1087" s="9">
        <f>I1087*H1087</f>
        <v>56.457564575645755</v>
      </c>
      <c r="K1087" s="9">
        <f>IFERROR(J1087*(D1087/C1087),0)</f>
        <v>1383.210332103321</v>
      </c>
      <c r="L1087" t="s">
        <v>1197</v>
      </c>
    </row>
    <row r="1088" spans="1:12" x14ac:dyDescent="0.35">
      <c r="A1088" t="s">
        <v>1146</v>
      </c>
      <c r="B1088" s="10">
        <v>45487</v>
      </c>
      <c r="C1088">
        <v>780</v>
      </c>
      <c r="D1088">
        <v>24492.400000000001</v>
      </c>
      <c r="E1088">
        <v>5720</v>
      </c>
      <c r="F1088" s="11">
        <v>0.76923076923076927</v>
      </c>
      <c r="G1088" s="9">
        <f>E1088*F1088</f>
        <v>4400</v>
      </c>
      <c r="H1088" s="9">
        <f>E1088-G1088</f>
        <v>1320</v>
      </c>
      <c r="I1088" s="9">
        <f>IFERROR(C1088/G1088,0)</f>
        <v>0.17727272727272728</v>
      </c>
      <c r="J1088" s="9">
        <f>I1088*H1088</f>
        <v>234</v>
      </c>
      <c r="K1088" s="9">
        <f>IFERROR(J1088*(D1088/C1088),0)</f>
        <v>7347.72</v>
      </c>
      <c r="L1088" t="s">
        <v>1197</v>
      </c>
    </row>
    <row r="1089" spans="1:12" x14ac:dyDescent="0.35">
      <c r="A1089" t="s">
        <v>1154</v>
      </c>
      <c r="B1089" s="10">
        <v>45487</v>
      </c>
      <c r="C1089">
        <v>780</v>
      </c>
      <c r="D1089">
        <v>22425</v>
      </c>
      <c r="E1089">
        <v>3234</v>
      </c>
      <c r="F1089" s="11">
        <v>0.93877551020408168</v>
      </c>
      <c r="G1089" s="9">
        <f>E1089*F1089</f>
        <v>3036</v>
      </c>
      <c r="H1089" s="9">
        <f>E1089-G1089</f>
        <v>198</v>
      </c>
      <c r="I1089" s="9">
        <f>IFERROR(C1089/G1089,0)</f>
        <v>0.25691699604743085</v>
      </c>
      <c r="J1089" s="9">
        <f>I1089*H1089</f>
        <v>50.869565217391305</v>
      </c>
      <c r="K1089" s="9">
        <f>IFERROR(J1089*(D1089/C1089),0)</f>
        <v>1462.5</v>
      </c>
      <c r="L1089" t="s">
        <v>1197</v>
      </c>
    </row>
    <row r="1090" spans="1:12" x14ac:dyDescent="0.35">
      <c r="A1090" t="s">
        <v>1147</v>
      </c>
      <c r="B1090" s="10">
        <v>45487</v>
      </c>
      <c r="C1090">
        <v>580</v>
      </c>
      <c r="D1090">
        <v>10150</v>
      </c>
      <c r="E1090">
        <v>5346</v>
      </c>
      <c r="F1090" s="11">
        <v>0.9135802469135802</v>
      </c>
      <c r="G1090" s="9">
        <f>E1090*F1090</f>
        <v>4884</v>
      </c>
      <c r="H1090" s="9">
        <f>E1090-G1090</f>
        <v>462</v>
      </c>
      <c r="I1090" s="9">
        <f>IFERROR(C1090/G1090,0)</f>
        <v>0.11875511875511875</v>
      </c>
      <c r="J1090" s="9">
        <f>I1090*H1090</f>
        <v>54.864864864864863</v>
      </c>
      <c r="K1090" s="9">
        <f>IFERROR(J1090*(D1090/C1090),0)</f>
        <v>960.1351351351351</v>
      </c>
      <c r="L1090" t="s">
        <v>1197</v>
      </c>
    </row>
    <row r="1091" spans="1:12" x14ac:dyDescent="0.35">
      <c r="A1091" t="s">
        <v>1152</v>
      </c>
      <c r="B1091" s="10">
        <v>45487</v>
      </c>
      <c r="C1091">
        <v>720</v>
      </c>
      <c r="D1091">
        <v>12592.8</v>
      </c>
      <c r="E1091">
        <v>5038</v>
      </c>
      <c r="F1091" s="11">
        <v>0.93886462882096067</v>
      </c>
      <c r="G1091" s="9">
        <f>E1091*F1091</f>
        <v>4730</v>
      </c>
      <c r="H1091" s="9">
        <f>E1091-G1091</f>
        <v>308</v>
      </c>
      <c r="I1091" s="9">
        <f>IFERROR(C1091/G1091,0)</f>
        <v>0.15221987315010571</v>
      </c>
      <c r="J1091" s="9">
        <f>I1091*H1091</f>
        <v>46.883720930232556</v>
      </c>
      <c r="K1091" s="9">
        <f>IFERROR(J1091*(D1091/C1091),0)</f>
        <v>819.9962790697673</v>
      </c>
      <c r="L1091" t="s">
        <v>1197</v>
      </c>
    </row>
    <row r="1092" spans="1:12" x14ac:dyDescent="0.35">
      <c r="A1092" t="s">
        <v>1153</v>
      </c>
      <c r="B1092" s="10">
        <v>45487</v>
      </c>
      <c r="C1092">
        <v>480</v>
      </c>
      <c r="D1092">
        <v>29959</v>
      </c>
      <c r="E1092">
        <v>2002</v>
      </c>
      <c r="F1092" s="11">
        <v>1</v>
      </c>
      <c r="G1092" s="9">
        <f>E1092*F1092</f>
        <v>2002</v>
      </c>
      <c r="H1092" s="9">
        <f>E1092-G1092</f>
        <v>0</v>
      </c>
      <c r="I1092" s="9">
        <f>IFERROR(C1092/G1092,0)</f>
        <v>0.23976023976023977</v>
      </c>
      <c r="J1092" s="9">
        <f>I1092*H1092</f>
        <v>0</v>
      </c>
      <c r="K1092" s="9">
        <f>IFERROR(J1092*(D1092/C1092),0)</f>
        <v>0</v>
      </c>
      <c r="L1092" t="s">
        <v>1197</v>
      </c>
    </row>
    <row r="1093" spans="1:12" x14ac:dyDescent="0.35">
      <c r="A1093" t="s">
        <v>1192</v>
      </c>
      <c r="B1093" s="10">
        <v>45487</v>
      </c>
      <c r="C1093">
        <v>420</v>
      </c>
      <c r="D1093">
        <v>13860</v>
      </c>
      <c r="E1093">
        <v>5764</v>
      </c>
      <c r="F1093" s="11">
        <v>0.97709923664122134</v>
      </c>
      <c r="G1093" s="9">
        <f>E1093*F1093</f>
        <v>5632</v>
      </c>
      <c r="H1093" s="9">
        <f>E1093-G1093</f>
        <v>132</v>
      </c>
      <c r="I1093" s="9">
        <f>IFERROR(C1093/G1093,0)</f>
        <v>7.4573863636363633E-2</v>
      </c>
      <c r="J1093" s="9">
        <f>I1093*H1093</f>
        <v>9.84375</v>
      </c>
      <c r="K1093" s="9">
        <f>IFERROR(J1093*(D1093/C1093),0)</f>
        <v>324.84375</v>
      </c>
      <c r="L1093" t="s">
        <v>1197</v>
      </c>
    </row>
    <row r="1094" spans="1:12" x14ac:dyDescent="0.35">
      <c r="A1094" t="s">
        <v>1157</v>
      </c>
      <c r="B1094" s="10">
        <v>45487</v>
      </c>
      <c r="C1094">
        <v>380</v>
      </c>
      <c r="D1094">
        <v>19356.2</v>
      </c>
      <c r="E1094">
        <v>2596</v>
      </c>
      <c r="F1094" s="11">
        <v>0.9576271186440678</v>
      </c>
      <c r="G1094" s="9">
        <f>E1094*F1094</f>
        <v>2486</v>
      </c>
      <c r="H1094" s="9">
        <f>E1094-G1094</f>
        <v>110</v>
      </c>
      <c r="I1094" s="9">
        <f>IFERROR(C1094/G1094,0)</f>
        <v>0.15285599356395815</v>
      </c>
      <c r="J1094" s="9">
        <f>I1094*H1094</f>
        <v>16.814159292035399</v>
      </c>
      <c r="K1094" s="9">
        <f>IFERROR(J1094*(D1094/C1094),0)</f>
        <v>856.46902654867256</v>
      </c>
      <c r="L1094" t="s">
        <v>1197</v>
      </c>
    </row>
    <row r="1095" spans="1:12" x14ac:dyDescent="0.35">
      <c r="A1095" t="s">
        <v>1166</v>
      </c>
      <c r="B1095" s="10">
        <v>45487</v>
      </c>
      <c r="C1095">
        <v>440</v>
      </c>
      <c r="D1095">
        <v>29810</v>
      </c>
      <c r="F1095" s="11"/>
      <c r="G1095" s="9">
        <f>E1095*F1095</f>
        <v>0</v>
      </c>
      <c r="H1095" s="9">
        <f>E1095-G1095</f>
        <v>0</v>
      </c>
      <c r="I1095" s="9">
        <f>IFERROR(C1095/G1095,0)</f>
        <v>0</v>
      </c>
      <c r="J1095" s="9">
        <f>I1095*H1095</f>
        <v>0</v>
      </c>
      <c r="K1095" s="9">
        <f>IFERROR(J1095*(D1095/C1095),0)</f>
        <v>0</v>
      </c>
      <c r="L1095" t="s">
        <v>1197</v>
      </c>
    </row>
    <row r="1096" spans="1:12" x14ac:dyDescent="0.35">
      <c r="A1096" t="s">
        <v>1161</v>
      </c>
      <c r="B1096" s="10">
        <v>45487</v>
      </c>
      <c r="C1096">
        <v>240</v>
      </c>
      <c r="D1096">
        <v>4068</v>
      </c>
      <c r="E1096">
        <v>2442</v>
      </c>
      <c r="F1096" s="11">
        <v>0.91891891891891897</v>
      </c>
      <c r="G1096" s="9">
        <f>E1096*F1096</f>
        <v>2244</v>
      </c>
      <c r="H1096" s="9">
        <f>E1096-G1096</f>
        <v>198</v>
      </c>
      <c r="I1096" s="9">
        <f>IFERROR(C1096/G1096,0)</f>
        <v>0.10695187165775401</v>
      </c>
      <c r="J1096" s="9">
        <f>I1096*H1096</f>
        <v>21.176470588235293</v>
      </c>
      <c r="K1096" s="9">
        <f>IFERROR(J1096*(D1096/C1096),0)</f>
        <v>358.94117647058823</v>
      </c>
      <c r="L1096" t="s">
        <v>1197</v>
      </c>
    </row>
    <row r="1097" spans="1:12" x14ac:dyDescent="0.35">
      <c r="A1097" t="s">
        <v>1189</v>
      </c>
      <c r="B1097" s="10">
        <v>45487</v>
      </c>
      <c r="C1097">
        <v>240</v>
      </c>
      <c r="D1097">
        <v>7920</v>
      </c>
      <c r="E1097">
        <v>4510</v>
      </c>
      <c r="F1097" s="11">
        <v>0.99024390243902438</v>
      </c>
      <c r="G1097" s="9">
        <f>E1097*F1097</f>
        <v>4466</v>
      </c>
      <c r="H1097" s="9">
        <f>E1097-G1097</f>
        <v>44</v>
      </c>
      <c r="I1097" s="9">
        <f>IFERROR(C1097/G1097,0)</f>
        <v>5.3739364084191672E-2</v>
      </c>
      <c r="J1097" s="9">
        <f>I1097*H1097</f>
        <v>2.3645320197044337</v>
      </c>
      <c r="K1097" s="9">
        <f>IFERROR(J1097*(D1097/C1097),0)</f>
        <v>78.029556650246306</v>
      </c>
      <c r="L1097" t="s">
        <v>1197</v>
      </c>
    </row>
    <row r="1098" spans="1:12" x14ac:dyDescent="0.35">
      <c r="A1098" t="s">
        <v>1183</v>
      </c>
      <c r="B1098" s="10">
        <v>45487</v>
      </c>
      <c r="C1098">
        <v>440</v>
      </c>
      <c r="D1098">
        <v>36315.4</v>
      </c>
      <c r="E1098">
        <v>2794</v>
      </c>
      <c r="F1098" s="11">
        <v>0.96062992125984248</v>
      </c>
      <c r="G1098" s="9">
        <f>E1098*F1098</f>
        <v>2684</v>
      </c>
      <c r="H1098" s="9">
        <f>E1098-G1098</f>
        <v>110</v>
      </c>
      <c r="I1098" s="9">
        <f>IFERROR(C1098/G1098,0)</f>
        <v>0.16393442622950818</v>
      </c>
      <c r="J1098" s="9">
        <f>I1098*H1098</f>
        <v>18.032786885245901</v>
      </c>
      <c r="K1098" s="9">
        <f>IFERROR(J1098*(D1098/C1098),0)</f>
        <v>1488.3360655737704</v>
      </c>
      <c r="L1098" t="s">
        <v>1197</v>
      </c>
    </row>
    <row r="1099" spans="1:12" x14ac:dyDescent="0.35">
      <c r="A1099" t="s">
        <v>1165</v>
      </c>
      <c r="B1099" s="10">
        <v>45487</v>
      </c>
      <c r="C1099">
        <v>200</v>
      </c>
      <c r="D1099">
        <v>12712</v>
      </c>
      <c r="E1099">
        <v>1694</v>
      </c>
      <c r="F1099" s="11">
        <v>0.87012987012987009</v>
      </c>
      <c r="G1099" s="9">
        <f>E1099*F1099</f>
        <v>1474</v>
      </c>
      <c r="H1099" s="9">
        <f>E1099-G1099</f>
        <v>220</v>
      </c>
      <c r="I1099" s="9">
        <f>IFERROR(C1099/G1099,0)</f>
        <v>0.13568521031207598</v>
      </c>
      <c r="J1099" s="9">
        <f>I1099*H1099</f>
        <v>29.850746268656714</v>
      </c>
      <c r="K1099" s="9">
        <f>IFERROR(J1099*(D1099/C1099),0)</f>
        <v>1897.3134328358208</v>
      </c>
      <c r="L1099" t="s">
        <v>1197</v>
      </c>
    </row>
    <row r="1100" spans="1:12" x14ac:dyDescent="0.35">
      <c r="A1100" t="s">
        <v>1167</v>
      </c>
      <c r="B1100" s="10">
        <v>45487</v>
      </c>
      <c r="C1100">
        <v>160</v>
      </c>
      <c r="D1100">
        <v>9833.6</v>
      </c>
      <c r="E1100">
        <v>1452</v>
      </c>
      <c r="F1100" s="11">
        <v>0.93939393939393945</v>
      </c>
      <c r="G1100" s="9">
        <f>E1100*F1100</f>
        <v>1364</v>
      </c>
      <c r="H1100" s="9">
        <f>E1100-G1100</f>
        <v>88</v>
      </c>
      <c r="I1100" s="9">
        <f>IFERROR(C1100/G1100,0)</f>
        <v>0.11730205278592376</v>
      </c>
      <c r="J1100" s="9">
        <f>I1100*H1100</f>
        <v>10.322580645161292</v>
      </c>
      <c r="K1100" s="9">
        <f>IFERROR(J1100*(D1100/C1100),0)</f>
        <v>634.42580645161297</v>
      </c>
      <c r="L1100" t="s">
        <v>1197</v>
      </c>
    </row>
    <row r="1101" spans="1:12" x14ac:dyDescent="0.35">
      <c r="A1101" t="s">
        <v>1177</v>
      </c>
      <c r="B1101" s="10">
        <v>45487</v>
      </c>
      <c r="C1101">
        <v>200</v>
      </c>
      <c r="D1101">
        <v>6442</v>
      </c>
      <c r="E1101">
        <v>616</v>
      </c>
      <c r="F1101" s="11">
        <v>0.8928571428571429</v>
      </c>
      <c r="G1101" s="9">
        <f>E1101*F1101</f>
        <v>550</v>
      </c>
      <c r="H1101" s="9">
        <f>E1101-G1101</f>
        <v>66</v>
      </c>
      <c r="I1101" s="9">
        <f>IFERROR(C1101/G1101,0)</f>
        <v>0.36363636363636365</v>
      </c>
      <c r="J1101" s="9">
        <f>I1101*H1101</f>
        <v>24</v>
      </c>
      <c r="K1101" s="9">
        <f>IFERROR(J1101*(D1101/C1101),0)</f>
        <v>773.04</v>
      </c>
      <c r="L1101" t="s">
        <v>1197</v>
      </c>
    </row>
    <row r="1102" spans="1:12" x14ac:dyDescent="0.35">
      <c r="A1102" t="s">
        <v>1174</v>
      </c>
      <c r="B1102" s="10">
        <v>45487</v>
      </c>
      <c r="C1102">
        <v>140</v>
      </c>
      <c r="D1102">
        <v>15425.2</v>
      </c>
      <c r="E1102">
        <v>1826</v>
      </c>
      <c r="F1102" s="11">
        <v>0.91566265060240959</v>
      </c>
      <c r="G1102" s="9">
        <f>E1102*F1102</f>
        <v>1672</v>
      </c>
      <c r="H1102" s="9">
        <f>E1102-G1102</f>
        <v>154</v>
      </c>
      <c r="I1102" s="9">
        <f>IFERROR(C1102/G1102,0)</f>
        <v>8.3732057416267949E-2</v>
      </c>
      <c r="J1102" s="9">
        <f>I1102*H1102</f>
        <v>12.894736842105264</v>
      </c>
      <c r="K1102" s="9">
        <f>IFERROR(J1102*(D1102/C1102),0)</f>
        <v>1420.742105263158</v>
      </c>
      <c r="L1102" t="s">
        <v>1197</v>
      </c>
    </row>
    <row r="1103" spans="1:12" x14ac:dyDescent="0.35">
      <c r="A1103" t="s">
        <v>1179</v>
      </c>
      <c r="B1103" s="10">
        <v>45487</v>
      </c>
      <c r="C1103">
        <v>120</v>
      </c>
      <c r="D1103">
        <v>7375.2</v>
      </c>
      <c r="E1103">
        <v>1034</v>
      </c>
      <c r="F1103" s="11">
        <v>0.8936170212765957</v>
      </c>
      <c r="G1103" s="9">
        <f>E1103*F1103</f>
        <v>924</v>
      </c>
      <c r="H1103" s="9">
        <f>E1103-G1103</f>
        <v>110</v>
      </c>
      <c r="I1103" s="9">
        <f>IFERROR(C1103/G1103,0)</f>
        <v>0.12987012987012986</v>
      </c>
      <c r="J1103" s="9">
        <f>I1103*H1103</f>
        <v>14.285714285714285</v>
      </c>
      <c r="K1103" s="9">
        <f>IFERROR(J1103*(D1103/C1103),0)</f>
        <v>878</v>
      </c>
      <c r="L1103" t="s">
        <v>1197</v>
      </c>
    </row>
    <row r="1104" spans="1:12" x14ac:dyDescent="0.35">
      <c r="A1104" t="s">
        <v>1186</v>
      </c>
      <c r="B1104" s="10">
        <v>45487</v>
      </c>
      <c r="C1104">
        <v>120</v>
      </c>
      <c r="D1104">
        <v>15000</v>
      </c>
      <c r="E1104">
        <v>3630</v>
      </c>
      <c r="F1104" s="11">
        <v>0.89696969696969697</v>
      </c>
      <c r="G1104" s="9">
        <f>E1104*F1104</f>
        <v>3256</v>
      </c>
      <c r="H1104" s="9">
        <f>E1104-G1104</f>
        <v>374</v>
      </c>
      <c r="I1104" s="9">
        <f>IFERROR(C1104/G1104,0)</f>
        <v>3.6855036855036855E-2</v>
      </c>
      <c r="J1104" s="9">
        <f>I1104*H1104</f>
        <v>13.783783783783784</v>
      </c>
      <c r="K1104" s="9">
        <f>IFERROR(J1104*(D1104/C1104),0)</f>
        <v>1722.9729729729731</v>
      </c>
      <c r="L1104" t="s">
        <v>1197</v>
      </c>
    </row>
    <row r="1105" spans="1:12" x14ac:dyDescent="0.35">
      <c r="A1105" t="s">
        <v>1175</v>
      </c>
      <c r="B1105" s="10">
        <v>45487</v>
      </c>
      <c r="C1105">
        <v>100</v>
      </c>
      <c r="D1105">
        <v>1162</v>
      </c>
      <c r="E1105">
        <v>1386</v>
      </c>
      <c r="F1105" s="11">
        <v>1</v>
      </c>
      <c r="G1105" s="9">
        <f>E1105*F1105</f>
        <v>1386</v>
      </c>
      <c r="H1105" s="9">
        <f>E1105-G1105</f>
        <v>0</v>
      </c>
      <c r="I1105" s="9">
        <f>IFERROR(C1105/G1105,0)</f>
        <v>7.2150072150072145E-2</v>
      </c>
      <c r="J1105" s="9">
        <f>I1105*H1105</f>
        <v>0</v>
      </c>
      <c r="K1105" s="9">
        <f>IFERROR(J1105*(D1105/C1105),0)</f>
        <v>0</v>
      </c>
      <c r="L1105" t="s">
        <v>1197</v>
      </c>
    </row>
    <row r="1106" spans="1:12" x14ac:dyDescent="0.35">
      <c r="A1106" t="s">
        <v>1190</v>
      </c>
      <c r="B1106" s="10">
        <v>45487</v>
      </c>
      <c r="C1106">
        <v>100</v>
      </c>
      <c r="D1106">
        <v>6356</v>
      </c>
      <c r="E1106">
        <v>1804</v>
      </c>
      <c r="F1106" s="11">
        <v>0.93902439024390238</v>
      </c>
      <c r="G1106" s="9">
        <f>E1106*F1106</f>
        <v>1694</v>
      </c>
      <c r="H1106" s="9">
        <f>E1106-G1106</f>
        <v>110</v>
      </c>
      <c r="I1106" s="9">
        <f>IFERROR(C1106/G1106,0)</f>
        <v>5.9031877213695398E-2</v>
      </c>
      <c r="J1106" s="9">
        <f>I1106*H1106</f>
        <v>6.4935064935064934</v>
      </c>
      <c r="K1106" s="9">
        <f>IFERROR(J1106*(D1106/C1106),0)</f>
        <v>412.72727272727275</v>
      </c>
      <c r="L1106" t="s">
        <v>1197</v>
      </c>
    </row>
    <row r="1107" spans="1:12" x14ac:dyDescent="0.35">
      <c r="A1107" t="s">
        <v>1173</v>
      </c>
      <c r="B1107" s="10">
        <v>45487</v>
      </c>
      <c r="C1107">
        <v>100</v>
      </c>
      <c r="D1107">
        <v>14125</v>
      </c>
      <c r="E1107">
        <v>792</v>
      </c>
      <c r="F1107" s="11">
        <v>0.83333333333333337</v>
      </c>
      <c r="G1107" s="9">
        <f>E1107*F1107</f>
        <v>660</v>
      </c>
      <c r="H1107" s="9">
        <f>E1107-G1107</f>
        <v>132</v>
      </c>
      <c r="I1107" s="9">
        <f>IFERROR(C1107/G1107,0)</f>
        <v>0.15151515151515152</v>
      </c>
      <c r="J1107" s="9">
        <f>I1107*H1107</f>
        <v>20</v>
      </c>
      <c r="K1107" s="9">
        <f>IFERROR(J1107*(D1107/C1107),0)</f>
        <v>2825</v>
      </c>
      <c r="L1107" t="s">
        <v>1197</v>
      </c>
    </row>
    <row r="1108" spans="1:12" x14ac:dyDescent="0.35">
      <c r="A1108" t="s">
        <v>1176</v>
      </c>
      <c r="B1108" s="10">
        <v>45487</v>
      </c>
      <c r="C1108">
        <v>80</v>
      </c>
      <c r="D1108">
        <v>4916.8</v>
      </c>
      <c r="E1108">
        <v>704</v>
      </c>
      <c r="F1108" s="11">
        <v>0.90625</v>
      </c>
      <c r="G1108" s="9">
        <f>E1108*F1108</f>
        <v>638</v>
      </c>
      <c r="H1108" s="9">
        <f>E1108-G1108</f>
        <v>66</v>
      </c>
      <c r="I1108" s="9">
        <f>IFERROR(C1108/G1108,0)</f>
        <v>0.12539184952978055</v>
      </c>
      <c r="J1108" s="9">
        <f>I1108*H1108</f>
        <v>8.275862068965516</v>
      </c>
      <c r="K1108" s="9">
        <f>IFERROR(J1108*(D1108/C1108),0)</f>
        <v>508.63448275862061</v>
      </c>
      <c r="L1108" t="s">
        <v>1197</v>
      </c>
    </row>
    <row r="1109" spans="1:12" x14ac:dyDescent="0.35">
      <c r="A1109" t="s">
        <v>1178</v>
      </c>
      <c r="B1109" s="10">
        <v>45487</v>
      </c>
      <c r="C1109">
        <v>80</v>
      </c>
      <c r="D1109">
        <v>1356</v>
      </c>
      <c r="E1109">
        <v>638</v>
      </c>
      <c r="F1109" s="11">
        <v>1</v>
      </c>
      <c r="G1109" s="9">
        <f>E1109*F1109</f>
        <v>638</v>
      </c>
      <c r="H1109" s="9">
        <f>E1109-G1109</f>
        <v>0</v>
      </c>
      <c r="I1109" s="9">
        <f>IFERROR(C1109/G1109,0)</f>
        <v>0.12539184952978055</v>
      </c>
      <c r="J1109" s="9">
        <f>I1109*H1109</f>
        <v>0</v>
      </c>
      <c r="K1109" s="9">
        <f>IFERROR(J1109*(D1109/C1109),0)</f>
        <v>0</v>
      </c>
      <c r="L1109" t="s">
        <v>1197</v>
      </c>
    </row>
    <row r="1110" spans="1:12" x14ac:dyDescent="0.35">
      <c r="A1110" t="s">
        <v>1180</v>
      </c>
      <c r="B1110" s="10">
        <v>45487</v>
      </c>
      <c r="C1110">
        <v>40</v>
      </c>
      <c r="D1110">
        <v>338.8</v>
      </c>
      <c r="E1110">
        <v>264</v>
      </c>
      <c r="F1110" s="11">
        <v>0.5</v>
      </c>
      <c r="G1110" s="9">
        <f>E1110*F1110</f>
        <v>132</v>
      </c>
      <c r="H1110" s="9">
        <f>E1110-G1110</f>
        <v>132</v>
      </c>
      <c r="I1110" s="9">
        <f>IFERROR(C1110/G1110,0)</f>
        <v>0.30303030303030304</v>
      </c>
      <c r="J1110" s="9">
        <f>I1110*H1110</f>
        <v>40</v>
      </c>
      <c r="K1110" s="9">
        <f>IFERROR(J1110*(D1110/C1110),0)</f>
        <v>338.8</v>
      </c>
      <c r="L1110" t="s">
        <v>1197</v>
      </c>
    </row>
    <row r="1111" spans="1:12" x14ac:dyDescent="0.35">
      <c r="A1111" t="s">
        <v>1169</v>
      </c>
      <c r="B1111" s="10">
        <v>45487</v>
      </c>
      <c r="C1111">
        <v>40</v>
      </c>
      <c r="D1111">
        <v>1420</v>
      </c>
      <c r="E1111">
        <v>440</v>
      </c>
      <c r="F1111" s="11">
        <v>0.9</v>
      </c>
      <c r="G1111" s="9">
        <f>E1111*F1111</f>
        <v>396</v>
      </c>
      <c r="H1111" s="9">
        <f>E1111-G1111</f>
        <v>44</v>
      </c>
      <c r="I1111" s="9">
        <f>IFERROR(C1111/G1111,0)</f>
        <v>0.10101010101010101</v>
      </c>
      <c r="J1111" s="9">
        <f>I1111*H1111</f>
        <v>4.4444444444444446</v>
      </c>
      <c r="K1111" s="9">
        <f>IFERROR(J1111*(D1111/C1111),0)</f>
        <v>157.77777777777777</v>
      </c>
      <c r="L1111" t="s">
        <v>1197</v>
      </c>
    </row>
    <row r="1112" spans="1:12" x14ac:dyDescent="0.35">
      <c r="A1112" t="s">
        <v>1171</v>
      </c>
      <c r="B1112" s="10">
        <v>45487</v>
      </c>
      <c r="C1112">
        <v>20</v>
      </c>
      <c r="D1112">
        <v>1649.2</v>
      </c>
      <c r="E1112">
        <v>110</v>
      </c>
      <c r="F1112" s="11">
        <v>1</v>
      </c>
      <c r="G1112" s="9">
        <f>E1112*F1112</f>
        <v>110</v>
      </c>
      <c r="H1112" s="9">
        <f>E1112-G1112</f>
        <v>0</v>
      </c>
      <c r="I1112" s="9">
        <f>IFERROR(C1112/G1112,0)</f>
        <v>0.18181818181818182</v>
      </c>
      <c r="J1112" s="9">
        <f>I1112*H1112</f>
        <v>0</v>
      </c>
      <c r="K1112" s="9">
        <f>IFERROR(J1112*(D1112/C1112),0)</f>
        <v>0</v>
      </c>
      <c r="L1112" t="s">
        <v>1197</v>
      </c>
    </row>
    <row r="1113" spans="1:12" x14ac:dyDescent="0.35">
      <c r="A1113" t="s">
        <v>1149</v>
      </c>
      <c r="B1113" s="10">
        <v>45487</v>
      </c>
      <c r="C1113">
        <v>20</v>
      </c>
      <c r="D1113">
        <v>660</v>
      </c>
      <c r="E1113">
        <v>462</v>
      </c>
      <c r="F1113" s="11">
        <v>1</v>
      </c>
      <c r="G1113" s="9">
        <f>E1113*F1113</f>
        <v>462</v>
      </c>
      <c r="H1113" s="9">
        <f>E1113-G1113</f>
        <v>0</v>
      </c>
      <c r="I1113" s="9">
        <f>IFERROR(C1113/G1113,0)</f>
        <v>4.3290043290043288E-2</v>
      </c>
      <c r="J1113" s="9">
        <f>I1113*H1113</f>
        <v>0</v>
      </c>
      <c r="K1113" s="9">
        <f>IFERROR(J1113*(D1113/C1113),0)</f>
        <v>0</v>
      </c>
      <c r="L1113" t="s">
        <v>1197</v>
      </c>
    </row>
    <row r="1114" spans="1:12" x14ac:dyDescent="0.35">
      <c r="A1114" t="s">
        <v>1187</v>
      </c>
      <c r="B1114" s="10">
        <v>45487</v>
      </c>
      <c r="C1114">
        <v>20</v>
      </c>
      <c r="D1114">
        <v>1254</v>
      </c>
      <c r="E1114">
        <v>528</v>
      </c>
      <c r="F1114" s="11">
        <v>1</v>
      </c>
      <c r="G1114" s="9">
        <f>E1114*F1114</f>
        <v>528</v>
      </c>
      <c r="H1114" s="9">
        <f>E1114-G1114</f>
        <v>0</v>
      </c>
      <c r="I1114" s="9">
        <f>IFERROR(C1114/G1114,0)</f>
        <v>3.787878787878788E-2</v>
      </c>
      <c r="J1114" s="9">
        <f>I1114*H1114</f>
        <v>0</v>
      </c>
      <c r="K1114" s="9">
        <f>IFERROR(J1114*(D1114/C1114),0)</f>
        <v>0</v>
      </c>
      <c r="L1114" t="s">
        <v>1197</v>
      </c>
    </row>
    <row r="1115" spans="1:12" x14ac:dyDescent="0.35">
      <c r="A1115" t="s">
        <v>1156</v>
      </c>
      <c r="B1115" s="10">
        <v>45487</v>
      </c>
      <c r="C1115">
        <v>20</v>
      </c>
      <c r="D1115">
        <v>490</v>
      </c>
      <c r="E1115">
        <v>220</v>
      </c>
      <c r="F1115" s="11">
        <v>1</v>
      </c>
      <c r="G1115" s="9">
        <f>E1115*F1115</f>
        <v>220</v>
      </c>
      <c r="H1115" s="9">
        <f>E1115-G1115</f>
        <v>0</v>
      </c>
      <c r="I1115" s="9">
        <f>IFERROR(C1115/G1115,0)</f>
        <v>9.0909090909090912E-2</v>
      </c>
      <c r="J1115" s="9">
        <f>I1115*H1115</f>
        <v>0</v>
      </c>
      <c r="K1115" s="9">
        <f>IFERROR(J1115*(D1115/C1115),0)</f>
        <v>0</v>
      </c>
      <c r="L1115" t="s">
        <v>1197</v>
      </c>
    </row>
    <row r="1116" spans="1:12" x14ac:dyDescent="0.35">
      <c r="A1116" t="s">
        <v>1185</v>
      </c>
      <c r="B1116" s="10">
        <v>45487</v>
      </c>
      <c r="C1116">
        <v>40</v>
      </c>
      <c r="D1116">
        <v>4637.6000000000004</v>
      </c>
      <c r="E1116">
        <v>462</v>
      </c>
      <c r="F1116" s="11">
        <v>1</v>
      </c>
      <c r="G1116" s="9">
        <f>E1116*F1116</f>
        <v>462</v>
      </c>
      <c r="H1116" s="9">
        <f>E1116-G1116</f>
        <v>0</v>
      </c>
      <c r="I1116" s="9">
        <f>IFERROR(C1116/G1116,0)</f>
        <v>8.6580086580086577E-2</v>
      </c>
      <c r="J1116" s="9">
        <f>I1116*H1116</f>
        <v>0</v>
      </c>
      <c r="K1116" s="9">
        <f>IFERROR(J1116*(D1116/C1116),0)</f>
        <v>0</v>
      </c>
      <c r="L1116" t="s">
        <v>1197</v>
      </c>
    </row>
    <row r="1117" spans="1:12" x14ac:dyDescent="0.35">
      <c r="A1117" t="s">
        <v>1143</v>
      </c>
      <c r="B1117" s="10">
        <v>45494</v>
      </c>
      <c r="C1117">
        <v>2460</v>
      </c>
      <c r="D1117">
        <v>58425</v>
      </c>
      <c r="E1117">
        <v>13684</v>
      </c>
      <c r="F1117" s="11">
        <v>0.95016077170418012</v>
      </c>
      <c r="G1117" s="9">
        <f>E1117*F1117</f>
        <v>13002</v>
      </c>
      <c r="H1117" s="9">
        <f>E1117-G1117</f>
        <v>682</v>
      </c>
      <c r="I1117" s="9">
        <f>IFERROR(C1117/G1117,0)</f>
        <v>0.18920166128287955</v>
      </c>
      <c r="J1117" s="9">
        <f>I1117*H1117</f>
        <v>129.03553299492384</v>
      </c>
      <c r="K1117" s="9">
        <f>IFERROR(J1117*(D1117/C1117),0)</f>
        <v>3064.5939086294411</v>
      </c>
      <c r="L1117" t="s">
        <v>1197</v>
      </c>
    </row>
    <row r="1118" spans="1:12" x14ac:dyDescent="0.35">
      <c r="A1118" t="s">
        <v>1144</v>
      </c>
      <c r="B1118" s="10">
        <v>45494</v>
      </c>
      <c r="C1118">
        <v>1440</v>
      </c>
      <c r="D1118">
        <v>39600</v>
      </c>
      <c r="E1118">
        <v>13662</v>
      </c>
      <c r="F1118" s="11">
        <v>0.99516908212560384</v>
      </c>
      <c r="G1118" s="9">
        <f>E1118*F1118</f>
        <v>13596</v>
      </c>
      <c r="H1118" s="9">
        <f>E1118-G1118</f>
        <v>66</v>
      </c>
      <c r="I1118" s="9">
        <f>IFERROR(C1118/G1118,0)</f>
        <v>0.1059135039717564</v>
      </c>
      <c r="J1118" s="9">
        <f>I1118*H1118</f>
        <v>6.9902912621359228</v>
      </c>
      <c r="K1118" s="9">
        <f>IFERROR(J1118*(D1118/C1118),0)</f>
        <v>192.23300970873788</v>
      </c>
      <c r="L1118" t="s">
        <v>1197</v>
      </c>
    </row>
    <row r="1119" spans="1:12" x14ac:dyDescent="0.35">
      <c r="A1119" t="s">
        <v>1188</v>
      </c>
      <c r="B1119" s="10">
        <v>45494</v>
      </c>
      <c r="C1119">
        <v>1260</v>
      </c>
      <c r="D1119">
        <v>34090</v>
      </c>
      <c r="E1119">
        <v>12232</v>
      </c>
      <c r="F1119" s="11">
        <v>0.95503597122302153</v>
      </c>
      <c r="G1119" s="9">
        <f>E1119*F1119</f>
        <v>11682</v>
      </c>
      <c r="H1119" s="9">
        <f>E1119-G1119</f>
        <v>550</v>
      </c>
      <c r="I1119" s="9">
        <f>IFERROR(C1119/G1119,0)</f>
        <v>0.10785824345146379</v>
      </c>
      <c r="J1119" s="9">
        <f>I1119*H1119</f>
        <v>59.322033898305087</v>
      </c>
      <c r="K1119" s="9">
        <f>IFERROR(J1119*(D1119/C1119),0)</f>
        <v>1604.9905838041432</v>
      </c>
      <c r="L1119" t="s">
        <v>1197</v>
      </c>
    </row>
    <row r="1120" spans="1:12" x14ac:dyDescent="0.35">
      <c r="A1120" t="s">
        <v>1145</v>
      </c>
      <c r="B1120" s="10">
        <v>45494</v>
      </c>
      <c r="C1120">
        <v>1240</v>
      </c>
      <c r="D1120">
        <v>58900</v>
      </c>
      <c r="E1120">
        <v>5016</v>
      </c>
      <c r="F1120" s="11">
        <v>0.95614035087719296</v>
      </c>
      <c r="G1120" s="9">
        <f>E1120*F1120</f>
        <v>4796</v>
      </c>
      <c r="H1120" s="9">
        <f>E1120-G1120</f>
        <v>220</v>
      </c>
      <c r="I1120" s="9">
        <f>IFERROR(C1120/G1120,0)</f>
        <v>0.25854879065888242</v>
      </c>
      <c r="J1120" s="9">
        <f>I1120*H1120</f>
        <v>56.88073394495413</v>
      </c>
      <c r="K1120" s="9">
        <f>IFERROR(J1120*(D1120/C1120),0)</f>
        <v>2701.8348623853212</v>
      </c>
      <c r="L1120" t="s">
        <v>1197</v>
      </c>
    </row>
    <row r="1121" spans="1:12" x14ac:dyDescent="0.35">
      <c r="A1121" t="s">
        <v>1148</v>
      </c>
      <c r="B1121" s="10">
        <v>45494</v>
      </c>
      <c r="C1121">
        <v>1140</v>
      </c>
      <c r="D1121">
        <v>27930</v>
      </c>
      <c r="E1121">
        <v>7546</v>
      </c>
      <c r="F1121" s="11">
        <v>0.90962099125364426</v>
      </c>
      <c r="G1121" s="9">
        <f>E1121*F1121</f>
        <v>6864</v>
      </c>
      <c r="H1121" s="9">
        <f>E1121-G1121</f>
        <v>682</v>
      </c>
      <c r="I1121" s="9">
        <f>IFERROR(C1121/G1121,0)</f>
        <v>0.16608391608391609</v>
      </c>
      <c r="J1121" s="9">
        <f>I1121*H1121</f>
        <v>113.26923076923077</v>
      </c>
      <c r="K1121" s="9">
        <f>IFERROR(J1121*(D1121/C1121),0)</f>
        <v>2775.0961538461538</v>
      </c>
      <c r="L1121" t="s">
        <v>1197</v>
      </c>
    </row>
    <row r="1122" spans="1:12" x14ac:dyDescent="0.35">
      <c r="A1122" t="s">
        <v>1151</v>
      </c>
      <c r="B1122" s="10">
        <v>45494</v>
      </c>
      <c r="C1122">
        <v>980</v>
      </c>
      <c r="D1122">
        <v>24010</v>
      </c>
      <c r="E1122">
        <v>10648</v>
      </c>
      <c r="F1122" s="11">
        <v>0.94214876033057848</v>
      </c>
      <c r="G1122" s="9">
        <f>E1122*F1122</f>
        <v>10032</v>
      </c>
      <c r="H1122" s="9">
        <f>E1122-G1122</f>
        <v>616</v>
      </c>
      <c r="I1122" s="9">
        <f>IFERROR(C1122/G1122,0)</f>
        <v>9.7687400318979267E-2</v>
      </c>
      <c r="J1122" s="9">
        <f>I1122*H1122</f>
        <v>60.175438596491226</v>
      </c>
      <c r="K1122" s="9">
        <f>IFERROR(J1122*(D1122/C1122),0)</f>
        <v>1474.2982456140351</v>
      </c>
      <c r="L1122" t="s">
        <v>1197</v>
      </c>
    </row>
    <row r="1123" spans="1:12" x14ac:dyDescent="0.35">
      <c r="A1123" t="s">
        <v>1191</v>
      </c>
      <c r="B1123" s="10">
        <v>45494</v>
      </c>
      <c r="C1123">
        <v>800</v>
      </c>
      <c r="D1123">
        <v>22000</v>
      </c>
      <c r="E1123">
        <v>6182</v>
      </c>
      <c r="F1123" s="11">
        <v>0.98576512455516019</v>
      </c>
      <c r="G1123" s="9">
        <f>E1123*F1123</f>
        <v>6094</v>
      </c>
      <c r="H1123" s="9">
        <f>E1123-G1123</f>
        <v>88</v>
      </c>
      <c r="I1123" s="9">
        <f>IFERROR(C1123/G1123,0)</f>
        <v>0.13127666557269446</v>
      </c>
      <c r="J1123" s="9">
        <f>I1123*H1123</f>
        <v>11.552346570397113</v>
      </c>
      <c r="K1123" s="9">
        <f>IFERROR(J1123*(D1123/C1123),0)</f>
        <v>317.6895306859206</v>
      </c>
      <c r="L1123" t="s">
        <v>1197</v>
      </c>
    </row>
    <row r="1124" spans="1:12" x14ac:dyDescent="0.35">
      <c r="A1124" t="s">
        <v>1154</v>
      </c>
      <c r="B1124" s="10">
        <v>45494</v>
      </c>
      <c r="C1124">
        <v>660</v>
      </c>
      <c r="D1124">
        <v>19275</v>
      </c>
      <c r="E1124">
        <v>3938</v>
      </c>
      <c r="F1124" s="11">
        <v>0.91061452513966479</v>
      </c>
      <c r="G1124" s="9">
        <f>E1124*F1124</f>
        <v>3586</v>
      </c>
      <c r="H1124" s="9">
        <f>E1124-G1124</f>
        <v>352</v>
      </c>
      <c r="I1124" s="9">
        <f>IFERROR(C1124/G1124,0)</f>
        <v>0.18404907975460122</v>
      </c>
      <c r="J1124" s="9">
        <f>I1124*H1124</f>
        <v>64.785276073619627</v>
      </c>
      <c r="K1124" s="9">
        <f>IFERROR(J1124*(D1124/C1124),0)</f>
        <v>1892.0245398773004</v>
      </c>
      <c r="L1124" t="s">
        <v>1197</v>
      </c>
    </row>
    <row r="1125" spans="1:12" x14ac:dyDescent="0.35">
      <c r="A1125" t="s">
        <v>1147</v>
      </c>
      <c r="B1125" s="10">
        <v>45494</v>
      </c>
      <c r="C1125">
        <v>780</v>
      </c>
      <c r="D1125">
        <v>13650</v>
      </c>
      <c r="E1125">
        <v>5170</v>
      </c>
      <c r="F1125" s="11">
        <v>0.91914893617021276</v>
      </c>
      <c r="G1125" s="9">
        <f>E1125*F1125</f>
        <v>4752</v>
      </c>
      <c r="H1125" s="9">
        <f>E1125-G1125</f>
        <v>418</v>
      </c>
      <c r="I1125" s="9">
        <f>IFERROR(C1125/G1125,0)</f>
        <v>0.16414141414141414</v>
      </c>
      <c r="J1125" s="9">
        <f>I1125*H1125</f>
        <v>68.611111111111114</v>
      </c>
      <c r="K1125" s="9">
        <f>IFERROR(J1125*(D1125/C1125),0)</f>
        <v>1200.6944444444446</v>
      </c>
      <c r="L1125" t="s">
        <v>1197</v>
      </c>
    </row>
    <row r="1126" spans="1:12" x14ac:dyDescent="0.35">
      <c r="A1126" t="s">
        <v>1146</v>
      </c>
      <c r="B1126" s="10">
        <v>45494</v>
      </c>
      <c r="C1126">
        <v>500</v>
      </c>
      <c r="D1126">
        <v>17495</v>
      </c>
      <c r="E1126">
        <v>4334</v>
      </c>
      <c r="F1126" s="11">
        <v>0.70558375634517767</v>
      </c>
      <c r="G1126" s="9">
        <f>E1126*F1126</f>
        <v>3058</v>
      </c>
      <c r="H1126" s="9">
        <f>E1126-G1126</f>
        <v>1276</v>
      </c>
      <c r="I1126" s="9">
        <f>IFERROR(C1126/G1126,0)</f>
        <v>0.16350555918901244</v>
      </c>
      <c r="J1126" s="9">
        <f>I1126*H1126</f>
        <v>208.63309352517987</v>
      </c>
      <c r="K1126" s="9">
        <f>IFERROR(J1126*(D1126/C1126),0)</f>
        <v>7300.071942446044</v>
      </c>
      <c r="L1126" t="s">
        <v>1197</v>
      </c>
    </row>
    <row r="1127" spans="1:12" x14ac:dyDescent="0.35">
      <c r="A1127" t="s">
        <v>1152</v>
      </c>
      <c r="B1127" s="10">
        <v>45494</v>
      </c>
      <c r="C1127">
        <v>520</v>
      </c>
      <c r="D1127">
        <v>9162.4</v>
      </c>
      <c r="E1127">
        <v>5016</v>
      </c>
      <c r="F1127" s="11">
        <v>0.92105263157894735</v>
      </c>
      <c r="G1127" s="9">
        <f>E1127*F1127</f>
        <v>4620</v>
      </c>
      <c r="H1127" s="9">
        <f>E1127-G1127</f>
        <v>396</v>
      </c>
      <c r="I1127" s="9">
        <f>IFERROR(C1127/G1127,0)</f>
        <v>0.11255411255411256</v>
      </c>
      <c r="J1127" s="9">
        <f>I1127*H1127</f>
        <v>44.571428571428577</v>
      </c>
      <c r="K1127" s="9">
        <f>IFERROR(J1127*(D1127/C1127),0)</f>
        <v>785.34857142857152</v>
      </c>
      <c r="L1127" t="s">
        <v>1197</v>
      </c>
    </row>
    <row r="1128" spans="1:12" x14ac:dyDescent="0.35">
      <c r="A1128" t="s">
        <v>1153</v>
      </c>
      <c r="B1128" s="10">
        <v>45494</v>
      </c>
      <c r="C1128">
        <v>340</v>
      </c>
      <c r="D1128">
        <v>23048.6</v>
      </c>
      <c r="E1128">
        <v>1166</v>
      </c>
      <c r="F1128" s="11">
        <v>0.98113207547169812</v>
      </c>
      <c r="G1128" s="9">
        <f>E1128*F1128</f>
        <v>1144</v>
      </c>
      <c r="H1128" s="9">
        <f>E1128-G1128</f>
        <v>22</v>
      </c>
      <c r="I1128" s="9">
        <f>IFERROR(C1128/G1128,0)</f>
        <v>0.29720279720279719</v>
      </c>
      <c r="J1128" s="9">
        <f>I1128*H1128</f>
        <v>6.5384615384615383</v>
      </c>
      <c r="K1128" s="9">
        <f>IFERROR(J1128*(D1128/C1128),0)</f>
        <v>443.24230769230763</v>
      </c>
      <c r="L1128" t="s">
        <v>1197</v>
      </c>
    </row>
    <row r="1129" spans="1:12" x14ac:dyDescent="0.35">
      <c r="A1129" t="s">
        <v>1192</v>
      </c>
      <c r="B1129" s="10">
        <v>45494</v>
      </c>
      <c r="C1129">
        <v>320</v>
      </c>
      <c r="D1129">
        <v>10560</v>
      </c>
      <c r="E1129">
        <v>4444</v>
      </c>
      <c r="F1129" s="11">
        <v>0.96039603960396036</v>
      </c>
      <c r="G1129" s="9">
        <f>E1129*F1129</f>
        <v>4268</v>
      </c>
      <c r="H1129" s="9">
        <f>E1129-G1129</f>
        <v>176</v>
      </c>
      <c r="I1129" s="9">
        <f>IFERROR(C1129/G1129,0)</f>
        <v>7.4976569821930641E-2</v>
      </c>
      <c r="J1129" s="9">
        <f>I1129*H1129</f>
        <v>13.195876288659793</v>
      </c>
      <c r="K1129" s="9">
        <f>IFERROR(J1129*(D1129/C1129),0)</f>
        <v>435.46391752577318</v>
      </c>
      <c r="L1129" t="s">
        <v>1197</v>
      </c>
    </row>
    <row r="1130" spans="1:12" x14ac:dyDescent="0.35">
      <c r="A1130" t="s">
        <v>1161</v>
      </c>
      <c r="B1130" s="10">
        <v>45494</v>
      </c>
      <c r="C1130">
        <v>280</v>
      </c>
      <c r="D1130">
        <v>4746</v>
      </c>
      <c r="E1130">
        <v>1804</v>
      </c>
      <c r="F1130" s="11">
        <v>0.85365853658536583</v>
      </c>
      <c r="G1130" s="9">
        <f>E1130*F1130</f>
        <v>1540</v>
      </c>
      <c r="H1130" s="9">
        <f>E1130-G1130</f>
        <v>264</v>
      </c>
      <c r="I1130" s="9">
        <f>IFERROR(C1130/G1130,0)</f>
        <v>0.18181818181818182</v>
      </c>
      <c r="J1130" s="9">
        <f>I1130*H1130</f>
        <v>48</v>
      </c>
      <c r="K1130" s="9">
        <f>IFERROR(J1130*(D1130/C1130),0)</f>
        <v>813.59999999999991</v>
      </c>
      <c r="L1130" t="s">
        <v>1197</v>
      </c>
    </row>
    <row r="1131" spans="1:12" x14ac:dyDescent="0.35">
      <c r="A1131" t="s">
        <v>1157</v>
      </c>
      <c r="B1131" s="10">
        <v>45494</v>
      </c>
      <c r="C1131">
        <v>320</v>
      </c>
      <c r="D1131">
        <v>17596.8</v>
      </c>
      <c r="E1131">
        <v>1452</v>
      </c>
      <c r="F1131" s="11">
        <v>0.93939393939393945</v>
      </c>
      <c r="G1131" s="9">
        <f>E1131*F1131</f>
        <v>1364</v>
      </c>
      <c r="H1131" s="9">
        <f>E1131-G1131</f>
        <v>88</v>
      </c>
      <c r="I1131" s="9">
        <f>IFERROR(C1131/G1131,0)</f>
        <v>0.23460410557184752</v>
      </c>
      <c r="J1131" s="9">
        <f>I1131*H1131</f>
        <v>20.645161290322584</v>
      </c>
      <c r="K1131" s="9">
        <f>IFERROR(J1131*(D1131/C1131),0)</f>
        <v>1135.2774193548387</v>
      </c>
      <c r="L1131" t="s">
        <v>1197</v>
      </c>
    </row>
    <row r="1132" spans="1:12" x14ac:dyDescent="0.35">
      <c r="A1132" t="s">
        <v>1164</v>
      </c>
      <c r="B1132" s="10">
        <v>45494</v>
      </c>
      <c r="C1132">
        <v>280</v>
      </c>
      <c r="D1132">
        <v>27044.799999999999</v>
      </c>
      <c r="E1132">
        <v>5896</v>
      </c>
      <c r="F1132" s="11">
        <v>0.95895522388059706</v>
      </c>
      <c r="G1132" s="9">
        <f>E1132*F1132</f>
        <v>5654</v>
      </c>
      <c r="H1132" s="9">
        <f>E1132-G1132</f>
        <v>242</v>
      </c>
      <c r="I1132" s="9">
        <f>IFERROR(C1132/G1132,0)</f>
        <v>4.9522461973823845E-2</v>
      </c>
      <c r="J1132" s="9">
        <f>I1132*H1132</f>
        <v>11.98443579766537</v>
      </c>
      <c r="K1132" s="9">
        <f>IFERROR(J1132*(D1132/C1132),0)</f>
        <v>1157.55953307393</v>
      </c>
      <c r="L1132" t="s">
        <v>1197</v>
      </c>
    </row>
    <row r="1133" spans="1:12" x14ac:dyDescent="0.35">
      <c r="A1133" t="s">
        <v>1186</v>
      </c>
      <c r="B1133" s="10">
        <v>45494</v>
      </c>
      <c r="C1133">
        <v>220</v>
      </c>
      <c r="D1133">
        <v>27500</v>
      </c>
      <c r="E1133">
        <v>2662</v>
      </c>
      <c r="F1133" s="11">
        <v>0.9173553719008265</v>
      </c>
      <c r="G1133" s="9">
        <f>E1133*F1133</f>
        <v>2442</v>
      </c>
      <c r="H1133" s="9">
        <f>E1133-G1133</f>
        <v>220</v>
      </c>
      <c r="I1133" s="9">
        <f>IFERROR(C1133/G1133,0)</f>
        <v>9.0090090090090086E-2</v>
      </c>
      <c r="J1133" s="9">
        <f>I1133*H1133</f>
        <v>19.81981981981982</v>
      </c>
      <c r="K1133" s="9">
        <f>IFERROR(J1133*(D1133/C1133),0)</f>
        <v>2477.4774774774774</v>
      </c>
      <c r="L1133" t="s">
        <v>1197</v>
      </c>
    </row>
    <row r="1134" spans="1:12" x14ac:dyDescent="0.35">
      <c r="A1134" t="s">
        <v>1189</v>
      </c>
      <c r="B1134" s="10">
        <v>45494</v>
      </c>
      <c r="C1134">
        <v>180</v>
      </c>
      <c r="D1134">
        <v>5940</v>
      </c>
      <c r="E1134">
        <v>2992</v>
      </c>
      <c r="F1134" s="11">
        <v>0.9779411764705882</v>
      </c>
      <c r="G1134" s="9">
        <f>E1134*F1134</f>
        <v>2926</v>
      </c>
      <c r="H1134" s="9">
        <f>E1134-G1134</f>
        <v>66</v>
      </c>
      <c r="I1134" s="9">
        <f>IFERROR(C1134/G1134,0)</f>
        <v>6.1517429938482568E-2</v>
      </c>
      <c r="J1134" s="9">
        <f>I1134*H1134</f>
        <v>4.0601503759398492</v>
      </c>
      <c r="K1134" s="9">
        <f>IFERROR(J1134*(D1134/C1134),0)</f>
        <v>133.98496240601503</v>
      </c>
      <c r="L1134" t="s">
        <v>1197</v>
      </c>
    </row>
    <row r="1135" spans="1:12" x14ac:dyDescent="0.35">
      <c r="A1135" t="s">
        <v>1165</v>
      </c>
      <c r="B1135" s="10">
        <v>45494</v>
      </c>
      <c r="C1135">
        <v>160</v>
      </c>
      <c r="D1135">
        <v>10169.6</v>
      </c>
      <c r="E1135">
        <v>1210</v>
      </c>
      <c r="F1135" s="11">
        <v>0.90909090909090906</v>
      </c>
      <c r="G1135" s="9">
        <f>E1135*F1135</f>
        <v>1100</v>
      </c>
      <c r="H1135" s="9">
        <f>E1135-G1135</f>
        <v>110</v>
      </c>
      <c r="I1135" s="9">
        <f>IFERROR(C1135/G1135,0)</f>
        <v>0.14545454545454545</v>
      </c>
      <c r="J1135" s="9">
        <f>I1135*H1135</f>
        <v>16</v>
      </c>
      <c r="K1135" s="9">
        <f>IFERROR(J1135*(D1135/C1135),0)</f>
        <v>1016.96</v>
      </c>
      <c r="L1135" t="s">
        <v>1197</v>
      </c>
    </row>
    <row r="1136" spans="1:12" x14ac:dyDescent="0.35">
      <c r="A1136" t="s">
        <v>1190</v>
      </c>
      <c r="B1136" s="10">
        <v>45494</v>
      </c>
      <c r="C1136">
        <v>160</v>
      </c>
      <c r="D1136">
        <v>10169.6</v>
      </c>
      <c r="E1136">
        <v>1540</v>
      </c>
      <c r="F1136" s="11">
        <v>0.87142857142857144</v>
      </c>
      <c r="G1136" s="9">
        <f>E1136*F1136</f>
        <v>1342</v>
      </c>
      <c r="H1136" s="9">
        <f>E1136-G1136</f>
        <v>198</v>
      </c>
      <c r="I1136" s="9">
        <f>IFERROR(C1136/G1136,0)</f>
        <v>0.11922503725782414</v>
      </c>
      <c r="J1136" s="9">
        <f>I1136*H1136</f>
        <v>23.606557377049182</v>
      </c>
      <c r="K1136" s="9">
        <f>IFERROR(J1136*(D1136/C1136),0)</f>
        <v>1500.4327868852461</v>
      </c>
      <c r="L1136" t="s">
        <v>1197</v>
      </c>
    </row>
    <row r="1137" spans="1:12" x14ac:dyDescent="0.35">
      <c r="A1137" t="s">
        <v>1177</v>
      </c>
      <c r="B1137" s="10">
        <v>45494</v>
      </c>
      <c r="C1137">
        <v>160</v>
      </c>
      <c r="D1137">
        <v>5153.6000000000004</v>
      </c>
      <c r="E1137">
        <v>902</v>
      </c>
      <c r="F1137" s="11">
        <v>0.80487804878048785</v>
      </c>
      <c r="G1137" s="9">
        <f>E1137*F1137</f>
        <v>726</v>
      </c>
      <c r="H1137" s="9">
        <f>E1137-G1137</f>
        <v>176</v>
      </c>
      <c r="I1137" s="9">
        <f>IFERROR(C1137/G1137,0)</f>
        <v>0.22038567493112948</v>
      </c>
      <c r="J1137" s="9">
        <f>I1137*H1137</f>
        <v>38.787878787878789</v>
      </c>
      <c r="K1137" s="9">
        <f>IFERROR(J1137*(D1137/C1137),0)</f>
        <v>1249.3575757575759</v>
      </c>
      <c r="L1137" t="s">
        <v>1197</v>
      </c>
    </row>
    <row r="1138" spans="1:12" x14ac:dyDescent="0.35">
      <c r="A1138" t="s">
        <v>1169</v>
      </c>
      <c r="B1138" s="10">
        <v>45494</v>
      </c>
      <c r="C1138">
        <v>120</v>
      </c>
      <c r="D1138">
        <v>4260</v>
      </c>
      <c r="E1138">
        <v>792</v>
      </c>
      <c r="F1138" s="11">
        <v>0.97222222222222221</v>
      </c>
      <c r="G1138" s="9">
        <f>E1138*F1138</f>
        <v>770</v>
      </c>
      <c r="H1138" s="9">
        <f>E1138-G1138</f>
        <v>22</v>
      </c>
      <c r="I1138" s="9">
        <f>IFERROR(C1138/G1138,0)</f>
        <v>0.15584415584415584</v>
      </c>
      <c r="J1138" s="9">
        <f>I1138*H1138</f>
        <v>3.4285714285714284</v>
      </c>
      <c r="K1138" s="9">
        <f>IFERROR(J1138*(D1138/C1138),0)</f>
        <v>121.71428571428571</v>
      </c>
      <c r="L1138" t="s">
        <v>1197</v>
      </c>
    </row>
    <row r="1139" spans="1:12" x14ac:dyDescent="0.35">
      <c r="A1139" t="s">
        <v>1174</v>
      </c>
      <c r="B1139" s="10">
        <v>45494</v>
      </c>
      <c r="C1139">
        <v>100</v>
      </c>
      <c r="D1139">
        <v>11018</v>
      </c>
      <c r="E1139">
        <v>1144</v>
      </c>
      <c r="F1139" s="11">
        <v>0.96153846153846156</v>
      </c>
      <c r="G1139" s="9">
        <f>E1139*F1139</f>
        <v>1100</v>
      </c>
      <c r="H1139" s="9">
        <f>E1139-G1139</f>
        <v>44</v>
      </c>
      <c r="I1139" s="9">
        <f>IFERROR(C1139/G1139,0)</f>
        <v>9.0909090909090912E-2</v>
      </c>
      <c r="J1139" s="9">
        <f>I1139*H1139</f>
        <v>4</v>
      </c>
      <c r="K1139" s="9">
        <f>IFERROR(J1139*(D1139/C1139),0)</f>
        <v>440.72</v>
      </c>
      <c r="L1139" t="s">
        <v>1197</v>
      </c>
    </row>
    <row r="1140" spans="1:12" x14ac:dyDescent="0.35">
      <c r="A1140" t="s">
        <v>1183</v>
      </c>
      <c r="B1140" s="10">
        <v>45494</v>
      </c>
      <c r="C1140">
        <v>100</v>
      </c>
      <c r="D1140">
        <v>9676.4</v>
      </c>
      <c r="E1140">
        <v>1540</v>
      </c>
      <c r="F1140" s="11">
        <v>0.98571428571428577</v>
      </c>
      <c r="G1140" s="9">
        <f>E1140*F1140</f>
        <v>1518</v>
      </c>
      <c r="H1140" s="9">
        <f>E1140-G1140</f>
        <v>22</v>
      </c>
      <c r="I1140" s="9">
        <f>IFERROR(C1140/G1140,0)</f>
        <v>6.5876152832674575E-2</v>
      </c>
      <c r="J1140" s="9">
        <f>I1140*H1140</f>
        <v>1.4492753623188406</v>
      </c>
      <c r="K1140" s="9">
        <f>IFERROR(J1140*(D1140/C1140),0)</f>
        <v>140.23768115942028</v>
      </c>
      <c r="L1140" t="s">
        <v>1197</v>
      </c>
    </row>
    <row r="1141" spans="1:12" x14ac:dyDescent="0.35">
      <c r="A1141" t="s">
        <v>1175</v>
      </c>
      <c r="B1141" s="10">
        <v>45494</v>
      </c>
      <c r="C1141">
        <v>120</v>
      </c>
      <c r="D1141">
        <v>1394.4</v>
      </c>
      <c r="E1141">
        <v>484</v>
      </c>
      <c r="F1141" s="11">
        <v>0.95454545454545459</v>
      </c>
      <c r="G1141" s="9">
        <f>E1141*F1141</f>
        <v>462</v>
      </c>
      <c r="H1141" s="9">
        <f>E1141-G1141</f>
        <v>22</v>
      </c>
      <c r="I1141" s="9">
        <f>IFERROR(C1141/G1141,0)</f>
        <v>0.25974025974025972</v>
      </c>
      <c r="J1141" s="9">
        <f>I1141*H1141</f>
        <v>5.7142857142857135</v>
      </c>
      <c r="K1141" s="9">
        <f>IFERROR(J1141*(D1141/C1141),0)</f>
        <v>66.399999999999991</v>
      </c>
      <c r="L1141" t="s">
        <v>1197</v>
      </c>
    </row>
    <row r="1142" spans="1:12" x14ac:dyDescent="0.35">
      <c r="A1142" t="s">
        <v>1179</v>
      </c>
      <c r="B1142" s="10">
        <v>45494</v>
      </c>
      <c r="C1142">
        <v>80</v>
      </c>
      <c r="D1142">
        <v>4916.8</v>
      </c>
      <c r="E1142">
        <v>1826</v>
      </c>
      <c r="F1142" s="11">
        <v>0.89156626506024095</v>
      </c>
      <c r="G1142" s="9">
        <f>E1142*F1142</f>
        <v>1628</v>
      </c>
      <c r="H1142" s="9">
        <f>E1142-G1142</f>
        <v>198</v>
      </c>
      <c r="I1142" s="9">
        <f>IFERROR(C1142/G1142,0)</f>
        <v>4.9140049140049137E-2</v>
      </c>
      <c r="J1142" s="9">
        <f>I1142*H1142</f>
        <v>9.7297297297297298</v>
      </c>
      <c r="K1142" s="9">
        <f>IFERROR(J1142*(D1142/C1142),0)</f>
        <v>597.98918918918923</v>
      </c>
      <c r="L1142" t="s">
        <v>1197</v>
      </c>
    </row>
    <row r="1143" spans="1:12" x14ac:dyDescent="0.35">
      <c r="A1143" t="s">
        <v>1167</v>
      </c>
      <c r="B1143" s="10">
        <v>45494</v>
      </c>
      <c r="C1143">
        <v>80</v>
      </c>
      <c r="D1143">
        <v>4916.8</v>
      </c>
      <c r="E1143">
        <v>1122</v>
      </c>
      <c r="F1143" s="11">
        <v>0.96078431372549022</v>
      </c>
      <c r="G1143" s="9">
        <f>E1143*F1143</f>
        <v>1078</v>
      </c>
      <c r="H1143" s="9">
        <f>E1143-G1143</f>
        <v>44</v>
      </c>
      <c r="I1143" s="9">
        <f>IFERROR(C1143/G1143,0)</f>
        <v>7.4211502782931357E-2</v>
      </c>
      <c r="J1143" s="9">
        <f>I1143*H1143</f>
        <v>3.2653061224489797</v>
      </c>
      <c r="K1143" s="9">
        <f>IFERROR(J1143*(D1143/C1143),0)</f>
        <v>200.68571428571428</v>
      </c>
      <c r="L1143" t="s">
        <v>1197</v>
      </c>
    </row>
    <row r="1144" spans="1:12" x14ac:dyDescent="0.35">
      <c r="A1144" t="s">
        <v>1150</v>
      </c>
      <c r="B1144" s="10">
        <v>45494</v>
      </c>
      <c r="C1144">
        <v>60</v>
      </c>
      <c r="D1144">
        <v>1050</v>
      </c>
      <c r="E1144">
        <v>638</v>
      </c>
      <c r="F1144" s="11">
        <v>0.93103448275862066</v>
      </c>
      <c r="G1144" s="9">
        <f>E1144*F1144</f>
        <v>594</v>
      </c>
      <c r="H1144" s="9">
        <f>E1144-G1144</f>
        <v>44</v>
      </c>
      <c r="I1144" s="9">
        <f>IFERROR(C1144/G1144,0)</f>
        <v>0.10101010101010101</v>
      </c>
      <c r="J1144" s="9">
        <f>I1144*H1144</f>
        <v>4.4444444444444446</v>
      </c>
      <c r="K1144" s="9">
        <f>IFERROR(J1144*(D1144/C1144),0)</f>
        <v>77.777777777777786</v>
      </c>
      <c r="L1144" t="s">
        <v>1197</v>
      </c>
    </row>
    <row r="1145" spans="1:12" x14ac:dyDescent="0.35">
      <c r="A1145" t="s">
        <v>1173</v>
      </c>
      <c r="B1145" s="10">
        <v>45494</v>
      </c>
      <c r="C1145">
        <v>60</v>
      </c>
      <c r="D1145">
        <v>8475</v>
      </c>
      <c r="E1145">
        <v>924</v>
      </c>
      <c r="F1145" s="11">
        <v>0.90476190476190477</v>
      </c>
      <c r="G1145" s="9">
        <f>E1145*F1145</f>
        <v>836</v>
      </c>
      <c r="H1145" s="9">
        <f>E1145-G1145</f>
        <v>88</v>
      </c>
      <c r="I1145" s="9">
        <f>IFERROR(C1145/G1145,0)</f>
        <v>7.1770334928229665E-2</v>
      </c>
      <c r="J1145" s="9">
        <f>I1145*H1145</f>
        <v>6.3157894736842106</v>
      </c>
      <c r="K1145" s="9">
        <f>IFERROR(J1145*(D1145/C1145),0)</f>
        <v>892.1052631578948</v>
      </c>
      <c r="L1145" t="s">
        <v>1197</v>
      </c>
    </row>
    <row r="1146" spans="1:12" x14ac:dyDescent="0.35">
      <c r="A1146" t="s">
        <v>1176</v>
      </c>
      <c r="B1146" s="10">
        <v>45494</v>
      </c>
      <c r="C1146">
        <v>40</v>
      </c>
      <c r="D1146">
        <v>2418.4</v>
      </c>
      <c r="E1146">
        <v>748</v>
      </c>
      <c r="F1146" s="11">
        <v>0.91176470588235292</v>
      </c>
      <c r="G1146" s="9">
        <f>E1146*F1146</f>
        <v>682</v>
      </c>
      <c r="H1146" s="9">
        <f>E1146-G1146</f>
        <v>66</v>
      </c>
      <c r="I1146" s="9">
        <f>IFERROR(C1146/G1146,0)</f>
        <v>5.865102639296188E-2</v>
      </c>
      <c r="J1146" s="9">
        <f>I1146*H1146</f>
        <v>3.870967741935484</v>
      </c>
      <c r="K1146" s="9">
        <f>IFERROR(J1146*(D1146/C1146),0)</f>
        <v>234.03870967741938</v>
      </c>
      <c r="L1146" t="s">
        <v>1197</v>
      </c>
    </row>
    <row r="1147" spans="1:12" x14ac:dyDescent="0.35">
      <c r="A1147" t="s">
        <v>1182</v>
      </c>
      <c r="B1147" s="10">
        <v>45494</v>
      </c>
      <c r="C1147">
        <v>40</v>
      </c>
      <c r="D1147">
        <v>2382.4</v>
      </c>
      <c r="E1147">
        <v>506</v>
      </c>
      <c r="F1147" s="11">
        <v>0.95652173913043481</v>
      </c>
      <c r="G1147" s="9">
        <f>E1147*F1147</f>
        <v>484</v>
      </c>
      <c r="H1147" s="9">
        <f>E1147-G1147</f>
        <v>22</v>
      </c>
      <c r="I1147" s="9">
        <f>IFERROR(C1147/G1147,0)</f>
        <v>8.2644628099173556E-2</v>
      </c>
      <c r="J1147" s="9">
        <f>I1147*H1147</f>
        <v>1.8181818181818183</v>
      </c>
      <c r="K1147" s="9">
        <f>IFERROR(J1147*(D1147/C1147),0)</f>
        <v>108.29090909090911</v>
      </c>
      <c r="L1147" t="s">
        <v>1197</v>
      </c>
    </row>
    <row r="1148" spans="1:12" x14ac:dyDescent="0.35">
      <c r="A1148" t="s">
        <v>1165</v>
      </c>
      <c r="B1148" s="10">
        <v>45494</v>
      </c>
      <c r="C1148">
        <v>20</v>
      </c>
      <c r="D1148">
        <v>1271.2</v>
      </c>
      <c r="E1148">
        <v>836</v>
      </c>
      <c r="F1148" s="11">
        <v>0.92105263157894735</v>
      </c>
      <c r="G1148" s="9">
        <f>E1148*F1148</f>
        <v>770</v>
      </c>
      <c r="H1148" s="9">
        <f>E1148-G1148</f>
        <v>66</v>
      </c>
      <c r="I1148" s="9">
        <f>IFERROR(C1148/G1148,0)</f>
        <v>2.5974025974025976E-2</v>
      </c>
      <c r="J1148" s="9">
        <f>I1148*H1148</f>
        <v>1.7142857142857144</v>
      </c>
      <c r="K1148" s="9">
        <f>IFERROR(J1148*(D1148/C1148),0)</f>
        <v>108.96000000000001</v>
      </c>
      <c r="L1148" t="s">
        <v>1197</v>
      </c>
    </row>
    <row r="1149" spans="1:12" x14ac:dyDescent="0.35">
      <c r="A1149" t="s">
        <v>1149</v>
      </c>
      <c r="B1149" s="10">
        <v>45494</v>
      </c>
      <c r="C1149">
        <v>20</v>
      </c>
      <c r="D1149">
        <v>660</v>
      </c>
      <c r="E1149">
        <v>176</v>
      </c>
      <c r="F1149" s="11">
        <v>1</v>
      </c>
      <c r="G1149" s="9">
        <f>E1149*F1149</f>
        <v>176</v>
      </c>
      <c r="H1149" s="9">
        <f>E1149-G1149</f>
        <v>0</v>
      </c>
      <c r="I1149" s="9">
        <f>IFERROR(C1149/G1149,0)</f>
        <v>0.11363636363636363</v>
      </c>
      <c r="J1149" s="9">
        <f>I1149*H1149</f>
        <v>0</v>
      </c>
      <c r="K1149" s="9">
        <f>IFERROR(J1149*(D1149/C1149),0)</f>
        <v>0</v>
      </c>
      <c r="L1149" t="s">
        <v>1197</v>
      </c>
    </row>
    <row r="1150" spans="1:12" x14ac:dyDescent="0.35">
      <c r="A1150" t="s">
        <v>1180</v>
      </c>
      <c r="B1150" s="10">
        <v>45494</v>
      </c>
      <c r="C1150">
        <v>20</v>
      </c>
      <c r="D1150">
        <v>169.4</v>
      </c>
      <c r="E1150">
        <v>176</v>
      </c>
      <c r="F1150" s="11">
        <v>0.5</v>
      </c>
      <c r="G1150" s="9">
        <f>E1150*F1150</f>
        <v>88</v>
      </c>
      <c r="H1150" s="9">
        <f>E1150-G1150</f>
        <v>88</v>
      </c>
      <c r="I1150" s="9">
        <f>IFERROR(C1150/G1150,0)</f>
        <v>0.22727272727272727</v>
      </c>
      <c r="J1150" s="9">
        <f>I1150*H1150</f>
        <v>20</v>
      </c>
      <c r="K1150" s="9">
        <f>IFERROR(J1150*(D1150/C1150),0)</f>
        <v>169.4</v>
      </c>
      <c r="L1150" t="s">
        <v>1197</v>
      </c>
    </row>
    <row r="1151" spans="1:12" x14ac:dyDescent="0.35">
      <c r="A1151" t="s">
        <v>1143</v>
      </c>
      <c r="B1151" s="10">
        <v>45501</v>
      </c>
      <c r="C1151">
        <v>2460</v>
      </c>
      <c r="D1151">
        <v>58425</v>
      </c>
      <c r="E1151">
        <v>12892</v>
      </c>
      <c r="F1151" s="11">
        <v>0.9573378839590444</v>
      </c>
      <c r="G1151" s="9">
        <f>E1151*F1151</f>
        <v>12342</v>
      </c>
      <c r="H1151" s="9">
        <f>E1151-G1151</f>
        <v>550</v>
      </c>
      <c r="I1151" s="9">
        <f>IFERROR(C1151/G1151,0)</f>
        <v>0.19931939718035974</v>
      </c>
      <c r="J1151" s="9">
        <f>I1151*H1151</f>
        <v>109.62566844919786</v>
      </c>
      <c r="K1151" s="9">
        <f>IFERROR(J1151*(D1151/C1151),0)</f>
        <v>2603.6096256684491</v>
      </c>
      <c r="L1151" t="s">
        <v>1197</v>
      </c>
    </row>
    <row r="1152" spans="1:12" x14ac:dyDescent="0.35">
      <c r="A1152" t="s">
        <v>1144</v>
      </c>
      <c r="B1152" s="10">
        <v>45501</v>
      </c>
      <c r="C1152">
        <v>1300</v>
      </c>
      <c r="D1152">
        <v>35750</v>
      </c>
      <c r="E1152">
        <v>14212</v>
      </c>
      <c r="F1152" s="11">
        <v>0.97832817337461297</v>
      </c>
      <c r="G1152" s="9">
        <f>E1152*F1152</f>
        <v>13904</v>
      </c>
      <c r="H1152" s="9">
        <f>E1152-G1152</f>
        <v>308</v>
      </c>
      <c r="I1152" s="9">
        <f>IFERROR(C1152/G1152,0)</f>
        <v>9.3498273878020718E-2</v>
      </c>
      <c r="J1152" s="9">
        <f>I1152*H1152</f>
        <v>28.797468354430382</v>
      </c>
      <c r="K1152" s="9">
        <f>IFERROR(J1152*(D1152/C1152),0)</f>
        <v>791.93037974683546</v>
      </c>
      <c r="L1152" t="s">
        <v>1197</v>
      </c>
    </row>
    <row r="1153" spans="1:12" x14ac:dyDescent="0.35">
      <c r="A1153" t="s">
        <v>1145</v>
      </c>
      <c r="B1153" s="10">
        <v>45501</v>
      </c>
      <c r="C1153">
        <v>1300</v>
      </c>
      <c r="D1153">
        <v>61750</v>
      </c>
      <c r="E1153">
        <v>4334</v>
      </c>
      <c r="F1153" s="11">
        <v>0.92893401015228427</v>
      </c>
      <c r="G1153" s="9">
        <f>E1153*F1153</f>
        <v>4026</v>
      </c>
      <c r="H1153" s="9">
        <f>E1153-G1153</f>
        <v>308</v>
      </c>
      <c r="I1153" s="9">
        <f>IFERROR(C1153/G1153,0)</f>
        <v>0.32290114257327374</v>
      </c>
      <c r="J1153" s="9">
        <f>I1153*H1153</f>
        <v>99.453551912568315</v>
      </c>
      <c r="K1153" s="9">
        <f>IFERROR(J1153*(D1153/C1153),0)</f>
        <v>4724.0437158469949</v>
      </c>
      <c r="L1153" t="s">
        <v>1197</v>
      </c>
    </row>
    <row r="1154" spans="1:12" x14ac:dyDescent="0.35">
      <c r="A1154" t="s">
        <v>1151</v>
      </c>
      <c r="B1154" s="10">
        <v>45501</v>
      </c>
      <c r="C1154">
        <v>1140</v>
      </c>
      <c r="D1154">
        <v>27930</v>
      </c>
      <c r="E1154">
        <v>11286</v>
      </c>
      <c r="F1154" s="11">
        <v>0.92592592592592593</v>
      </c>
      <c r="G1154" s="9">
        <f>E1154*F1154</f>
        <v>10450</v>
      </c>
      <c r="H1154" s="9">
        <f>E1154-G1154</f>
        <v>836</v>
      </c>
      <c r="I1154" s="9">
        <f>IFERROR(C1154/G1154,0)</f>
        <v>0.10909090909090909</v>
      </c>
      <c r="J1154" s="9">
        <f>I1154*H1154</f>
        <v>91.199999999999989</v>
      </c>
      <c r="K1154" s="9">
        <f>IFERROR(J1154*(D1154/C1154),0)</f>
        <v>2234.3999999999996</v>
      </c>
      <c r="L1154" t="s">
        <v>1197</v>
      </c>
    </row>
    <row r="1155" spans="1:12" x14ac:dyDescent="0.35">
      <c r="A1155" t="s">
        <v>1188</v>
      </c>
      <c r="B1155" s="10">
        <v>45501</v>
      </c>
      <c r="C1155">
        <v>960</v>
      </c>
      <c r="D1155">
        <v>26400</v>
      </c>
      <c r="E1155">
        <v>10890</v>
      </c>
      <c r="F1155" s="11">
        <v>0.93535353535353538</v>
      </c>
      <c r="G1155" s="9">
        <f>E1155*F1155</f>
        <v>10186</v>
      </c>
      <c r="H1155" s="9">
        <f>E1155-G1155</f>
        <v>704</v>
      </c>
      <c r="I1155" s="9">
        <f>IFERROR(C1155/G1155,0)</f>
        <v>9.4247005694089933E-2</v>
      </c>
      <c r="J1155" s="9">
        <f>I1155*H1155</f>
        <v>66.349892008639316</v>
      </c>
      <c r="K1155" s="9">
        <f>IFERROR(J1155*(D1155/C1155),0)</f>
        <v>1824.6220302375812</v>
      </c>
      <c r="L1155" t="s">
        <v>1197</v>
      </c>
    </row>
    <row r="1156" spans="1:12" x14ac:dyDescent="0.35">
      <c r="A1156" t="s">
        <v>1191</v>
      </c>
      <c r="B1156" s="10">
        <v>45501</v>
      </c>
      <c r="C1156">
        <v>980</v>
      </c>
      <c r="D1156">
        <v>26950</v>
      </c>
      <c r="E1156">
        <v>5830</v>
      </c>
      <c r="F1156" s="11">
        <v>0.96981132075471699</v>
      </c>
      <c r="G1156" s="9">
        <f>E1156*F1156</f>
        <v>5654</v>
      </c>
      <c r="H1156" s="9">
        <f>E1156-G1156</f>
        <v>176</v>
      </c>
      <c r="I1156" s="9">
        <f>IFERROR(C1156/G1156,0)</f>
        <v>0.17332861690838344</v>
      </c>
      <c r="J1156" s="9">
        <f>I1156*H1156</f>
        <v>30.505836575875485</v>
      </c>
      <c r="K1156" s="9">
        <f>IFERROR(J1156*(D1156/C1156),0)</f>
        <v>838.91050583657579</v>
      </c>
      <c r="L1156" t="s">
        <v>1197</v>
      </c>
    </row>
    <row r="1157" spans="1:12" x14ac:dyDescent="0.35">
      <c r="A1157" t="s">
        <v>1154</v>
      </c>
      <c r="B1157" s="10">
        <v>45501</v>
      </c>
      <c r="C1157">
        <v>960</v>
      </c>
      <c r="D1157">
        <v>28560</v>
      </c>
      <c r="E1157">
        <v>3696</v>
      </c>
      <c r="F1157" s="11">
        <v>0.88690476190476186</v>
      </c>
      <c r="G1157" s="9">
        <f>E1157*F1157</f>
        <v>3278</v>
      </c>
      <c r="H1157" s="9">
        <f>E1157-G1157</f>
        <v>418</v>
      </c>
      <c r="I1157" s="9">
        <f>IFERROR(C1157/G1157,0)</f>
        <v>0.2928615009151922</v>
      </c>
      <c r="J1157" s="9">
        <f>I1157*H1157</f>
        <v>122.41610738255034</v>
      </c>
      <c r="K1157" s="9">
        <f>IFERROR(J1157*(D1157/C1157),0)</f>
        <v>3641.8791946308725</v>
      </c>
      <c r="L1157" t="s">
        <v>1197</v>
      </c>
    </row>
    <row r="1158" spans="1:12" x14ac:dyDescent="0.35">
      <c r="A1158" t="s">
        <v>1148</v>
      </c>
      <c r="B1158" s="10">
        <v>45501</v>
      </c>
      <c r="C1158">
        <v>1020</v>
      </c>
      <c r="D1158">
        <v>24990</v>
      </c>
      <c r="E1158">
        <v>8184</v>
      </c>
      <c r="F1158" s="11">
        <v>0.87096774193548387</v>
      </c>
      <c r="G1158" s="9">
        <f>E1158*F1158</f>
        <v>7128</v>
      </c>
      <c r="H1158" s="9">
        <f>E1158-G1158</f>
        <v>1056</v>
      </c>
      <c r="I1158" s="9">
        <f>IFERROR(C1158/G1158,0)</f>
        <v>0.14309764309764308</v>
      </c>
      <c r="J1158" s="9">
        <f>I1158*H1158</f>
        <v>151.11111111111109</v>
      </c>
      <c r="K1158" s="9">
        <f>IFERROR(J1158*(D1158/C1158),0)</f>
        <v>3702.2222222222217</v>
      </c>
      <c r="L1158" t="s">
        <v>1197</v>
      </c>
    </row>
    <row r="1159" spans="1:12" x14ac:dyDescent="0.35">
      <c r="A1159" t="s">
        <v>1146</v>
      </c>
      <c r="B1159" s="10">
        <v>45501</v>
      </c>
      <c r="C1159">
        <v>620</v>
      </c>
      <c r="D1159">
        <v>21693.8</v>
      </c>
      <c r="E1159">
        <v>3872</v>
      </c>
      <c r="F1159" s="11">
        <v>0.71022727272727271</v>
      </c>
      <c r="G1159" s="9">
        <f>E1159*F1159</f>
        <v>2750</v>
      </c>
      <c r="H1159" s="9">
        <f>E1159-G1159</f>
        <v>1122</v>
      </c>
      <c r="I1159" s="9">
        <f>IFERROR(C1159/G1159,0)</f>
        <v>0.22545454545454546</v>
      </c>
      <c r="J1159" s="9">
        <f>I1159*H1159</f>
        <v>252.96</v>
      </c>
      <c r="K1159" s="9">
        <f>IFERROR(J1159*(D1159/C1159),0)</f>
        <v>8851.0704000000005</v>
      </c>
      <c r="L1159" t="s">
        <v>1197</v>
      </c>
    </row>
    <row r="1160" spans="1:12" x14ac:dyDescent="0.35">
      <c r="A1160" t="s">
        <v>1192</v>
      </c>
      <c r="B1160" s="10">
        <v>45501</v>
      </c>
      <c r="C1160">
        <v>580</v>
      </c>
      <c r="D1160">
        <v>19140</v>
      </c>
      <c r="E1160">
        <v>4004</v>
      </c>
      <c r="F1160" s="11">
        <v>0.96153846153846156</v>
      </c>
      <c r="G1160" s="9">
        <f>E1160*F1160</f>
        <v>3850</v>
      </c>
      <c r="H1160" s="9">
        <f>E1160-G1160</f>
        <v>154</v>
      </c>
      <c r="I1160" s="9">
        <f>IFERROR(C1160/G1160,0)</f>
        <v>0.15064935064935064</v>
      </c>
      <c r="J1160" s="9">
        <f>I1160*H1160</f>
        <v>23.2</v>
      </c>
      <c r="K1160" s="9">
        <f>IFERROR(J1160*(D1160/C1160),0)</f>
        <v>765.6</v>
      </c>
      <c r="L1160" t="s">
        <v>1197</v>
      </c>
    </row>
    <row r="1161" spans="1:12" x14ac:dyDescent="0.35">
      <c r="A1161" t="s">
        <v>1147</v>
      </c>
      <c r="B1161" s="10">
        <v>45501</v>
      </c>
      <c r="C1161">
        <v>620</v>
      </c>
      <c r="D1161">
        <v>10850</v>
      </c>
      <c r="E1161">
        <v>4686</v>
      </c>
      <c r="F1161" s="11">
        <v>0.8779342723004695</v>
      </c>
      <c r="G1161" s="9">
        <f>E1161*F1161</f>
        <v>4114</v>
      </c>
      <c r="H1161" s="9">
        <f>E1161-G1161</f>
        <v>572</v>
      </c>
      <c r="I1161" s="9">
        <f>IFERROR(C1161/G1161,0)</f>
        <v>0.15070491006319883</v>
      </c>
      <c r="J1161" s="9">
        <f>I1161*H1161</f>
        <v>86.203208556149733</v>
      </c>
      <c r="K1161" s="9">
        <f>IFERROR(J1161*(D1161/C1161),0)</f>
        <v>1508.5561497326203</v>
      </c>
      <c r="L1161" t="s">
        <v>1197</v>
      </c>
    </row>
    <row r="1162" spans="1:12" x14ac:dyDescent="0.35">
      <c r="A1162" t="s">
        <v>1153</v>
      </c>
      <c r="B1162" s="10">
        <v>45501</v>
      </c>
      <c r="C1162">
        <v>320</v>
      </c>
      <c r="D1162">
        <v>21692.799999999999</v>
      </c>
      <c r="E1162">
        <v>1342</v>
      </c>
      <c r="F1162" s="11">
        <v>0.91803278688524592</v>
      </c>
      <c r="G1162" s="9">
        <f>E1162*F1162</f>
        <v>1232</v>
      </c>
      <c r="H1162" s="9">
        <f>E1162-G1162</f>
        <v>110</v>
      </c>
      <c r="I1162" s="9">
        <f>IFERROR(C1162/G1162,0)</f>
        <v>0.25974025974025972</v>
      </c>
      <c r="J1162" s="9">
        <f>I1162*H1162</f>
        <v>28.571428571428569</v>
      </c>
      <c r="K1162" s="9">
        <f>IFERROR(J1162*(D1162/C1162),0)</f>
        <v>1936.8571428571424</v>
      </c>
      <c r="L1162" t="s">
        <v>1197</v>
      </c>
    </row>
    <row r="1163" spans="1:12" x14ac:dyDescent="0.35">
      <c r="A1163" t="s">
        <v>1161</v>
      </c>
      <c r="B1163" s="10">
        <v>45501</v>
      </c>
      <c r="C1163">
        <v>280</v>
      </c>
      <c r="D1163">
        <v>4746</v>
      </c>
      <c r="E1163">
        <v>2332</v>
      </c>
      <c r="F1163" s="11">
        <v>0.91509433962264153</v>
      </c>
      <c r="G1163" s="9">
        <f>E1163*F1163</f>
        <v>2134</v>
      </c>
      <c r="H1163" s="9">
        <f>E1163-G1163</f>
        <v>198</v>
      </c>
      <c r="I1163" s="9">
        <f>IFERROR(C1163/G1163,0)</f>
        <v>0.13120899718837864</v>
      </c>
      <c r="J1163" s="9">
        <f>I1163*H1163</f>
        <v>25.979381443298969</v>
      </c>
      <c r="K1163" s="9">
        <f>IFERROR(J1163*(D1163/C1163),0)</f>
        <v>440.35051546391753</v>
      </c>
      <c r="L1163" t="s">
        <v>1197</v>
      </c>
    </row>
    <row r="1164" spans="1:12" x14ac:dyDescent="0.35">
      <c r="A1164" t="s">
        <v>1177</v>
      </c>
      <c r="B1164" s="10">
        <v>45501</v>
      </c>
      <c r="C1164">
        <v>200</v>
      </c>
      <c r="D1164">
        <v>6442</v>
      </c>
      <c r="E1164">
        <v>814</v>
      </c>
      <c r="F1164" s="11">
        <v>0.89189189189189189</v>
      </c>
      <c r="G1164" s="9">
        <f>E1164*F1164</f>
        <v>726</v>
      </c>
      <c r="H1164" s="9">
        <f>E1164-G1164</f>
        <v>88</v>
      </c>
      <c r="I1164" s="9">
        <f>IFERROR(C1164/G1164,0)</f>
        <v>0.27548209366391185</v>
      </c>
      <c r="J1164" s="9">
        <f>I1164*H1164</f>
        <v>24.242424242424242</v>
      </c>
      <c r="K1164" s="9">
        <f>IFERROR(J1164*(D1164/C1164),0)</f>
        <v>780.84848484848487</v>
      </c>
      <c r="L1164" t="s">
        <v>1197</v>
      </c>
    </row>
    <row r="1165" spans="1:12" x14ac:dyDescent="0.35">
      <c r="A1165" t="s">
        <v>1179</v>
      </c>
      <c r="B1165" s="10">
        <v>45501</v>
      </c>
      <c r="C1165">
        <v>180</v>
      </c>
      <c r="D1165">
        <v>11062.8</v>
      </c>
      <c r="E1165">
        <v>1320</v>
      </c>
      <c r="F1165" s="11">
        <v>0.98333333333333328</v>
      </c>
      <c r="G1165" s="9">
        <f>E1165*F1165</f>
        <v>1298</v>
      </c>
      <c r="H1165" s="9">
        <f>E1165-G1165</f>
        <v>22</v>
      </c>
      <c r="I1165" s="9">
        <f>IFERROR(C1165/G1165,0)</f>
        <v>0.13867488443759629</v>
      </c>
      <c r="J1165" s="9">
        <f>I1165*H1165</f>
        <v>3.0508474576271185</v>
      </c>
      <c r="K1165" s="9">
        <f>IFERROR(J1165*(D1165/C1165),0)</f>
        <v>187.50508474576267</v>
      </c>
      <c r="L1165" t="s">
        <v>1197</v>
      </c>
    </row>
    <row r="1166" spans="1:12" x14ac:dyDescent="0.35">
      <c r="A1166" t="s">
        <v>1152</v>
      </c>
      <c r="B1166" s="10">
        <v>45501</v>
      </c>
      <c r="C1166">
        <v>260</v>
      </c>
      <c r="D1166">
        <v>4615</v>
      </c>
      <c r="E1166">
        <v>968</v>
      </c>
      <c r="F1166" s="11">
        <v>0.79545454545454541</v>
      </c>
      <c r="G1166" s="9">
        <f>E1166*F1166</f>
        <v>770</v>
      </c>
      <c r="H1166" s="9">
        <f>E1166-G1166</f>
        <v>198</v>
      </c>
      <c r="I1166" s="9">
        <f>IFERROR(C1166/G1166,0)</f>
        <v>0.33766233766233766</v>
      </c>
      <c r="J1166" s="9">
        <f>I1166*H1166</f>
        <v>66.857142857142861</v>
      </c>
      <c r="K1166" s="9">
        <f>IFERROR(J1166*(D1166/C1166),0)</f>
        <v>1186.7142857142858</v>
      </c>
      <c r="L1166" t="s">
        <v>1197</v>
      </c>
    </row>
    <row r="1167" spans="1:12" x14ac:dyDescent="0.35">
      <c r="A1167" t="s">
        <v>1157</v>
      </c>
      <c r="B1167" s="10">
        <v>45501</v>
      </c>
      <c r="C1167">
        <v>220</v>
      </c>
      <c r="D1167">
        <v>12097.8</v>
      </c>
      <c r="E1167">
        <v>902</v>
      </c>
      <c r="F1167" s="11">
        <v>0.95121951219512191</v>
      </c>
      <c r="G1167" s="9">
        <f>E1167*F1167</f>
        <v>858</v>
      </c>
      <c r="H1167" s="9">
        <f>E1167-G1167</f>
        <v>44</v>
      </c>
      <c r="I1167" s="9">
        <f>IFERROR(C1167/G1167,0)</f>
        <v>0.25641025641025639</v>
      </c>
      <c r="J1167" s="9">
        <f>I1167*H1167</f>
        <v>11.282051282051281</v>
      </c>
      <c r="K1167" s="9">
        <f>IFERROR(J1167*(D1167/C1167),0)</f>
        <v>620.39999999999986</v>
      </c>
      <c r="L1167" t="s">
        <v>1197</v>
      </c>
    </row>
    <row r="1168" spans="1:12" x14ac:dyDescent="0.35">
      <c r="A1168" t="s">
        <v>1164</v>
      </c>
      <c r="B1168" s="10">
        <v>45501</v>
      </c>
      <c r="C1168">
        <v>160</v>
      </c>
      <c r="D1168">
        <v>15225.6</v>
      </c>
      <c r="E1168">
        <v>2882</v>
      </c>
      <c r="F1168" s="11">
        <v>0.93129770992366412</v>
      </c>
      <c r="G1168" s="9">
        <f>E1168*F1168</f>
        <v>2684</v>
      </c>
      <c r="H1168" s="9">
        <f>E1168-G1168</f>
        <v>198</v>
      </c>
      <c r="I1168" s="9">
        <f>IFERROR(C1168/G1168,0)</f>
        <v>5.9612518628912071E-2</v>
      </c>
      <c r="J1168" s="9">
        <f>I1168*H1168</f>
        <v>11.803278688524591</v>
      </c>
      <c r="K1168" s="9">
        <f>IFERROR(J1168*(D1168/C1168),0)</f>
        <v>1123.2</v>
      </c>
      <c r="L1168" t="s">
        <v>1197</v>
      </c>
    </row>
    <row r="1169" spans="1:12" x14ac:dyDescent="0.35">
      <c r="A1169" t="s">
        <v>1186</v>
      </c>
      <c r="B1169" s="10">
        <v>45501</v>
      </c>
      <c r="C1169">
        <v>160</v>
      </c>
      <c r="D1169">
        <v>20000</v>
      </c>
      <c r="E1169">
        <v>3146</v>
      </c>
      <c r="F1169" s="11">
        <v>0.75524475524475521</v>
      </c>
      <c r="G1169" s="9">
        <f>E1169*F1169</f>
        <v>2376</v>
      </c>
      <c r="H1169" s="9">
        <f>E1169-G1169</f>
        <v>770</v>
      </c>
      <c r="I1169" s="9">
        <f>IFERROR(C1169/G1169,0)</f>
        <v>6.7340067340067339E-2</v>
      </c>
      <c r="J1169" s="9">
        <f>I1169*H1169</f>
        <v>51.851851851851848</v>
      </c>
      <c r="K1169" s="9">
        <f>IFERROR(J1169*(D1169/C1169),0)</f>
        <v>6481.4814814814808</v>
      </c>
      <c r="L1169" t="s">
        <v>1197</v>
      </c>
    </row>
    <row r="1170" spans="1:12" x14ac:dyDescent="0.35">
      <c r="A1170" t="s">
        <v>1165</v>
      </c>
      <c r="B1170" s="10">
        <v>45501</v>
      </c>
      <c r="C1170">
        <v>140</v>
      </c>
      <c r="D1170">
        <v>8618.4</v>
      </c>
      <c r="E1170">
        <v>792</v>
      </c>
      <c r="F1170" s="11">
        <v>0.86111111111111116</v>
      </c>
      <c r="G1170" s="9">
        <f>E1170*F1170</f>
        <v>682</v>
      </c>
      <c r="H1170" s="9">
        <f>E1170-G1170</f>
        <v>110</v>
      </c>
      <c r="I1170" s="9">
        <f>IFERROR(C1170/G1170,0)</f>
        <v>0.20527859237536658</v>
      </c>
      <c r="J1170" s="9">
        <f>I1170*H1170</f>
        <v>22.580645161290324</v>
      </c>
      <c r="K1170" s="9">
        <f>IFERROR(J1170*(D1170/C1170),0)</f>
        <v>1390.0645161290322</v>
      </c>
      <c r="L1170" t="s">
        <v>1197</v>
      </c>
    </row>
    <row r="1171" spans="1:12" x14ac:dyDescent="0.35">
      <c r="A1171" t="s">
        <v>1183</v>
      </c>
      <c r="B1171" s="10">
        <v>45501</v>
      </c>
      <c r="C1171">
        <v>140</v>
      </c>
      <c r="D1171">
        <v>13322.4</v>
      </c>
      <c r="E1171">
        <v>1342</v>
      </c>
      <c r="F1171" s="11">
        <v>0.90163934426229508</v>
      </c>
      <c r="G1171" s="9">
        <f>E1171*F1171</f>
        <v>1210</v>
      </c>
      <c r="H1171" s="9">
        <f>E1171-G1171</f>
        <v>132</v>
      </c>
      <c r="I1171" s="9">
        <f>IFERROR(C1171/G1171,0)</f>
        <v>0.11570247933884298</v>
      </c>
      <c r="J1171" s="9">
        <f>I1171*H1171</f>
        <v>15.272727272727273</v>
      </c>
      <c r="K1171" s="9">
        <f>IFERROR(J1171*(D1171/C1171),0)</f>
        <v>1453.3527272727272</v>
      </c>
      <c r="L1171" t="s">
        <v>1197</v>
      </c>
    </row>
    <row r="1172" spans="1:12" x14ac:dyDescent="0.35">
      <c r="A1172" t="s">
        <v>1167</v>
      </c>
      <c r="B1172" s="10">
        <v>45501</v>
      </c>
      <c r="C1172">
        <v>120</v>
      </c>
      <c r="D1172">
        <v>7375.2</v>
      </c>
      <c r="E1172">
        <v>1122</v>
      </c>
      <c r="F1172" s="11">
        <v>0.98039215686274506</v>
      </c>
      <c r="G1172" s="9">
        <f>E1172*F1172</f>
        <v>1100</v>
      </c>
      <c r="H1172" s="9">
        <f>E1172-G1172</f>
        <v>22</v>
      </c>
      <c r="I1172" s="9">
        <f>IFERROR(C1172/G1172,0)</f>
        <v>0.10909090909090909</v>
      </c>
      <c r="J1172" s="9">
        <f>I1172*H1172</f>
        <v>2.4</v>
      </c>
      <c r="K1172" s="9">
        <f>IFERROR(J1172*(D1172/C1172),0)</f>
        <v>147.50399999999999</v>
      </c>
      <c r="L1172" t="s">
        <v>1197</v>
      </c>
    </row>
    <row r="1173" spans="1:12" x14ac:dyDescent="0.35">
      <c r="A1173" t="s">
        <v>1189</v>
      </c>
      <c r="B1173" s="10">
        <v>45501</v>
      </c>
      <c r="C1173">
        <v>120</v>
      </c>
      <c r="D1173">
        <v>3960</v>
      </c>
      <c r="E1173">
        <v>2200</v>
      </c>
      <c r="F1173" s="11">
        <v>0.99</v>
      </c>
      <c r="G1173" s="9">
        <f>E1173*F1173</f>
        <v>2178</v>
      </c>
      <c r="H1173" s="9">
        <f>E1173-G1173</f>
        <v>22</v>
      </c>
      <c r="I1173" s="9">
        <f>IFERROR(C1173/G1173,0)</f>
        <v>5.5096418732782371E-2</v>
      </c>
      <c r="J1173" s="9">
        <f>I1173*H1173</f>
        <v>1.2121212121212122</v>
      </c>
      <c r="K1173" s="9">
        <f>IFERROR(J1173*(D1173/C1173),0)</f>
        <v>40</v>
      </c>
      <c r="L1173" t="s">
        <v>1197</v>
      </c>
    </row>
    <row r="1174" spans="1:12" x14ac:dyDescent="0.35">
      <c r="A1174" t="s">
        <v>1190</v>
      </c>
      <c r="B1174" s="10">
        <v>45501</v>
      </c>
      <c r="C1174">
        <v>100</v>
      </c>
      <c r="D1174">
        <v>6356</v>
      </c>
      <c r="E1174">
        <v>968</v>
      </c>
      <c r="F1174" s="11">
        <v>0.86363636363636365</v>
      </c>
      <c r="G1174" s="9">
        <f>E1174*F1174</f>
        <v>836</v>
      </c>
      <c r="H1174" s="9">
        <f>E1174-G1174</f>
        <v>132</v>
      </c>
      <c r="I1174" s="9">
        <f>IFERROR(C1174/G1174,0)</f>
        <v>0.11961722488038277</v>
      </c>
      <c r="J1174" s="9">
        <f>I1174*H1174</f>
        <v>15.789473684210526</v>
      </c>
      <c r="K1174" s="9">
        <f>IFERROR(J1174*(D1174/C1174),0)</f>
        <v>1003.578947368421</v>
      </c>
      <c r="L1174" t="s">
        <v>1197</v>
      </c>
    </row>
    <row r="1175" spans="1:12" x14ac:dyDescent="0.35">
      <c r="A1175" t="s">
        <v>1173</v>
      </c>
      <c r="B1175" s="10">
        <v>45501</v>
      </c>
      <c r="C1175">
        <v>80</v>
      </c>
      <c r="D1175">
        <v>11300</v>
      </c>
      <c r="E1175">
        <v>946</v>
      </c>
      <c r="F1175" s="11">
        <v>0.88372093023255816</v>
      </c>
      <c r="G1175" s="9">
        <f>E1175*F1175</f>
        <v>836</v>
      </c>
      <c r="H1175" s="9">
        <f>E1175-G1175</f>
        <v>110</v>
      </c>
      <c r="I1175" s="9">
        <f>IFERROR(C1175/G1175,0)</f>
        <v>9.569377990430622E-2</v>
      </c>
      <c r="J1175" s="9">
        <f>I1175*H1175</f>
        <v>10.526315789473685</v>
      </c>
      <c r="K1175" s="9">
        <f>IFERROR(J1175*(D1175/C1175),0)</f>
        <v>1486.8421052631579</v>
      </c>
      <c r="L1175" t="s">
        <v>1197</v>
      </c>
    </row>
    <row r="1176" spans="1:12" x14ac:dyDescent="0.35">
      <c r="A1176" t="s">
        <v>1165</v>
      </c>
      <c r="B1176" s="10">
        <v>45501</v>
      </c>
      <c r="C1176">
        <v>60</v>
      </c>
      <c r="D1176">
        <v>3693.6</v>
      </c>
      <c r="E1176">
        <v>528</v>
      </c>
      <c r="F1176" s="11">
        <v>0.95833333333333337</v>
      </c>
      <c r="G1176" s="9">
        <f>E1176*F1176</f>
        <v>506</v>
      </c>
      <c r="H1176" s="9">
        <f>E1176-G1176</f>
        <v>22</v>
      </c>
      <c r="I1176" s="9">
        <f>IFERROR(C1176/G1176,0)</f>
        <v>0.11857707509881422</v>
      </c>
      <c r="J1176" s="9">
        <f>I1176*H1176</f>
        <v>2.6086956521739131</v>
      </c>
      <c r="K1176" s="9">
        <f>IFERROR(J1176*(D1176/C1176),0)</f>
        <v>160.59130434782608</v>
      </c>
      <c r="L1176" t="s">
        <v>1197</v>
      </c>
    </row>
    <row r="1177" spans="1:12" x14ac:dyDescent="0.35">
      <c r="A1177" t="s">
        <v>1174</v>
      </c>
      <c r="B1177" s="10">
        <v>45501</v>
      </c>
      <c r="C1177">
        <v>60</v>
      </c>
      <c r="D1177">
        <v>6610.8</v>
      </c>
      <c r="E1177">
        <v>726</v>
      </c>
      <c r="F1177" s="11">
        <v>0.96969696969696972</v>
      </c>
      <c r="G1177" s="9">
        <f>E1177*F1177</f>
        <v>704</v>
      </c>
      <c r="H1177" s="9">
        <f>E1177-G1177</f>
        <v>22</v>
      </c>
      <c r="I1177" s="9">
        <f>IFERROR(C1177/G1177,0)</f>
        <v>8.5227272727272721E-2</v>
      </c>
      <c r="J1177" s="9">
        <f>I1177*H1177</f>
        <v>1.8749999999999998</v>
      </c>
      <c r="K1177" s="9">
        <f>IFERROR(J1177*(D1177/C1177),0)</f>
        <v>206.58749999999998</v>
      </c>
      <c r="L1177" t="s">
        <v>1197</v>
      </c>
    </row>
    <row r="1178" spans="1:12" x14ac:dyDescent="0.35">
      <c r="A1178" t="s">
        <v>1182</v>
      </c>
      <c r="B1178" s="10">
        <v>45501</v>
      </c>
      <c r="C1178">
        <v>60</v>
      </c>
      <c r="D1178">
        <v>3573.6</v>
      </c>
      <c r="E1178">
        <v>748</v>
      </c>
      <c r="F1178" s="11">
        <v>0.91176470588235292</v>
      </c>
      <c r="G1178" s="9">
        <f>E1178*F1178</f>
        <v>682</v>
      </c>
      <c r="H1178" s="9">
        <f>E1178-G1178</f>
        <v>66</v>
      </c>
      <c r="I1178" s="9">
        <f>IFERROR(C1178/G1178,0)</f>
        <v>8.797653958944282E-2</v>
      </c>
      <c r="J1178" s="9">
        <f>I1178*H1178</f>
        <v>5.806451612903226</v>
      </c>
      <c r="K1178" s="9">
        <f>IFERROR(J1178*(D1178/C1178),0)</f>
        <v>345.83225806451611</v>
      </c>
      <c r="L1178" t="s">
        <v>1197</v>
      </c>
    </row>
    <row r="1179" spans="1:12" x14ac:dyDescent="0.35">
      <c r="A1179" t="s">
        <v>1193</v>
      </c>
      <c r="B1179" s="10">
        <v>45501</v>
      </c>
      <c r="C1179">
        <v>40</v>
      </c>
      <c r="D1179">
        <v>700</v>
      </c>
      <c r="E1179">
        <v>726</v>
      </c>
      <c r="F1179" s="11">
        <v>0.90909090909090906</v>
      </c>
      <c r="G1179" s="9">
        <f>E1179*F1179</f>
        <v>660</v>
      </c>
      <c r="H1179" s="9">
        <f>E1179-G1179</f>
        <v>66</v>
      </c>
      <c r="I1179" s="9">
        <f>IFERROR(C1179/G1179,0)</f>
        <v>6.0606060606060608E-2</v>
      </c>
      <c r="J1179" s="9">
        <f>I1179*H1179</f>
        <v>4</v>
      </c>
      <c r="K1179" s="9">
        <f>IFERROR(J1179*(D1179/C1179),0)</f>
        <v>70</v>
      </c>
      <c r="L1179" t="s">
        <v>1197</v>
      </c>
    </row>
    <row r="1180" spans="1:12" x14ac:dyDescent="0.35">
      <c r="A1180" t="s">
        <v>1150</v>
      </c>
      <c r="B1180" s="10">
        <v>45501</v>
      </c>
      <c r="C1180">
        <v>40</v>
      </c>
      <c r="D1180">
        <v>700</v>
      </c>
      <c r="E1180">
        <v>1254</v>
      </c>
      <c r="F1180" s="11">
        <v>1</v>
      </c>
      <c r="G1180" s="9">
        <f>E1180*F1180</f>
        <v>1254</v>
      </c>
      <c r="H1180" s="9">
        <f>E1180-G1180</f>
        <v>0</v>
      </c>
      <c r="I1180" s="9">
        <f>IFERROR(C1180/G1180,0)</f>
        <v>3.1897926634768738E-2</v>
      </c>
      <c r="J1180" s="9">
        <f>I1180*H1180</f>
        <v>0</v>
      </c>
      <c r="K1180" s="9">
        <f>IFERROR(J1180*(D1180/C1180),0)</f>
        <v>0</v>
      </c>
      <c r="L1180" t="s">
        <v>1197</v>
      </c>
    </row>
    <row r="1181" spans="1:12" x14ac:dyDescent="0.35">
      <c r="A1181" t="s">
        <v>1187</v>
      </c>
      <c r="B1181" s="10">
        <v>45501</v>
      </c>
      <c r="C1181">
        <v>40</v>
      </c>
      <c r="D1181">
        <v>2895.2</v>
      </c>
      <c r="E1181">
        <v>506</v>
      </c>
      <c r="F1181" s="11">
        <v>0.86956521739130432</v>
      </c>
      <c r="G1181" s="9">
        <f>E1181*F1181</f>
        <v>440</v>
      </c>
      <c r="H1181" s="9">
        <f>E1181-G1181</f>
        <v>66</v>
      </c>
      <c r="I1181" s="9">
        <f>IFERROR(C1181/G1181,0)</f>
        <v>9.0909090909090912E-2</v>
      </c>
      <c r="J1181" s="9">
        <f>I1181*H1181</f>
        <v>6</v>
      </c>
      <c r="K1181" s="9">
        <f>IFERROR(J1181*(D1181/C1181),0)</f>
        <v>434.28</v>
      </c>
      <c r="L1181" t="s">
        <v>1197</v>
      </c>
    </row>
    <row r="1182" spans="1:12" x14ac:dyDescent="0.35">
      <c r="A1182" t="s">
        <v>1176</v>
      </c>
      <c r="B1182" s="10">
        <v>45501</v>
      </c>
      <c r="C1182">
        <v>40</v>
      </c>
      <c r="D1182">
        <v>2378.4</v>
      </c>
      <c r="E1182">
        <v>704</v>
      </c>
      <c r="F1182" s="11">
        <v>0.96875</v>
      </c>
      <c r="G1182" s="9">
        <f>E1182*F1182</f>
        <v>682</v>
      </c>
      <c r="H1182" s="9">
        <f>E1182-G1182</f>
        <v>22</v>
      </c>
      <c r="I1182" s="9">
        <f>IFERROR(C1182/G1182,0)</f>
        <v>5.865102639296188E-2</v>
      </c>
      <c r="J1182" s="9">
        <f>I1182*H1182</f>
        <v>1.2903225806451615</v>
      </c>
      <c r="K1182" s="9">
        <f>IFERROR(J1182*(D1182/C1182),0)</f>
        <v>76.722580645161301</v>
      </c>
      <c r="L1182" t="s">
        <v>1197</v>
      </c>
    </row>
    <row r="1183" spans="1:12" x14ac:dyDescent="0.35">
      <c r="A1183" t="s">
        <v>1169</v>
      </c>
      <c r="B1183" s="10">
        <v>45501</v>
      </c>
      <c r="C1183">
        <v>60</v>
      </c>
      <c r="D1183">
        <v>2130</v>
      </c>
      <c r="E1183">
        <v>682</v>
      </c>
      <c r="F1183" s="11">
        <v>0.90322580645161288</v>
      </c>
      <c r="G1183" s="9">
        <f>E1183*F1183</f>
        <v>616</v>
      </c>
      <c r="H1183" s="9">
        <f>E1183-G1183</f>
        <v>66</v>
      </c>
      <c r="I1183" s="9">
        <f>IFERROR(C1183/G1183,0)</f>
        <v>9.7402597402597407E-2</v>
      </c>
      <c r="J1183" s="9">
        <f>I1183*H1183</f>
        <v>6.4285714285714288</v>
      </c>
      <c r="K1183" s="9">
        <f>IFERROR(J1183*(D1183/C1183),0)</f>
        <v>228.21428571428572</v>
      </c>
      <c r="L1183" t="s">
        <v>1197</v>
      </c>
    </row>
    <row r="1184" spans="1:12" x14ac:dyDescent="0.35">
      <c r="A1184" t="s">
        <v>1178</v>
      </c>
      <c r="B1184" s="10">
        <v>45501</v>
      </c>
      <c r="C1184">
        <v>40</v>
      </c>
      <c r="D1184">
        <v>678</v>
      </c>
      <c r="E1184">
        <v>220</v>
      </c>
      <c r="F1184" s="11">
        <v>0.9</v>
      </c>
      <c r="G1184" s="9">
        <f>E1184*F1184</f>
        <v>198</v>
      </c>
      <c r="H1184" s="9">
        <f>E1184-G1184</f>
        <v>22</v>
      </c>
      <c r="I1184" s="9">
        <f>IFERROR(C1184/G1184,0)</f>
        <v>0.20202020202020202</v>
      </c>
      <c r="J1184" s="9">
        <f>I1184*H1184</f>
        <v>4.4444444444444446</v>
      </c>
      <c r="K1184" s="9">
        <f>IFERROR(J1184*(D1184/C1184),0)</f>
        <v>75.333333333333329</v>
      </c>
      <c r="L1184" t="s">
        <v>1197</v>
      </c>
    </row>
    <row r="1185" spans="1:12" x14ac:dyDescent="0.35">
      <c r="A1185" t="s">
        <v>1180</v>
      </c>
      <c r="B1185" s="10">
        <v>45501</v>
      </c>
      <c r="C1185">
        <v>20</v>
      </c>
      <c r="D1185">
        <v>169.4</v>
      </c>
      <c r="E1185">
        <v>220</v>
      </c>
      <c r="F1185" s="11">
        <v>0.9</v>
      </c>
      <c r="G1185" s="9">
        <f>E1185*F1185</f>
        <v>198</v>
      </c>
      <c r="H1185" s="9">
        <f>E1185-G1185</f>
        <v>22</v>
      </c>
      <c r="I1185" s="9">
        <f>IFERROR(C1185/G1185,0)</f>
        <v>0.10101010101010101</v>
      </c>
      <c r="J1185" s="9">
        <f>I1185*H1185</f>
        <v>2.2222222222222223</v>
      </c>
      <c r="K1185" s="9">
        <f>IFERROR(J1185*(D1185/C1185),0)</f>
        <v>18.822222222222223</v>
      </c>
      <c r="L1185" t="s">
        <v>1197</v>
      </c>
    </row>
    <row r="1186" spans="1:12" x14ac:dyDescent="0.35">
      <c r="A1186" t="s">
        <v>1172</v>
      </c>
      <c r="B1186" s="10">
        <v>45501</v>
      </c>
      <c r="C1186">
        <v>20</v>
      </c>
      <c r="D1186">
        <v>474.6</v>
      </c>
      <c r="E1186">
        <v>1716</v>
      </c>
      <c r="F1186" s="11">
        <v>0.94871794871794868</v>
      </c>
      <c r="G1186" s="9">
        <f>E1186*F1186</f>
        <v>1628</v>
      </c>
      <c r="H1186" s="9">
        <f>E1186-G1186</f>
        <v>88</v>
      </c>
      <c r="I1186" s="9">
        <f>IFERROR(C1186/G1186,0)</f>
        <v>1.2285012285012284E-2</v>
      </c>
      <c r="J1186" s="9">
        <f>I1186*H1186</f>
        <v>1.0810810810810809</v>
      </c>
      <c r="K1186" s="9">
        <f>IFERROR(J1186*(D1186/C1186),0)</f>
        <v>25.65405405405405</v>
      </c>
      <c r="L1186" t="s">
        <v>1197</v>
      </c>
    </row>
    <row r="1187" spans="1:12" x14ac:dyDescent="0.35">
      <c r="A1187" t="s">
        <v>1185</v>
      </c>
      <c r="B1187" s="10">
        <v>45501</v>
      </c>
      <c r="C1187">
        <v>20</v>
      </c>
      <c r="D1187">
        <v>2900.6</v>
      </c>
      <c r="E1187">
        <v>220</v>
      </c>
      <c r="F1187" s="11">
        <v>1</v>
      </c>
      <c r="G1187" s="9">
        <f>E1187*F1187</f>
        <v>220</v>
      </c>
      <c r="H1187" s="9">
        <f>E1187-G1187</f>
        <v>0</v>
      </c>
      <c r="I1187" s="9">
        <f>IFERROR(C1187/G1187,0)</f>
        <v>9.0909090909090912E-2</v>
      </c>
      <c r="J1187" s="9">
        <f>I1187*H1187</f>
        <v>0</v>
      </c>
      <c r="K1187" s="9">
        <f>IFERROR(J1187*(D1187/C1187),0)</f>
        <v>0</v>
      </c>
      <c r="L1187" t="s">
        <v>1197</v>
      </c>
    </row>
    <row r="1188" spans="1:12" x14ac:dyDescent="0.35">
      <c r="A1188" t="s">
        <v>1143</v>
      </c>
      <c r="B1188" s="10">
        <v>45508</v>
      </c>
      <c r="C1188">
        <v>2220</v>
      </c>
      <c r="D1188">
        <v>52725</v>
      </c>
      <c r="E1188">
        <v>12958</v>
      </c>
      <c r="F1188" s="11">
        <v>0.94736842105263153</v>
      </c>
      <c r="G1188" s="9">
        <f>E1188*F1188</f>
        <v>12276</v>
      </c>
      <c r="H1188" s="9">
        <f>E1188-G1188</f>
        <v>682</v>
      </c>
      <c r="I1188" s="9">
        <f>IFERROR(C1188/G1188,0)</f>
        <v>0.18084066471163246</v>
      </c>
      <c r="J1188" s="9">
        <f>I1188*H1188</f>
        <v>123.33333333333334</v>
      </c>
      <c r="K1188" s="9">
        <f>IFERROR(J1188*(D1188/C1188),0)</f>
        <v>2929.166666666667</v>
      </c>
      <c r="L1188" t="s">
        <v>1197</v>
      </c>
    </row>
    <row r="1189" spans="1:12" x14ac:dyDescent="0.35">
      <c r="A1189" t="s">
        <v>1144</v>
      </c>
      <c r="B1189" s="10">
        <v>45508</v>
      </c>
      <c r="C1189">
        <v>1400</v>
      </c>
      <c r="D1189">
        <v>38500</v>
      </c>
      <c r="E1189">
        <v>15620</v>
      </c>
      <c r="F1189" s="11">
        <v>0.9830985915492958</v>
      </c>
      <c r="G1189" s="9">
        <f>E1189*F1189</f>
        <v>15356</v>
      </c>
      <c r="H1189" s="9">
        <f>E1189-G1189</f>
        <v>264</v>
      </c>
      <c r="I1189" s="9">
        <f>IFERROR(C1189/G1189,0)</f>
        <v>9.116957541026309E-2</v>
      </c>
      <c r="J1189" s="9">
        <f>I1189*H1189</f>
        <v>24.068767908309457</v>
      </c>
      <c r="K1189" s="9">
        <f>IFERROR(J1189*(D1189/C1189),0)</f>
        <v>661.89111747851007</v>
      </c>
      <c r="L1189" t="s">
        <v>1197</v>
      </c>
    </row>
    <row r="1190" spans="1:12" x14ac:dyDescent="0.35">
      <c r="A1190" t="s">
        <v>1188</v>
      </c>
      <c r="B1190" s="10">
        <v>45508</v>
      </c>
      <c r="C1190">
        <v>1260</v>
      </c>
      <c r="D1190">
        <v>34100</v>
      </c>
      <c r="E1190">
        <v>11242</v>
      </c>
      <c r="F1190" s="11">
        <v>0.96281800391389427</v>
      </c>
      <c r="G1190" s="9">
        <f>E1190*F1190</f>
        <v>10824</v>
      </c>
      <c r="H1190" s="9">
        <f>E1190-G1190</f>
        <v>418</v>
      </c>
      <c r="I1190" s="9">
        <f>IFERROR(C1190/G1190,0)</f>
        <v>0.1164079822616408</v>
      </c>
      <c r="J1190" s="9">
        <f>I1190*H1190</f>
        <v>48.658536585365852</v>
      </c>
      <c r="K1190" s="9">
        <f>IFERROR(J1190*(D1190/C1190),0)</f>
        <v>1316.8699186991869</v>
      </c>
      <c r="L1190" t="s">
        <v>1197</v>
      </c>
    </row>
    <row r="1191" spans="1:12" x14ac:dyDescent="0.35">
      <c r="A1191" t="s">
        <v>1151</v>
      </c>
      <c r="B1191" s="10">
        <v>45508</v>
      </c>
      <c r="C1191">
        <v>1300</v>
      </c>
      <c r="D1191">
        <v>31850</v>
      </c>
      <c r="F1191" s="11"/>
      <c r="G1191" s="9">
        <f>E1191*F1191</f>
        <v>0</v>
      </c>
      <c r="H1191" s="9">
        <f>E1191-G1191</f>
        <v>0</v>
      </c>
      <c r="I1191" s="9">
        <f>IFERROR(C1191/G1191,0)</f>
        <v>0</v>
      </c>
      <c r="J1191" s="9">
        <f>I1191*H1191</f>
        <v>0</v>
      </c>
      <c r="K1191" s="9">
        <f>IFERROR(J1191*(D1191/C1191),0)</f>
        <v>0</v>
      </c>
      <c r="L1191" t="s">
        <v>1197</v>
      </c>
    </row>
    <row r="1192" spans="1:12" x14ac:dyDescent="0.35">
      <c r="A1192" t="s">
        <v>1145</v>
      </c>
      <c r="B1192" s="10">
        <v>45508</v>
      </c>
      <c r="C1192">
        <v>1240</v>
      </c>
      <c r="D1192">
        <v>58900</v>
      </c>
      <c r="E1192">
        <v>5016</v>
      </c>
      <c r="F1192" s="11">
        <v>0.9692982456140351</v>
      </c>
      <c r="G1192" s="9">
        <f>E1192*F1192</f>
        <v>4862</v>
      </c>
      <c r="H1192" s="9">
        <f>E1192-G1192</f>
        <v>154</v>
      </c>
      <c r="I1192" s="9">
        <f>IFERROR(C1192/G1192,0)</f>
        <v>0.25503907856849034</v>
      </c>
      <c r="J1192" s="9">
        <f>I1192*H1192</f>
        <v>39.276018099547514</v>
      </c>
      <c r="K1192" s="9">
        <f>IFERROR(J1192*(D1192/C1192),0)</f>
        <v>1865.610859728507</v>
      </c>
      <c r="L1192" t="s">
        <v>1197</v>
      </c>
    </row>
    <row r="1193" spans="1:12" x14ac:dyDescent="0.35">
      <c r="A1193" t="s">
        <v>1191</v>
      </c>
      <c r="B1193" s="10">
        <v>45508</v>
      </c>
      <c r="C1193">
        <v>960</v>
      </c>
      <c r="D1193">
        <v>26400</v>
      </c>
      <c r="E1193">
        <v>7326</v>
      </c>
      <c r="F1193" s="11">
        <v>0.96996996996996998</v>
      </c>
      <c r="G1193" s="9">
        <f>E1193*F1193</f>
        <v>7106</v>
      </c>
      <c r="H1193" s="9">
        <f>E1193-G1193</f>
        <v>220</v>
      </c>
      <c r="I1193" s="9">
        <f>IFERROR(C1193/G1193,0)</f>
        <v>0.13509710104137349</v>
      </c>
      <c r="J1193" s="9">
        <f>I1193*H1193</f>
        <v>29.721362229102166</v>
      </c>
      <c r="K1193" s="9">
        <f>IFERROR(J1193*(D1193/C1193),0)</f>
        <v>817.33746130030954</v>
      </c>
      <c r="L1193" t="s">
        <v>1197</v>
      </c>
    </row>
    <row r="1194" spans="1:12" x14ac:dyDescent="0.35">
      <c r="A1194" t="s">
        <v>1148</v>
      </c>
      <c r="B1194" s="10">
        <v>45508</v>
      </c>
      <c r="C1194">
        <v>800</v>
      </c>
      <c r="D1194">
        <v>19600</v>
      </c>
      <c r="E1194">
        <v>8008</v>
      </c>
      <c r="F1194" s="11">
        <v>0.87912087912087911</v>
      </c>
      <c r="G1194" s="9">
        <f>E1194*F1194</f>
        <v>7040</v>
      </c>
      <c r="H1194" s="9">
        <f>E1194-G1194</f>
        <v>968</v>
      </c>
      <c r="I1194" s="9">
        <f>IFERROR(C1194/G1194,0)</f>
        <v>0.11363636363636363</v>
      </c>
      <c r="J1194" s="9">
        <f>I1194*H1194</f>
        <v>110</v>
      </c>
      <c r="K1194" s="9">
        <f>IFERROR(J1194*(D1194/C1194),0)</f>
        <v>2695</v>
      </c>
      <c r="L1194" t="s">
        <v>1197</v>
      </c>
    </row>
    <row r="1195" spans="1:12" x14ac:dyDescent="0.35">
      <c r="A1195" t="s">
        <v>1146</v>
      </c>
      <c r="B1195" s="10">
        <v>45508</v>
      </c>
      <c r="C1195">
        <v>760</v>
      </c>
      <c r="D1195">
        <v>26592.400000000001</v>
      </c>
      <c r="E1195">
        <v>4356</v>
      </c>
      <c r="F1195" s="11">
        <v>0.70707070707070707</v>
      </c>
      <c r="G1195" s="9">
        <f>E1195*F1195</f>
        <v>3080</v>
      </c>
      <c r="H1195" s="9">
        <f>E1195-G1195</f>
        <v>1276</v>
      </c>
      <c r="I1195" s="9">
        <f>IFERROR(C1195/G1195,0)</f>
        <v>0.24675324675324675</v>
      </c>
      <c r="J1195" s="9">
        <f>I1195*H1195</f>
        <v>314.85714285714283</v>
      </c>
      <c r="K1195" s="9">
        <f>IFERROR(J1195*(D1195/C1195),0)</f>
        <v>11016.851428571428</v>
      </c>
      <c r="L1195" t="s">
        <v>1197</v>
      </c>
    </row>
    <row r="1196" spans="1:12" x14ac:dyDescent="0.35">
      <c r="A1196" t="s">
        <v>1147</v>
      </c>
      <c r="B1196" s="10">
        <v>45508</v>
      </c>
      <c r="C1196">
        <v>680</v>
      </c>
      <c r="D1196">
        <v>11900</v>
      </c>
      <c r="E1196">
        <v>5874</v>
      </c>
      <c r="F1196" s="11">
        <v>0.97752808988764039</v>
      </c>
      <c r="G1196" s="9">
        <f>E1196*F1196</f>
        <v>5742</v>
      </c>
      <c r="H1196" s="9">
        <f>E1196-G1196</f>
        <v>132</v>
      </c>
      <c r="I1196" s="9">
        <f>IFERROR(C1196/G1196,0)</f>
        <v>0.11842563566701497</v>
      </c>
      <c r="J1196" s="9">
        <f>I1196*H1196</f>
        <v>15.632183908045976</v>
      </c>
      <c r="K1196" s="9">
        <f>IFERROR(J1196*(D1196/C1196),0)</f>
        <v>273.56321839080459</v>
      </c>
      <c r="L1196" t="s">
        <v>1197</v>
      </c>
    </row>
    <row r="1197" spans="1:12" x14ac:dyDescent="0.35">
      <c r="A1197" t="s">
        <v>1192</v>
      </c>
      <c r="B1197" s="10">
        <v>45508</v>
      </c>
      <c r="C1197">
        <v>360</v>
      </c>
      <c r="D1197">
        <v>11880</v>
      </c>
      <c r="E1197">
        <v>4004</v>
      </c>
      <c r="F1197" s="11">
        <v>0.92307692307692313</v>
      </c>
      <c r="G1197" s="9">
        <f>E1197*F1197</f>
        <v>3696</v>
      </c>
      <c r="H1197" s="9">
        <f>E1197-G1197</f>
        <v>308</v>
      </c>
      <c r="I1197" s="9">
        <f>IFERROR(C1197/G1197,0)</f>
        <v>9.7402597402597407E-2</v>
      </c>
      <c r="J1197" s="9">
        <f>I1197*H1197</f>
        <v>30</v>
      </c>
      <c r="K1197" s="9">
        <f>IFERROR(J1197*(D1197/C1197),0)</f>
        <v>990</v>
      </c>
      <c r="L1197" t="s">
        <v>1197</v>
      </c>
    </row>
    <row r="1198" spans="1:12" x14ac:dyDescent="0.35">
      <c r="A1198" t="s">
        <v>1153</v>
      </c>
      <c r="B1198" s="10">
        <v>45508</v>
      </c>
      <c r="C1198">
        <v>340</v>
      </c>
      <c r="D1198">
        <v>23048.6</v>
      </c>
      <c r="E1198">
        <v>1144</v>
      </c>
      <c r="F1198" s="11">
        <v>0.86538461538461542</v>
      </c>
      <c r="G1198" s="9">
        <f>E1198*F1198</f>
        <v>990</v>
      </c>
      <c r="H1198" s="9">
        <f>E1198-G1198</f>
        <v>154</v>
      </c>
      <c r="I1198" s="9">
        <f>IFERROR(C1198/G1198,0)</f>
        <v>0.34343434343434343</v>
      </c>
      <c r="J1198" s="9">
        <f>I1198*H1198</f>
        <v>52.888888888888886</v>
      </c>
      <c r="K1198" s="9">
        <f>IFERROR(J1198*(D1198/C1198),0)</f>
        <v>3585.3377777777773</v>
      </c>
      <c r="L1198" t="s">
        <v>1197</v>
      </c>
    </row>
    <row r="1199" spans="1:12" x14ac:dyDescent="0.35">
      <c r="A1199" t="s">
        <v>1154</v>
      </c>
      <c r="B1199" s="10">
        <v>45508</v>
      </c>
      <c r="C1199">
        <v>380</v>
      </c>
      <c r="D1199">
        <v>11305</v>
      </c>
      <c r="E1199">
        <v>1540</v>
      </c>
      <c r="F1199" s="11">
        <v>0.81428571428571428</v>
      </c>
      <c r="G1199" s="9">
        <f>E1199*F1199</f>
        <v>1254</v>
      </c>
      <c r="H1199" s="9">
        <f>E1199-G1199</f>
        <v>286</v>
      </c>
      <c r="I1199" s="9">
        <f>IFERROR(C1199/G1199,0)</f>
        <v>0.30303030303030304</v>
      </c>
      <c r="J1199" s="9">
        <f>I1199*H1199</f>
        <v>86.666666666666671</v>
      </c>
      <c r="K1199" s="9">
        <f>IFERROR(J1199*(D1199/C1199),0)</f>
        <v>2578.3333333333335</v>
      </c>
      <c r="L1199" t="s">
        <v>1197</v>
      </c>
    </row>
    <row r="1200" spans="1:12" x14ac:dyDescent="0.35">
      <c r="A1200" t="s">
        <v>1161</v>
      </c>
      <c r="B1200" s="10">
        <v>45508</v>
      </c>
      <c r="C1200">
        <v>380</v>
      </c>
      <c r="D1200">
        <v>6441</v>
      </c>
      <c r="E1200">
        <v>2222</v>
      </c>
      <c r="F1200" s="11">
        <v>0.92079207920792083</v>
      </c>
      <c r="G1200" s="9">
        <f>E1200*F1200</f>
        <v>2046</v>
      </c>
      <c r="H1200" s="9">
        <f>E1200-G1200</f>
        <v>176</v>
      </c>
      <c r="I1200" s="9">
        <f>IFERROR(C1200/G1200,0)</f>
        <v>0.18572825024437928</v>
      </c>
      <c r="J1200" s="9">
        <f>I1200*H1200</f>
        <v>32.688172043010752</v>
      </c>
      <c r="K1200" s="9">
        <f>IFERROR(J1200*(D1200/C1200),0)</f>
        <v>554.0645161290322</v>
      </c>
      <c r="L1200" t="s">
        <v>1197</v>
      </c>
    </row>
    <row r="1201" spans="1:12" x14ac:dyDescent="0.35">
      <c r="A1201" t="s">
        <v>1182</v>
      </c>
      <c r="B1201" s="10">
        <v>45508</v>
      </c>
      <c r="C1201">
        <v>200</v>
      </c>
      <c r="D1201">
        <v>11912</v>
      </c>
      <c r="E1201">
        <v>748</v>
      </c>
      <c r="F1201" s="11">
        <v>0.97058823529411764</v>
      </c>
      <c r="G1201" s="9">
        <f>E1201*F1201</f>
        <v>726</v>
      </c>
      <c r="H1201" s="9">
        <f>E1201-G1201</f>
        <v>22</v>
      </c>
      <c r="I1201" s="9">
        <f>IFERROR(C1201/G1201,0)</f>
        <v>0.27548209366391185</v>
      </c>
      <c r="J1201" s="9">
        <f>I1201*H1201</f>
        <v>6.0606060606060606</v>
      </c>
      <c r="K1201" s="9">
        <f>IFERROR(J1201*(D1201/C1201),0)</f>
        <v>360.969696969697</v>
      </c>
      <c r="L1201" t="s">
        <v>1197</v>
      </c>
    </row>
    <row r="1202" spans="1:12" x14ac:dyDescent="0.35">
      <c r="A1202" t="s">
        <v>1165</v>
      </c>
      <c r="B1202" s="10">
        <v>45508</v>
      </c>
      <c r="C1202">
        <v>180</v>
      </c>
      <c r="D1202">
        <v>11080.8</v>
      </c>
      <c r="E1202">
        <v>1342</v>
      </c>
      <c r="F1202" s="11">
        <v>0.98360655737704916</v>
      </c>
      <c r="G1202" s="9">
        <f>E1202*F1202</f>
        <v>1320</v>
      </c>
      <c r="H1202" s="9">
        <f>E1202-G1202</f>
        <v>22</v>
      </c>
      <c r="I1202" s="9">
        <f>IFERROR(C1202/G1202,0)</f>
        <v>0.13636363636363635</v>
      </c>
      <c r="J1202" s="9">
        <f>I1202*H1202</f>
        <v>3</v>
      </c>
      <c r="K1202" s="9">
        <f>IFERROR(J1202*(D1202/C1202),0)</f>
        <v>184.67999999999998</v>
      </c>
      <c r="L1202" t="s">
        <v>1197</v>
      </c>
    </row>
    <row r="1203" spans="1:12" x14ac:dyDescent="0.35">
      <c r="A1203" t="s">
        <v>1150</v>
      </c>
      <c r="B1203" s="10">
        <v>45508</v>
      </c>
      <c r="C1203">
        <v>200</v>
      </c>
      <c r="D1203">
        <v>3500</v>
      </c>
      <c r="E1203">
        <v>1870</v>
      </c>
      <c r="F1203" s="11">
        <v>1</v>
      </c>
      <c r="G1203" s="9">
        <f>E1203*F1203</f>
        <v>1870</v>
      </c>
      <c r="H1203" s="9">
        <f>E1203-G1203</f>
        <v>0</v>
      </c>
      <c r="I1203" s="9">
        <f>IFERROR(C1203/G1203,0)</f>
        <v>0.10695187165775401</v>
      </c>
      <c r="J1203" s="9">
        <f>I1203*H1203</f>
        <v>0</v>
      </c>
      <c r="K1203" s="9">
        <f>IFERROR(J1203*(D1203/C1203),0)</f>
        <v>0</v>
      </c>
      <c r="L1203" t="s">
        <v>1197</v>
      </c>
    </row>
    <row r="1204" spans="1:12" x14ac:dyDescent="0.35">
      <c r="A1204" t="s">
        <v>1157</v>
      </c>
      <c r="B1204" s="10">
        <v>45508</v>
      </c>
      <c r="C1204">
        <v>240</v>
      </c>
      <c r="D1204">
        <v>13197.6</v>
      </c>
      <c r="E1204">
        <v>1606</v>
      </c>
      <c r="F1204" s="11">
        <v>0.9178082191780822</v>
      </c>
      <c r="G1204" s="9">
        <f>E1204*F1204</f>
        <v>1474</v>
      </c>
      <c r="H1204" s="9">
        <f>E1204-G1204</f>
        <v>132</v>
      </c>
      <c r="I1204" s="9">
        <f>IFERROR(C1204/G1204,0)</f>
        <v>0.16282225237449119</v>
      </c>
      <c r="J1204" s="9">
        <f>I1204*H1204</f>
        <v>21.492537313432837</v>
      </c>
      <c r="K1204" s="9">
        <f>IFERROR(J1204*(D1204/C1204),0)</f>
        <v>1181.8746268656719</v>
      </c>
      <c r="L1204" t="s">
        <v>1197</v>
      </c>
    </row>
    <row r="1205" spans="1:12" x14ac:dyDescent="0.35">
      <c r="A1205" t="s">
        <v>1186</v>
      </c>
      <c r="B1205" s="10">
        <v>45508</v>
      </c>
      <c r="C1205">
        <v>180</v>
      </c>
      <c r="D1205">
        <v>22500</v>
      </c>
      <c r="E1205">
        <v>2486</v>
      </c>
      <c r="F1205" s="11">
        <v>0.78761061946902655</v>
      </c>
      <c r="G1205" s="9">
        <f>E1205*F1205</f>
        <v>1958</v>
      </c>
      <c r="H1205" s="9">
        <f>E1205-G1205</f>
        <v>528</v>
      </c>
      <c r="I1205" s="9">
        <f>IFERROR(C1205/G1205,0)</f>
        <v>9.193054136874361E-2</v>
      </c>
      <c r="J1205" s="9">
        <f>I1205*H1205</f>
        <v>48.539325842696627</v>
      </c>
      <c r="K1205" s="9">
        <f>IFERROR(J1205*(D1205/C1205),0)</f>
        <v>6067.4157303370785</v>
      </c>
      <c r="L1205" t="s">
        <v>1197</v>
      </c>
    </row>
    <row r="1206" spans="1:12" x14ac:dyDescent="0.35">
      <c r="A1206" t="s">
        <v>1177</v>
      </c>
      <c r="B1206" s="10">
        <v>45508</v>
      </c>
      <c r="C1206">
        <v>160</v>
      </c>
      <c r="D1206">
        <v>5153.6000000000004</v>
      </c>
      <c r="E1206">
        <v>946</v>
      </c>
      <c r="F1206" s="11">
        <v>0.86046511627906974</v>
      </c>
      <c r="G1206" s="9">
        <f>E1206*F1206</f>
        <v>814</v>
      </c>
      <c r="H1206" s="9">
        <f>E1206-G1206</f>
        <v>132</v>
      </c>
      <c r="I1206" s="9">
        <f>IFERROR(C1206/G1206,0)</f>
        <v>0.19656019656019655</v>
      </c>
      <c r="J1206" s="9">
        <f>I1206*H1206</f>
        <v>25.945945945945944</v>
      </c>
      <c r="K1206" s="9">
        <f>IFERROR(J1206*(D1206/C1206),0)</f>
        <v>835.71891891891892</v>
      </c>
      <c r="L1206" t="s">
        <v>1197</v>
      </c>
    </row>
    <row r="1207" spans="1:12" x14ac:dyDescent="0.35">
      <c r="A1207" t="s">
        <v>1193</v>
      </c>
      <c r="B1207" s="10">
        <v>45508</v>
      </c>
      <c r="C1207">
        <v>140</v>
      </c>
      <c r="D1207">
        <v>2450</v>
      </c>
      <c r="E1207">
        <v>1452</v>
      </c>
      <c r="F1207" s="11">
        <v>0.98484848484848486</v>
      </c>
      <c r="G1207" s="9">
        <f>E1207*F1207</f>
        <v>1430</v>
      </c>
      <c r="H1207" s="9">
        <f>E1207-G1207</f>
        <v>22</v>
      </c>
      <c r="I1207" s="9">
        <f>IFERROR(C1207/G1207,0)</f>
        <v>9.7902097902097904E-2</v>
      </c>
      <c r="J1207" s="9">
        <f>I1207*H1207</f>
        <v>2.1538461538461537</v>
      </c>
      <c r="K1207" s="9">
        <f>IFERROR(J1207*(D1207/C1207),0)</f>
        <v>37.692307692307693</v>
      </c>
      <c r="L1207" t="s">
        <v>1197</v>
      </c>
    </row>
    <row r="1208" spans="1:12" x14ac:dyDescent="0.35">
      <c r="A1208" t="s">
        <v>1164</v>
      </c>
      <c r="B1208" s="10">
        <v>45508</v>
      </c>
      <c r="C1208">
        <v>160</v>
      </c>
      <c r="D1208">
        <v>15225.6</v>
      </c>
      <c r="E1208">
        <v>3916</v>
      </c>
      <c r="F1208" s="11">
        <v>0.9662921348314607</v>
      </c>
      <c r="G1208" s="9">
        <f>E1208*F1208</f>
        <v>3784</v>
      </c>
      <c r="H1208" s="9">
        <f>E1208-G1208</f>
        <v>132</v>
      </c>
      <c r="I1208" s="9">
        <f>IFERROR(C1208/G1208,0)</f>
        <v>4.2283298097251586E-2</v>
      </c>
      <c r="J1208" s="9">
        <f>I1208*H1208</f>
        <v>5.5813953488372094</v>
      </c>
      <c r="K1208" s="9">
        <f>IFERROR(J1208*(D1208/C1208),0)</f>
        <v>531.12558139534883</v>
      </c>
      <c r="L1208" t="s">
        <v>1197</v>
      </c>
    </row>
    <row r="1209" spans="1:12" x14ac:dyDescent="0.35">
      <c r="A1209" t="s">
        <v>1173</v>
      </c>
      <c r="B1209" s="10">
        <v>45508</v>
      </c>
      <c r="C1209">
        <v>120</v>
      </c>
      <c r="D1209">
        <v>16950</v>
      </c>
      <c r="E1209">
        <v>2200</v>
      </c>
      <c r="F1209" s="11">
        <v>0.83</v>
      </c>
      <c r="G1209" s="9">
        <f>E1209*F1209</f>
        <v>1826</v>
      </c>
      <c r="H1209" s="9">
        <f>E1209-G1209</f>
        <v>374</v>
      </c>
      <c r="I1209" s="9">
        <f>IFERROR(C1209/G1209,0)</f>
        <v>6.5717415115005479E-2</v>
      </c>
      <c r="J1209" s="9">
        <f>I1209*H1209</f>
        <v>24.578313253012048</v>
      </c>
      <c r="K1209" s="9">
        <f>IFERROR(J1209*(D1209/C1209),0)</f>
        <v>3471.6867469879517</v>
      </c>
      <c r="L1209" t="s">
        <v>1197</v>
      </c>
    </row>
    <row r="1210" spans="1:12" x14ac:dyDescent="0.35">
      <c r="A1210" t="s">
        <v>1167</v>
      </c>
      <c r="B1210" s="10">
        <v>45508</v>
      </c>
      <c r="C1210">
        <v>100</v>
      </c>
      <c r="D1210">
        <v>6146</v>
      </c>
      <c r="E1210">
        <v>1100</v>
      </c>
      <c r="F1210" s="11">
        <v>0.94</v>
      </c>
      <c r="G1210" s="9">
        <f>E1210*F1210</f>
        <v>1034</v>
      </c>
      <c r="H1210" s="9">
        <f>E1210-G1210</f>
        <v>66</v>
      </c>
      <c r="I1210" s="9">
        <f>IFERROR(C1210/G1210,0)</f>
        <v>9.6711798839458407E-2</v>
      </c>
      <c r="J1210" s="9">
        <f>I1210*H1210</f>
        <v>6.3829787234042552</v>
      </c>
      <c r="K1210" s="9">
        <f>IFERROR(J1210*(D1210/C1210),0)</f>
        <v>392.29787234042556</v>
      </c>
      <c r="L1210" t="s">
        <v>1197</v>
      </c>
    </row>
    <row r="1211" spans="1:12" x14ac:dyDescent="0.35">
      <c r="A1211" t="s">
        <v>1183</v>
      </c>
      <c r="B1211" s="10">
        <v>45508</v>
      </c>
      <c r="C1211">
        <v>100</v>
      </c>
      <c r="D1211">
        <v>9516</v>
      </c>
      <c r="E1211">
        <v>1496</v>
      </c>
      <c r="F1211" s="11">
        <v>0.91176470588235292</v>
      </c>
      <c r="G1211" s="9">
        <f>E1211*F1211</f>
        <v>1364</v>
      </c>
      <c r="H1211" s="9">
        <f>E1211-G1211</f>
        <v>132</v>
      </c>
      <c r="I1211" s="9">
        <f>IFERROR(C1211/G1211,0)</f>
        <v>7.331378299120235E-2</v>
      </c>
      <c r="J1211" s="9">
        <f>I1211*H1211</f>
        <v>9.67741935483871</v>
      </c>
      <c r="K1211" s="9">
        <f>IFERROR(J1211*(D1211/C1211),0)</f>
        <v>920.90322580645159</v>
      </c>
      <c r="L1211" t="s">
        <v>1197</v>
      </c>
    </row>
    <row r="1212" spans="1:12" x14ac:dyDescent="0.35">
      <c r="A1212" t="s">
        <v>1172</v>
      </c>
      <c r="B1212" s="10">
        <v>45508</v>
      </c>
      <c r="C1212">
        <v>100</v>
      </c>
      <c r="D1212">
        <v>2373</v>
      </c>
      <c r="E1212">
        <v>3080</v>
      </c>
      <c r="F1212" s="11">
        <v>0.99285714285714288</v>
      </c>
      <c r="G1212" s="9">
        <f>E1212*F1212</f>
        <v>3058</v>
      </c>
      <c r="H1212" s="9">
        <f>E1212-G1212</f>
        <v>22</v>
      </c>
      <c r="I1212" s="9">
        <f>IFERROR(C1212/G1212,0)</f>
        <v>3.2701111837802485E-2</v>
      </c>
      <c r="J1212" s="9">
        <f>I1212*H1212</f>
        <v>0.71942446043165464</v>
      </c>
      <c r="K1212" s="9">
        <f>IFERROR(J1212*(D1212/C1212),0)</f>
        <v>17.071942446043163</v>
      </c>
      <c r="L1212" t="s">
        <v>1197</v>
      </c>
    </row>
    <row r="1213" spans="1:12" x14ac:dyDescent="0.35">
      <c r="A1213" t="s">
        <v>1169</v>
      </c>
      <c r="B1213" s="10">
        <v>45508</v>
      </c>
      <c r="C1213">
        <v>100</v>
      </c>
      <c r="D1213">
        <v>3550</v>
      </c>
      <c r="E1213">
        <v>1430</v>
      </c>
      <c r="F1213" s="11">
        <v>1</v>
      </c>
      <c r="G1213" s="9">
        <f>E1213*F1213</f>
        <v>1430</v>
      </c>
      <c r="H1213" s="9">
        <f>E1213-G1213</f>
        <v>0</v>
      </c>
      <c r="I1213" s="9">
        <f>IFERROR(C1213/G1213,0)</f>
        <v>6.9930069930069935E-2</v>
      </c>
      <c r="J1213" s="9">
        <f>I1213*H1213</f>
        <v>0</v>
      </c>
      <c r="K1213" s="9">
        <f>IFERROR(J1213*(D1213/C1213),0)</f>
        <v>0</v>
      </c>
      <c r="L1213" t="s">
        <v>1197</v>
      </c>
    </row>
    <row r="1214" spans="1:12" x14ac:dyDescent="0.35">
      <c r="A1214" t="s">
        <v>1189</v>
      </c>
      <c r="B1214" s="10">
        <v>45508</v>
      </c>
      <c r="C1214">
        <v>80</v>
      </c>
      <c r="D1214">
        <v>2640</v>
      </c>
      <c r="E1214">
        <v>3124</v>
      </c>
      <c r="F1214" s="11">
        <v>0.99295774647887325</v>
      </c>
      <c r="G1214" s="9">
        <f>E1214*F1214</f>
        <v>3102</v>
      </c>
      <c r="H1214" s="9">
        <f>E1214-G1214</f>
        <v>22</v>
      </c>
      <c r="I1214" s="9">
        <f>IFERROR(C1214/G1214,0)</f>
        <v>2.5789813023855575E-2</v>
      </c>
      <c r="J1214" s="9">
        <f>I1214*H1214</f>
        <v>0.56737588652482263</v>
      </c>
      <c r="K1214" s="9">
        <f>IFERROR(J1214*(D1214/C1214),0)</f>
        <v>18.723404255319146</v>
      </c>
      <c r="L1214" t="s">
        <v>1197</v>
      </c>
    </row>
    <row r="1215" spans="1:12" x14ac:dyDescent="0.35">
      <c r="A1215" t="s">
        <v>1174</v>
      </c>
      <c r="B1215" s="10">
        <v>45508</v>
      </c>
      <c r="C1215">
        <v>60</v>
      </c>
      <c r="D1215">
        <v>6610.8</v>
      </c>
      <c r="E1215">
        <v>902</v>
      </c>
      <c r="F1215" s="11">
        <v>0.97560975609756095</v>
      </c>
      <c r="G1215" s="9">
        <f>E1215*F1215</f>
        <v>880</v>
      </c>
      <c r="H1215" s="9">
        <f>E1215-G1215</f>
        <v>22</v>
      </c>
      <c r="I1215" s="9">
        <f>IFERROR(C1215/G1215,0)</f>
        <v>6.8181818181818177E-2</v>
      </c>
      <c r="J1215" s="9">
        <f>I1215*H1215</f>
        <v>1.5</v>
      </c>
      <c r="K1215" s="9">
        <f>IFERROR(J1215*(D1215/C1215),0)</f>
        <v>165.27</v>
      </c>
      <c r="L1215" t="s">
        <v>1197</v>
      </c>
    </row>
    <row r="1216" spans="1:12" x14ac:dyDescent="0.35">
      <c r="A1216" t="s">
        <v>1176</v>
      </c>
      <c r="B1216" s="10">
        <v>45508</v>
      </c>
      <c r="C1216">
        <v>80</v>
      </c>
      <c r="D1216">
        <v>4756.8</v>
      </c>
      <c r="E1216">
        <v>836</v>
      </c>
      <c r="F1216" s="11">
        <v>0.86842105263157898</v>
      </c>
      <c r="G1216" s="9">
        <f>E1216*F1216</f>
        <v>726</v>
      </c>
      <c r="H1216" s="9">
        <f>E1216-G1216</f>
        <v>110</v>
      </c>
      <c r="I1216" s="9">
        <f>IFERROR(C1216/G1216,0)</f>
        <v>0.11019283746556474</v>
      </c>
      <c r="J1216" s="9">
        <f>I1216*H1216</f>
        <v>12.121212121212121</v>
      </c>
      <c r="K1216" s="9">
        <f>IFERROR(J1216*(D1216/C1216),0)</f>
        <v>720.72727272727275</v>
      </c>
      <c r="L1216" t="s">
        <v>1197</v>
      </c>
    </row>
    <row r="1217" spans="1:12" x14ac:dyDescent="0.35">
      <c r="A1217" t="s">
        <v>1179</v>
      </c>
      <c r="B1217" s="10">
        <v>45508</v>
      </c>
      <c r="C1217">
        <v>40</v>
      </c>
      <c r="D1217">
        <v>2458.4</v>
      </c>
      <c r="E1217">
        <v>968</v>
      </c>
      <c r="F1217" s="11">
        <v>0.93181818181818177</v>
      </c>
      <c r="G1217" s="9">
        <f>E1217*F1217</f>
        <v>902</v>
      </c>
      <c r="H1217" s="9">
        <f>E1217-G1217</f>
        <v>66</v>
      </c>
      <c r="I1217" s="9">
        <f>IFERROR(C1217/G1217,0)</f>
        <v>4.4345898004434593E-2</v>
      </c>
      <c r="J1217" s="9">
        <f>I1217*H1217</f>
        <v>2.9268292682926833</v>
      </c>
      <c r="K1217" s="9">
        <f>IFERROR(J1217*(D1217/C1217),0)</f>
        <v>179.88292682926831</v>
      </c>
      <c r="L1217" t="s">
        <v>1197</v>
      </c>
    </row>
    <row r="1218" spans="1:12" x14ac:dyDescent="0.35">
      <c r="A1218" t="s">
        <v>1180</v>
      </c>
      <c r="B1218" s="10">
        <v>45508</v>
      </c>
      <c r="C1218">
        <v>40</v>
      </c>
      <c r="D1218">
        <v>338.8</v>
      </c>
      <c r="E1218">
        <v>110</v>
      </c>
      <c r="F1218" s="11">
        <v>0.4</v>
      </c>
      <c r="G1218" s="9">
        <f>E1218*F1218</f>
        <v>44</v>
      </c>
      <c r="H1218" s="9">
        <f>E1218-G1218</f>
        <v>66</v>
      </c>
      <c r="I1218" s="9">
        <f>IFERROR(C1218/G1218,0)</f>
        <v>0.90909090909090906</v>
      </c>
      <c r="J1218" s="9">
        <f>I1218*H1218</f>
        <v>60</v>
      </c>
      <c r="K1218" s="9">
        <f>IFERROR(J1218*(D1218/C1218),0)</f>
        <v>508.20000000000005</v>
      </c>
      <c r="L1218" t="s">
        <v>1197</v>
      </c>
    </row>
    <row r="1219" spans="1:12" x14ac:dyDescent="0.35">
      <c r="A1219" t="s">
        <v>1156</v>
      </c>
      <c r="B1219" s="10">
        <v>45508</v>
      </c>
      <c r="C1219">
        <v>40</v>
      </c>
      <c r="D1219">
        <v>980</v>
      </c>
      <c r="E1219">
        <v>1672</v>
      </c>
      <c r="F1219" s="11">
        <v>0.93421052631578949</v>
      </c>
      <c r="G1219" s="9">
        <f>E1219*F1219</f>
        <v>1562</v>
      </c>
      <c r="H1219" s="9">
        <f>E1219-G1219</f>
        <v>110</v>
      </c>
      <c r="I1219" s="9">
        <f>IFERROR(C1219/G1219,0)</f>
        <v>2.5608194622279128E-2</v>
      </c>
      <c r="J1219" s="9">
        <f>I1219*H1219</f>
        <v>2.816901408450704</v>
      </c>
      <c r="K1219" s="9">
        <f>IFERROR(J1219*(D1219/C1219),0)</f>
        <v>69.014084507042242</v>
      </c>
      <c r="L1219" t="s">
        <v>1197</v>
      </c>
    </row>
    <row r="1220" spans="1:12" x14ac:dyDescent="0.35">
      <c r="A1220" t="s">
        <v>1187</v>
      </c>
      <c r="B1220" s="10">
        <v>45508</v>
      </c>
      <c r="C1220">
        <v>20</v>
      </c>
      <c r="D1220">
        <v>1447.6</v>
      </c>
      <c r="E1220">
        <v>352</v>
      </c>
      <c r="F1220" s="11">
        <v>0.875</v>
      </c>
      <c r="G1220" s="9">
        <f>E1220*F1220</f>
        <v>308</v>
      </c>
      <c r="H1220" s="9">
        <f>E1220-G1220</f>
        <v>44</v>
      </c>
      <c r="I1220" s="9">
        <f>IFERROR(C1220/G1220,0)</f>
        <v>6.4935064935064929E-2</v>
      </c>
      <c r="J1220" s="9">
        <f>I1220*H1220</f>
        <v>2.8571428571428568</v>
      </c>
      <c r="K1220" s="9">
        <f>IFERROR(J1220*(D1220/C1220),0)</f>
        <v>206.79999999999995</v>
      </c>
      <c r="L1220" t="s">
        <v>1197</v>
      </c>
    </row>
    <row r="1221" spans="1:12" x14ac:dyDescent="0.35">
      <c r="A1221" t="s">
        <v>1152</v>
      </c>
      <c r="B1221" s="10">
        <v>45508</v>
      </c>
      <c r="C1221">
        <v>20</v>
      </c>
      <c r="D1221">
        <v>355</v>
      </c>
      <c r="E1221">
        <v>176</v>
      </c>
      <c r="F1221" s="11">
        <v>0.25</v>
      </c>
      <c r="G1221" s="9">
        <f>E1221*F1221</f>
        <v>44</v>
      </c>
      <c r="H1221" s="9">
        <f>E1221-G1221</f>
        <v>132</v>
      </c>
      <c r="I1221" s="9">
        <f>IFERROR(C1221/G1221,0)</f>
        <v>0.45454545454545453</v>
      </c>
      <c r="J1221" s="9">
        <f>I1221*H1221</f>
        <v>60</v>
      </c>
      <c r="K1221" s="9">
        <f>IFERROR(J1221*(D1221/C1221),0)</f>
        <v>1065</v>
      </c>
      <c r="L1221" t="s">
        <v>1197</v>
      </c>
    </row>
    <row r="1222" spans="1:12" x14ac:dyDescent="0.35">
      <c r="A1222" t="s">
        <v>1190</v>
      </c>
      <c r="B1222" s="10">
        <v>45508</v>
      </c>
      <c r="C1222">
        <v>20</v>
      </c>
      <c r="D1222">
        <v>1271.2</v>
      </c>
      <c r="E1222">
        <v>1386</v>
      </c>
      <c r="F1222" s="11">
        <v>0.98412698412698407</v>
      </c>
      <c r="G1222" s="9">
        <f>E1222*F1222</f>
        <v>1364</v>
      </c>
      <c r="H1222" s="9">
        <f>E1222-G1222</f>
        <v>22</v>
      </c>
      <c r="I1222" s="9">
        <f>IFERROR(C1222/G1222,0)</f>
        <v>1.466275659824047E-2</v>
      </c>
      <c r="J1222" s="9">
        <f>I1222*H1222</f>
        <v>0.32258064516129037</v>
      </c>
      <c r="K1222" s="9">
        <f>IFERROR(J1222*(D1222/C1222),0)</f>
        <v>20.503225806451617</v>
      </c>
      <c r="L1222" t="s">
        <v>1197</v>
      </c>
    </row>
    <row r="1223" spans="1:12" x14ac:dyDescent="0.35">
      <c r="A1223" t="s">
        <v>1143</v>
      </c>
      <c r="B1223" s="10">
        <v>45515</v>
      </c>
      <c r="C1223">
        <v>2500</v>
      </c>
      <c r="D1223">
        <v>59375</v>
      </c>
      <c r="E1223">
        <v>14080</v>
      </c>
      <c r="F1223" s="11">
        <v>0.95156249999999998</v>
      </c>
      <c r="G1223" s="9">
        <f>E1223*F1223</f>
        <v>13398</v>
      </c>
      <c r="H1223" s="9">
        <f>E1223-G1223</f>
        <v>682</v>
      </c>
      <c r="I1223" s="9">
        <f>IFERROR(C1223/G1223,0)</f>
        <v>0.18659501418122107</v>
      </c>
      <c r="J1223" s="9">
        <f>I1223*H1223</f>
        <v>127.25779967159276</v>
      </c>
      <c r="K1223" s="9">
        <f>IFERROR(J1223*(D1223/C1223),0)</f>
        <v>3022.372742200328</v>
      </c>
      <c r="L1223" t="s">
        <v>1197</v>
      </c>
    </row>
    <row r="1224" spans="1:12" x14ac:dyDescent="0.35">
      <c r="A1224" t="s">
        <v>1151</v>
      </c>
      <c r="B1224" s="10">
        <v>45515</v>
      </c>
      <c r="C1224">
        <v>1700</v>
      </c>
      <c r="D1224">
        <v>41650</v>
      </c>
      <c r="E1224">
        <v>19998</v>
      </c>
      <c r="F1224" s="11">
        <v>0.92299229922992299</v>
      </c>
      <c r="G1224" s="9">
        <f>E1224*F1224</f>
        <v>18458</v>
      </c>
      <c r="H1224" s="9">
        <f>E1224-G1224</f>
        <v>1540</v>
      </c>
      <c r="I1224" s="9">
        <f>IFERROR(C1224/G1224,0)</f>
        <v>9.2100986022320946E-2</v>
      </c>
      <c r="J1224" s="9">
        <f>I1224*H1224</f>
        <v>141.83551847437425</v>
      </c>
      <c r="K1224" s="9">
        <f>IFERROR(J1224*(D1224/C1224),0)</f>
        <v>3474.9702026221694</v>
      </c>
      <c r="L1224" t="s">
        <v>1197</v>
      </c>
    </row>
    <row r="1225" spans="1:12" x14ac:dyDescent="0.35">
      <c r="A1225" t="s">
        <v>1144</v>
      </c>
      <c r="B1225" s="10">
        <v>45515</v>
      </c>
      <c r="C1225">
        <v>1480</v>
      </c>
      <c r="D1225">
        <v>40700</v>
      </c>
      <c r="E1225">
        <v>16060</v>
      </c>
      <c r="F1225" s="11">
        <v>0.99178082191780825</v>
      </c>
      <c r="G1225" s="9">
        <f>E1225*F1225</f>
        <v>15928</v>
      </c>
      <c r="H1225" s="9">
        <f>E1225-G1225</f>
        <v>132</v>
      </c>
      <c r="I1225" s="9">
        <f>IFERROR(C1225/G1225,0)</f>
        <v>9.2918131592164735E-2</v>
      </c>
      <c r="J1225" s="9">
        <f>I1225*H1225</f>
        <v>12.265193370165745</v>
      </c>
      <c r="K1225" s="9">
        <f>IFERROR(J1225*(D1225/C1225),0)</f>
        <v>337.29281767955797</v>
      </c>
      <c r="L1225" t="s">
        <v>1197</v>
      </c>
    </row>
    <row r="1226" spans="1:12" x14ac:dyDescent="0.35">
      <c r="A1226" t="s">
        <v>1145</v>
      </c>
      <c r="B1226" s="10">
        <v>45515</v>
      </c>
      <c r="C1226">
        <v>1360</v>
      </c>
      <c r="D1226">
        <v>64600</v>
      </c>
      <c r="E1226">
        <v>5236</v>
      </c>
      <c r="F1226" s="11">
        <v>0.93697478991596639</v>
      </c>
      <c r="G1226" s="9">
        <f>E1226*F1226</f>
        <v>4906</v>
      </c>
      <c r="H1226" s="9">
        <f>E1226-G1226</f>
        <v>330</v>
      </c>
      <c r="I1226" s="9">
        <f>IFERROR(C1226/G1226,0)</f>
        <v>0.27721157766000815</v>
      </c>
      <c r="J1226" s="9">
        <f>I1226*H1226</f>
        <v>91.479820627802695</v>
      </c>
      <c r="K1226" s="9">
        <f>IFERROR(J1226*(D1226/C1226),0)</f>
        <v>4345.2914798206284</v>
      </c>
      <c r="L1226" t="s">
        <v>1197</v>
      </c>
    </row>
    <row r="1227" spans="1:12" x14ac:dyDescent="0.35">
      <c r="A1227" t="s">
        <v>1188</v>
      </c>
      <c r="B1227" s="10">
        <v>45515</v>
      </c>
      <c r="C1227">
        <v>1060</v>
      </c>
      <c r="D1227">
        <v>29150</v>
      </c>
      <c r="E1227">
        <v>10912</v>
      </c>
      <c r="F1227" s="11">
        <v>0.91935483870967738</v>
      </c>
      <c r="G1227" s="9">
        <f>E1227*F1227</f>
        <v>10032</v>
      </c>
      <c r="H1227" s="9">
        <f>E1227-G1227</f>
        <v>880</v>
      </c>
      <c r="I1227" s="9">
        <f>IFERROR(C1227/G1227,0)</f>
        <v>0.10566188197767146</v>
      </c>
      <c r="J1227" s="9">
        <f>I1227*H1227</f>
        <v>92.982456140350877</v>
      </c>
      <c r="K1227" s="9">
        <f>IFERROR(J1227*(D1227/C1227),0)</f>
        <v>2557.0175438596493</v>
      </c>
      <c r="L1227" t="s">
        <v>1197</v>
      </c>
    </row>
    <row r="1228" spans="1:12" x14ac:dyDescent="0.35">
      <c r="A1228" t="s">
        <v>1191</v>
      </c>
      <c r="B1228" s="10">
        <v>45515</v>
      </c>
      <c r="C1228">
        <v>1020</v>
      </c>
      <c r="D1228">
        <v>28050</v>
      </c>
      <c r="E1228">
        <v>6820</v>
      </c>
      <c r="F1228" s="11">
        <v>0.9838709677419355</v>
      </c>
      <c r="G1228" s="9">
        <f>E1228*F1228</f>
        <v>6710</v>
      </c>
      <c r="H1228" s="9">
        <f>E1228-G1228</f>
        <v>110</v>
      </c>
      <c r="I1228" s="9">
        <f>IFERROR(C1228/G1228,0)</f>
        <v>0.15201192250372578</v>
      </c>
      <c r="J1228" s="9">
        <f>I1228*H1228</f>
        <v>16.721311475409834</v>
      </c>
      <c r="K1228" s="9">
        <f>IFERROR(J1228*(D1228/C1228),0)</f>
        <v>459.83606557377044</v>
      </c>
      <c r="L1228" t="s">
        <v>1197</v>
      </c>
    </row>
    <row r="1229" spans="1:12" x14ac:dyDescent="0.35">
      <c r="A1229" t="s">
        <v>1147</v>
      </c>
      <c r="B1229" s="10">
        <v>45515</v>
      </c>
      <c r="C1229">
        <v>1000</v>
      </c>
      <c r="D1229">
        <v>17500</v>
      </c>
      <c r="E1229">
        <v>7216</v>
      </c>
      <c r="F1229" s="11">
        <v>0.9847560975609756</v>
      </c>
      <c r="G1229" s="9">
        <f>E1229*F1229</f>
        <v>7106</v>
      </c>
      <c r="H1229" s="9">
        <f>E1229-G1229</f>
        <v>110</v>
      </c>
      <c r="I1229" s="9">
        <f>IFERROR(C1229/G1229,0)</f>
        <v>0.14072614691809737</v>
      </c>
      <c r="J1229" s="9">
        <f>I1229*H1229</f>
        <v>15.479876160990711</v>
      </c>
      <c r="K1229" s="9">
        <f>IFERROR(J1229*(D1229/C1229),0)</f>
        <v>270.89783281733747</v>
      </c>
      <c r="L1229" t="s">
        <v>1197</v>
      </c>
    </row>
    <row r="1230" spans="1:12" x14ac:dyDescent="0.35">
      <c r="A1230" t="s">
        <v>1146</v>
      </c>
      <c r="B1230" s="10">
        <v>45515</v>
      </c>
      <c r="C1230">
        <v>840</v>
      </c>
      <c r="D1230">
        <v>29391.599999999999</v>
      </c>
      <c r="E1230">
        <v>4510</v>
      </c>
      <c r="F1230" s="11">
        <v>0.62439024390243902</v>
      </c>
      <c r="G1230" s="9">
        <f>E1230*F1230</f>
        <v>2816</v>
      </c>
      <c r="H1230" s="9">
        <f>E1230-G1230</f>
        <v>1694</v>
      </c>
      <c r="I1230" s="9">
        <f>IFERROR(C1230/G1230,0)</f>
        <v>0.29829545454545453</v>
      </c>
      <c r="J1230" s="9">
        <f>I1230*H1230</f>
        <v>505.3125</v>
      </c>
      <c r="K1230" s="9">
        <f>IFERROR(J1230*(D1230/C1230),0)</f>
        <v>17680.884374999998</v>
      </c>
      <c r="L1230" t="s">
        <v>1197</v>
      </c>
    </row>
    <row r="1231" spans="1:12" x14ac:dyDescent="0.35">
      <c r="A1231" t="s">
        <v>1192</v>
      </c>
      <c r="B1231" s="10">
        <v>45515</v>
      </c>
      <c r="C1231">
        <v>460</v>
      </c>
      <c r="D1231">
        <v>15180</v>
      </c>
      <c r="E1231">
        <v>4840</v>
      </c>
      <c r="F1231" s="11">
        <v>0.96363636363636362</v>
      </c>
      <c r="G1231" s="9">
        <f>E1231*F1231</f>
        <v>4664</v>
      </c>
      <c r="H1231" s="9">
        <f>E1231-G1231</f>
        <v>176</v>
      </c>
      <c r="I1231" s="9">
        <f>IFERROR(C1231/G1231,0)</f>
        <v>9.8627787307032588E-2</v>
      </c>
      <c r="J1231" s="9">
        <f>I1231*H1231</f>
        <v>17.358490566037737</v>
      </c>
      <c r="K1231" s="9">
        <f>IFERROR(J1231*(D1231/C1231),0)</f>
        <v>572.83018867924534</v>
      </c>
      <c r="L1231" t="s">
        <v>1197</v>
      </c>
    </row>
    <row r="1232" spans="1:12" x14ac:dyDescent="0.35">
      <c r="A1232" t="s">
        <v>1157</v>
      </c>
      <c r="B1232" s="10">
        <v>45515</v>
      </c>
      <c r="C1232">
        <v>480</v>
      </c>
      <c r="D1232">
        <v>26395.200000000001</v>
      </c>
      <c r="E1232">
        <v>1496</v>
      </c>
      <c r="F1232" s="11">
        <v>0.88235294117647056</v>
      </c>
      <c r="G1232" s="9">
        <f>E1232*F1232</f>
        <v>1320</v>
      </c>
      <c r="H1232" s="9">
        <f>E1232-G1232</f>
        <v>176</v>
      </c>
      <c r="I1232" s="9">
        <f>IFERROR(C1232/G1232,0)</f>
        <v>0.36363636363636365</v>
      </c>
      <c r="J1232" s="9">
        <f>I1232*H1232</f>
        <v>64</v>
      </c>
      <c r="K1232" s="9">
        <f>IFERROR(J1232*(D1232/C1232),0)</f>
        <v>3519.36</v>
      </c>
      <c r="L1232" t="s">
        <v>1197</v>
      </c>
    </row>
    <row r="1233" spans="1:12" x14ac:dyDescent="0.35">
      <c r="A1233" t="s">
        <v>1177</v>
      </c>
      <c r="B1233" s="10">
        <v>45515</v>
      </c>
      <c r="C1233">
        <v>320</v>
      </c>
      <c r="D1233">
        <v>10307.200000000001</v>
      </c>
      <c r="E1233">
        <v>1738</v>
      </c>
      <c r="F1233" s="11">
        <v>0.89873417721518989</v>
      </c>
      <c r="G1233" s="9">
        <f>E1233*F1233</f>
        <v>1562</v>
      </c>
      <c r="H1233" s="9">
        <f>E1233-G1233</f>
        <v>176</v>
      </c>
      <c r="I1233" s="9">
        <f>IFERROR(C1233/G1233,0)</f>
        <v>0.20486555697823303</v>
      </c>
      <c r="J1233" s="9">
        <f>I1233*H1233</f>
        <v>36.056338028169016</v>
      </c>
      <c r="K1233" s="9">
        <f>IFERROR(J1233*(D1233/C1233),0)</f>
        <v>1161.374647887324</v>
      </c>
      <c r="L1233" t="s">
        <v>1197</v>
      </c>
    </row>
    <row r="1234" spans="1:12" x14ac:dyDescent="0.35">
      <c r="A1234" t="s">
        <v>1150</v>
      </c>
      <c r="B1234" s="10">
        <v>45515</v>
      </c>
      <c r="C1234">
        <v>300</v>
      </c>
      <c r="D1234">
        <v>5250</v>
      </c>
      <c r="E1234">
        <v>2530</v>
      </c>
      <c r="F1234" s="11">
        <v>0.9826086956521739</v>
      </c>
      <c r="G1234" s="9">
        <f>E1234*F1234</f>
        <v>2486</v>
      </c>
      <c r="H1234" s="9">
        <f>E1234-G1234</f>
        <v>44</v>
      </c>
      <c r="I1234" s="9">
        <f>IFERROR(C1234/G1234,0)</f>
        <v>0.12067578439259855</v>
      </c>
      <c r="J1234" s="9">
        <f>I1234*H1234</f>
        <v>5.3097345132743357</v>
      </c>
      <c r="K1234" s="9">
        <f>IFERROR(J1234*(D1234/C1234),0)</f>
        <v>92.920353982300867</v>
      </c>
      <c r="L1234" t="s">
        <v>1197</v>
      </c>
    </row>
    <row r="1235" spans="1:12" x14ac:dyDescent="0.35">
      <c r="A1235" t="s">
        <v>1193</v>
      </c>
      <c r="B1235" s="10">
        <v>45515</v>
      </c>
      <c r="C1235">
        <v>300</v>
      </c>
      <c r="D1235">
        <v>5250</v>
      </c>
      <c r="E1235">
        <v>2024</v>
      </c>
      <c r="F1235" s="11">
        <v>1</v>
      </c>
      <c r="G1235" s="9">
        <f>E1235*F1235</f>
        <v>2024</v>
      </c>
      <c r="H1235" s="9">
        <f>E1235-G1235</f>
        <v>0</v>
      </c>
      <c r="I1235" s="9">
        <f>IFERROR(C1235/G1235,0)</f>
        <v>0.14822134387351779</v>
      </c>
      <c r="J1235" s="9">
        <f>I1235*H1235</f>
        <v>0</v>
      </c>
      <c r="K1235" s="9">
        <f>IFERROR(J1235*(D1235/C1235),0)</f>
        <v>0</v>
      </c>
      <c r="L1235" t="s">
        <v>1197</v>
      </c>
    </row>
    <row r="1236" spans="1:12" x14ac:dyDescent="0.35">
      <c r="A1236" t="s">
        <v>1189</v>
      </c>
      <c r="B1236" s="10">
        <v>45515</v>
      </c>
      <c r="C1236">
        <v>260</v>
      </c>
      <c r="D1236">
        <v>8580</v>
      </c>
      <c r="E1236">
        <v>3300</v>
      </c>
      <c r="F1236" s="11">
        <v>0.98</v>
      </c>
      <c r="G1236" s="9">
        <f>E1236*F1236</f>
        <v>3234</v>
      </c>
      <c r="H1236" s="9">
        <f>E1236-G1236</f>
        <v>66</v>
      </c>
      <c r="I1236" s="9">
        <f>IFERROR(C1236/G1236,0)</f>
        <v>8.0395794681508967E-2</v>
      </c>
      <c r="J1236" s="9">
        <f>I1236*H1236</f>
        <v>5.3061224489795915</v>
      </c>
      <c r="K1236" s="9">
        <f>IFERROR(J1236*(D1236/C1236),0)</f>
        <v>175.10204081632651</v>
      </c>
      <c r="L1236" t="s">
        <v>1197</v>
      </c>
    </row>
    <row r="1237" spans="1:12" x14ac:dyDescent="0.35">
      <c r="A1237" t="s">
        <v>1153</v>
      </c>
      <c r="B1237" s="10">
        <v>45515</v>
      </c>
      <c r="C1237">
        <v>300</v>
      </c>
      <c r="D1237">
        <v>20337</v>
      </c>
      <c r="E1237">
        <v>1034</v>
      </c>
      <c r="F1237" s="11">
        <v>0.8936170212765957</v>
      </c>
      <c r="G1237" s="9">
        <f>E1237*F1237</f>
        <v>924</v>
      </c>
      <c r="H1237" s="9">
        <f>E1237-G1237</f>
        <v>110</v>
      </c>
      <c r="I1237" s="9">
        <f>IFERROR(C1237/G1237,0)</f>
        <v>0.32467532467532467</v>
      </c>
      <c r="J1237" s="9">
        <f>I1237*H1237</f>
        <v>35.714285714285715</v>
      </c>
      <c r="K1237" s="9">
        <f>IFERROR(J1237*(D1237/C1237),0)</f>
        <v>2421.0714285714289</v>
      </c>
      <c r="L1237" t="s">
        <v>1197</v>
      </c>
    </row>
    <row r="1238" spans="1:12" x14ac:dyDescent="0.35">
      <c r="A1238" t="s">
        <v>1167</v>
      </c>
      <c r="B1238" s="10">
        <v>45515</v>
      </c>
      <c r="C1238">
        <v>240</v>
      </c>
      <c r="D1238">
        <v>14750.4</v>
      </c>
      <c r="E1238">
        <v>1650</v>
      </c>
      <c r="F1238" s="11">
        <v>0.90666666666666662</v>
      </c>
      <c r="G1238" s="9">
        <f>E1238*F1238</f>
        <v>1496</v>
      </c>
      <c r="H1238" s="9">
        <f>E1238-G1238</f>
        <v>154</v>
      </c>
      <c r="I1238" s="9">
        <f>IFERROR(C1238/G1238,0)</f>
        <v>0.16042780748663102</v>
      </c>
      <c r="J1238" s="9">
        <f>I1238*H1238</f>
        <v>24.705882352941178</v>
      </c>
      <c r="K1238" s="9">
        <f>IFERROR(J1238*(D1238/C1238),0)</f>
        <v>1518.4235294117648</v>
      </c>
      <c r="L1238" t="s">
        <v>1197</v>
      </c>
    </row>
    <row r="1239" spans="1:12" x14ac:dyDescent="0.35">
      <c r="A1239" t="s">
        <v>1165</v>
      </c>
      <c r="B1239" s="10">
        <v>45515</v>
      </c>
      <c r="C1239">
        <v>220</v>
      </c>
      <c r="D1239">
        <v>13543.2</v>
      </c>
      <c r="E1239">
        <v>814</v>
      </c>
      <c r="F1239" s="11">
        <v>1</v>
      </c>
      <c r="G1239" s="9">
        <f>E1239*F1239</f>
        <v>814</v>
      </c>
      <c r="H1239" s="9">
        <f>E1239-G1239</f>
        <v>0</v>
      </c>
      <c r="I1239" s="9">
        <f>IFERROR(C1239/G1239,0)</f>
        <v>0.27027027027027029</v>
      </c>
      <c r="J1239" s="9">
        <f>I1239*H1239</f>
        <v>0</v>
      </c>
      <c r="K1239" s="9">
        <f>IFERROR(J1239*(D1239/C1239),0)</f>
        <v>0</v>
      </c>
      <c r="L1239" t="s">
        <v>1197</v>
      </c>
    </row>
    <row r="1240" spans="1:12" x14ac:dyDescent="0.35">
      <c r="A1240" t="s">
        <v>1186</v>
      </c>
      <c r="B1240" s="10">
        <v>45515</v>
      </c>
      <c r="C1240">
        <v>180</v>
      </c>
      <c r="D1240">
        <v>22500</v>
      </c>
      <c r="E1240">
        <v>2332</v>
      </c>
      <c r="F1240" s="11">
        <v>0.8867924528301887</v>
      </c>
      <c r="G1240" s="9">
        <f>E1240*F1240</f>
        <v>2068</v>
      </c>
      <c r="H1240" s="9">
        <f>E1240-G1240</f>
        <v>264</v>
      </c>
      <c r="I1240" s="9">
        <f>IFERROR(C1240/G1240,0)</f>
        <v>8.7040618955512572E-2</v>
      </c>
      <c r="J1240" s="9">
        <f>I1240*H1240</f>
        <v>22.978723404255319</v>
      </c>
      <c r="K1240" s="9">
        <f>IFERROR(J1240*(D1240/C1240),0)</f>
        <v>2872.3404255319151</v>
      </c>
      <c r="L1240" t="s">
        <v>1197</v>
      </c>
    </row>
    <row r="1241" spans="1:12" x14ac:dyDescent="0.35">
      <c r="A1241" t="s">
        <v>1164</v>
      </c>
      <c r="B1241" s="10">
        <v>45515</v>
      </c>
      <c r="C1241">
        <v>160</v>
      </c>
      <c r="D1241">
        <v>15225.6</v>
      </c>
      <c r="E1241">
        <v>3608</v>
      </c>
      <c r="F1241" s="11">
        <v>0.90243902439024393</v>
      </c>
      <c r="G1241" s="9">
        <f>E1241*F1241</f>
        <v>3256</v>
      </c>
      <c r="H1241" s="9">
        <f>E1241-G1241</f>
        <v>352</v>
      </c>
      <c r="I1241" s="9">
        <f>IFERROR(C1241/G1241,0)</f>
        <v>4.9140049140049137E-2</v>
      </c>
      <c r="J1241" s="9">
        <f>I1241*H1241</f>
        <v>17.297297297297295</v>
      </c>
      <c r="K1241" s="9">
        <f>IFERROR(J1241*(D1241/C1241),0)</f>
        <v>1646.0108108108104</v>
      </c>
      <c r="L1241" t="s">
        <v>1197</v>
      </c>
    </row>
    <row r="1242" spans="1:12" x14ac:dyDescent="0.35">
      <c r="A1242" t="s">
        <v>1183</v>
      </c>
      <c r="B1242" s="10">
        <v>45515</v>
      </c>
      <c r="C1242">
        <v>140</v>
      </c>
      <c r="D1242">
        <v>13322.4</v>
      </c>
      <c r="E1242">
        <v>1694</v>
      </c>
      <c r="F1242" s="11">
        <v>0.90909090909090906</v>
      </c>
      <c r="G1242" s="9">
        <f>E1242*F1242</f>
        <v>1540</v>
      </c>
      <c r="H1242" s="9">
        <f>E1242-G1242</f>
        <v>154</v>
      </c>
      <c r="I1242" s="9">
        <f>IFERROR(C1242/G1242,0)</f>
        <v>9.0909090909090912E-2</v>
      </c>
      <c r="J1242" s="9">
        <f>I1242*H1242</f>
        <v>14</v>
      </c>
      <c r="K1242" s="9">
        <f>IFERROR(J1242*(D1242/C1242),0)</f>
        <v>1332.24</v>
      </c>
      <c r="L1242" t="s">
        <v>1197</v>
      </c>
    </row>
    <row r="1243" spans="1:12" x14ac:dyDescent="0.35">
      <c r="A1243" t="s">
        <v>1161</v>
      </c>
      <c r="B1243" s="10">
        <v>45515</v>
      </c>
      <c r="C1243">
        <v>120</v>
      </c>
      <c r="D1243">
        <v>2034</v>
      </c>
      <c r="E1243">
        <v>506</v>
      </c>
      <c r="F1243" s="11">
        <v>0.95652173913043481</v>
      </c>
      <c r="G1243" s="9">
        <f>E1243*F1243</f>
        <v>484</v>
      </c>
      <c r="H1243" s="9">
        <f>E1243-G1243</f>
        <v>22</v>
      </c>
      <c r="I1243" s="9">
        <f>IFERROR(C1243/G1243,0)</f>
        <v>0.24793388429752067</v>
      </c>
      <c r="J1243" s="9">
        <f>I1243*H1243</f>
        <v>5.454545454545455</v>
      </c>
      <c r="K1243" s="9">
        <f>IFERROR(J1243*(D1243/C1243),0)</f>
        <v>92.454545454545453</v>
      </c>
      <c r="L1243" t="s">
        <v>1197</v>
      </c>
    </row>
    <row r="1244" spans="1:12" x14ac:dyDescent="0.35">
      <c r="A1244" t="s">
        <v>1169</v>
      </c>
      <c r="B1244" s="10">
        <v>45515</v>
      </c>
      <c r="C1244">
        <v>140</v>
      </c>
      <c r="D1244">
        <v>4970</v>
      </c>
      <c r="E1244">
        <v>1342</v>
      </c>
      <c r="F1244" s="11">
        <v>1</v>
      </c>
      <c r="G1244" s="9">
        <f>E1244*F1244</f>
        <v>1342</v>
      </c>
      <c r="H1244" s="9">
        <f>E1244-G1244</f>
        <v>0</v>
      </c>
      <c r="I1244" s="9">
        <f>IFERROR(C1244/G1244,0)</f>
        <v>0.10432190760059612</v>
      </c>
      <c r="J1244" s="9">
        <f>I1244*H1244</f>
        <v>0</v>
      </c>
      <c r="K1244" s="9">
        <f>IFERROR(J1244*(D1244/C1244),0)</f>
        <v>0</v>
      </c>
      <c r="L1244" t="s">
        <v>1197</v>
      </c>
    </row>
    <row r="1245" spans="1:12" x14ac:dyDescent="0.35">
      <c r="A1245" t="s">
        <v>1190</v>
      </c>
      <c r="B1245" s="10">
        <v>45515</v>
      </c>
      <c r="C1245">
        <v>100</v>
      </c>
      <c r="D1245">
        <v>6356</v>
      </c>
      <c r="E1245">
        <v>1562</v>
      </c>
      <c r="F1245" s="11">
        <v>1</v>
      </c>
      <c r="G1245" s="9">
        <f>E1245*F1245</f>
        <v>1562</v>
      </c>
      <c r="H1245" s="9">
        <f>E1245-G1245</f>
        <v>0</v>
      </c>
      <c r="I1245" s="9">
        <f>IFERROR(C1245/G1245,0)</f>
        <v>6.4020486555697823E-2</v>
      </c>
      <c r="J1245" s="9">
        <f>I1245*H1245</f>
        <v>0</v>
      </c>
      <c r="K1245" s="9">
        <f>IFERROR(J1245*(D1245/C1245),0)</f>
        <v>0</v>
      </c>
      <c r="L1245" t="s">
        <v>1197</v>
      </c>
    </row>
    <row r="1246" spans="1:12" x14ac:dyDescent="0.35">
      <c r="A1246" t="s">
        <v>1173</v>
      </c>
      <c r="B1246" s="10">
        <v>45515</v>
      </c>
      <c r="C1246">
        <v>80</v>
      </c>
      <c r="D1246">
        <v>11300</v>
      </c>
      <c r="E1246">
        <v>3322</v>
      </c>
      <c r="F1246" s="11">
        <v>0.8741721854304636</v>
      </c>
      <c r="G1246" s="9">
        <f>E1246*F1246</f>
        <v>2904</v>
      </c>
      <c r="H1246" s="9">
        <f>E1246-G1246</f>
        <v>418</v>
      </c>
      <c r="I1246" s="9">
        <f>IFERROR(C1246/G1246,0)</f>
        <v>2.7548209366391185E-2</v>
      </c>
      <c r="J1246" s="9">
        <f>I1246*H1246</f>
        <v>11.515151515151516</v>
      </c>
      <c r="K1246" s="9">
        <f>IFERROR(J1246*(D1246/C1246),0)</f>
        <v>1626.5151515151515</v>
      </c>
      <c r="L1246" t="s">
        <v>1197</v>
      </c>
    </row>
    <row r="1247" spans="1:12" x14ac:dyDescent="0.35">
      <c r="A1247" t="s">
        <v>1180</v>
      </c>
      <c r="B1247" s="10">
        <v>45515</v>
      </c>
      <c r="C1247">
        <v>60</v>
      </c>
      <c r="D1247">
        <v>508.2</v>
      </c>
      <c r="E1247">
        <v>154</v>
      </c>
      <c r="F1247" s="11">
        <v>0.7142857142857143</v>
      </c>
      <c r="G1247" s="9">
        <f>E1247*F1247</f>
        <v>110</v>
      </c>
      <c r="H1247" s="9">
        <f>E1247-G1247</f>
        <v>44</v>
      </c>
      <c r="I1247" s="9">
        <f>IFERROR(C1247/G1247,0)</f>
        <v>0.54545454545454541</v>
      </c>
      <c r="J1247" s="9">
        <f>I1247*H1247</f>
        <v>24</v>
      </c>
      <c r="K1247" s="9">
        <f>IFERROR(J1247*(D1247/C1247),0)</f>
        <v>203.28000000000003</v>
      </c>
      <c r="L1247" t="s">
        <v>1197</v>
      </c>
    </row>
    <row r="1248" spans="1:12" x14ac:dyDescent="0.35">
      <c r="A1248" t="s">
        <v>1152</v>
      </c>
      <c r="B1248" s="10">
        <v>45515</v>
      </c>
      <c r="C1248">
        <v>60</v>
      </c>
      <c r="D1248">
        <v>1065</v>
      </c>
      <c r="E1248">
        <v>110</v>
      </c>
      <c r="F1248" s="11">
        <v>0.4</v>
      </c>
      <c r="G1248" s="9">
        <f>E1248*F1248</f>
        <v>44</v>
      </c>
      <c r="H1248" s="9">
        <f>E1248-G1248</f>
        <v>66</v>
      </c>
      <c r="I1248" s="9">
        <f>IFERROR(C1248/G1248,0)</f>
        <v>1.3636363636363635</v>
      </c>
      <c r="J1248" s="9">
        <f>I1248*H1248</f>
        <v>90</v>
      </c>
      <c r="K1248" s="9">
        <f>IFERROR(J1248*(D1248/C1248),0)</f>
        <v>1597.5</v>
      </c>
      <c r="L1248" t="s">
        <v>1197</v>
      </c>
    </row>
    <row r="1249" spans="1:12" x14ac:dyDescent="0.35">
      <c r="A1249" t="s">
        <v>1172</v>
      </c>
      <c r="B1249" s="10">
        <v>45515</v>
      </c>
      <c r="C1249">
        <v>80</v>
      </c>
      <c r="D1249">
        <v>1898.4</v>
      </c>
      <c r="E1249">
        <v>3080</v>
      </c>
      <c r="F1249" s="11">
        <v>0.97142857142857142</v>
      </c>
      <c r="G1249" s="9">
        <f>E1249*F1249</f>
        <v>2992</v>
      </c>
      <c r="H1249" s="9">
        <f>E1249-G1249</f>
        <v>88</v>
      </c>
      <c r="I1249" s="9">
        <f>IFERROR(C1249/G1249,0)</f>
        <v>2.6737967914438502E-2</v>
      </c>
      <c r="J1249" s="9">
        <f>I1249*H1249</f>
        <v>2.3529411764705883</v>
      </c>
      <c r="K1249" s="9">
        <f>IFERROR(J1249*(D1249/C1249),0)</f>
        <v>55.835294117647059</v>
      </c>
      <c r="L1249" t="s">
        <v>1197</v>
      </c>
    </row>
    <row r="1250" spans="1:12" x14ac:dyDescent="0.35">
      <c r="A1250" t="s">
        <v>1176</v>
      </c>
      <c r="B1250" s="10">
        <v>45515</v>
      </c>
      <c r="C1250">
        <v>40</v>
      </c>
      <c r="D1250">
        <v>2378.4</v>
      </c>
      <c r="E1250">
        <v>748</v>
      </c>
      <c r="F1250" s="11">
        <v>0.8529411764705882</v>
      </c>
      <c r="G1250" s="9">
        <f>E1250*F1250</f>
        <v>638</v>
      </c>
      <c r="H1250" s="9">
        <f>E1250-G1250</f>
        <v>110</v>
      </c>
      <c r="I1250" s="9">
        <f>IFERROR(C1250/G1250,0)</f>
        <v>6.2695924764890276E-2</v>
      </c>
      <c r="J1250" s="9">
        <f>I1250*H1250</f>
        <v>6.8965517241379306</v>
      </c>
      <c r="K1250" s="9">
        <f>IFERROR(J1250*(D1250/C1250),0)</f>
        <v>410.06896551724134</v>
      </c>
      <c r="L1250" t="s">
        <v>1197</v>
      </c>
    </row>
    <row r="1251" spans="1:12" x14ac:dyDescent="0.35">
      <c r="A1251" t="s">
        <v>1179</v>
      </c>
      <c r="B1251" s="10">
        <v>45515</v>
      </c>
      <c r="C1251">
        <v>20</v>
      </c>
      <c r="D1251">
        <v>1229.2</v>
      </c>
      <c r="E1251">
        <v>726</v>
      </c>
      <c r="F1251" s="11">
        <v>0.87878787878787878</v>
      </c>
      <c r="G1251" s="9">
        <f>E1251*F1251</f>
        <v>638</v>
      </c>
      <c r="H1251" s="9">
        <f>E1251-G1251</f>
        <v>88</v>
      </c>
      <c r="I1251" s="9">
        <f>IFERROR(C1251/G1251,0)</f>
        <v>3.1347962382445138E-2</v>
      </c>
      <c r="J1251" s="9">
        <f>I1251*H1251</f>
        <v>2.7586206896551722</v>
      </c>
      <c r="K1251" s="9">
        <f>IFERROR(J1251*(D1251/C1251),0)</f>
        <v>169.54482758620688</v>
      </c>
      <c r="L1251" t="s">
        <v>1197</v>
      </c>
    </row>
    <row r="1252" spans="1:12" x14ac:dyDescent="0.35">
      <c r="A1252" t="s">
        <v>1148</v>
      </c>
      <c r="B1252" s="10">
        <v>45515</v>
      </c>
      <c r="C1252">
        <v>20</v>
      </c>
      <c r="D1252">
        <v>490</v>
      </c>
      <c r="E1252">
        <v>154</v>
      </c>
      <c r="F1252" s="11">
        <v>1</v>
      </c>
      <c r="G1252" s="9">
        <f>E1252*F1252</f>
        <v>154</v>
      </c>
      <c r="H1252" s="9">
        <f>E1252-G1252</f>
        <v>0</v>
      </c>
      <c r="I1252" s="9">
        <f>IFERROR(C1252/G1252,0)</f>
        <v>0.12987012987012986</v>
      </c>
      <c r="J1252" s="9">
        <f>I1252*H1252</f>
        <v>0</v>
      </c>
      <c r="K1252" s="9">
        <f>IFERROR(J1252*(D1252/C1252),0)</f>
        <v>0</v>
      </c>
      <c r="L1252" t="s">
        <v>1197</v>
      </c>
    </row>
    <row r="1253" spans="1:12" x14ac:dyDescent="0.35">
      <c r="A1253" t="s">
        <v>1174</v>
      </c>
      <c r="B1253" s="10">
        <v>45515</v>
      </c>
      <c r="C1253">
        <v>20</v>
      </c>
      <c r="D1253">
        <v>2203.6</v>
      </c>
      <c r="E1253">
        <v>1100</v>
      </c>
      <c r="F1253" s="11">
        <v>0.8</v>
      </c>
      <c r="G1253" s="9">
        <f>E1253*F1253</f>
        <v>880</v>
      </c>
      <c r="H1253" s="9">
        <f>E1253-G1253</f>
        <v>220</v>
      </c>
      <c r="I1253" s="9">
        <f>IFERROR(C1253/G1253,0)</f>
        <v>2.2727272727272728E-2</v>
      </c>
      <c r="J1253" s="9">
        <f>I1253*H1253</f>
        <v>5</v>
      </c>
      <c r="K1253" s="9">
        <f>IFERROR(J1253*(D1253/C1253),0)</f>
        <v>550.9</v>
      </c>
      <c r="L1253" t="s">
        <v>1197</v>
      </c>
    </row>
    <row r="1254" spans="1:12" x14ac:dyDescent="0.35">
      <c r="A1254" t="s">
        <v>1184</v>
      </c>
      <c r="B1254" s="10">
        <v>45515</v>
      </c>
      <c r="C1254">
        <v>20</v>
      </c>
      <c r="D1254">
        <v>1779.8</v>
      </c>
      <c r="F1254" s="11"/>
      <c r="G1254" s="9">
        <f>E1254*F1254</f>
        <v>0</v>
      </c>
      <c r="H1254" s="9">
        <f>E1254-G1254</f>
        <v>0</v>
      </c>
      <c r="I1254" s="9">
        <f>IFERROR(C1254/G1254,0)</f>
        <v>0</v>
      </c>
      <c r="J1254" s="9">
        <f>I1254*H1254</f>
        <v>0</v>
      </c>
      <c r="K1254" s="9">
        <f>IFERROR(J1254*(D1254/C1254),0)</f>
        <v>0</v>
      </c>
      <c r="L1254" t="s">
        <v>1197</v>
      </c>
    </row>
    <row r="1255" spans="1:12" x14ac:dyDescent="0.35">
      <c r="A1255" t="s">
        <v>1156</v>
      </c>
      <c r="B1255" s="10">
        <v>45515</v>
      </c>
      <c r="C1255">
        <v>20</v>
      </c>
      <c r="D1255">
        <v>490</v>
      </c>
      <c r="E1255">
        <v>1628</v>
      </c>
      <c r="F1255" s="11">
        <v>1</v>
      </c>
      <c r="G1255" s="9">
        <f>E1255*F1255</f>
        <v>1628</v>
      </c>
      <c r="H1255" s="9">
        <f>E1255-G1255</f>
        <v>0</v>
      </c>
      <c r="I1255" s="9">
        <f>IFERROR(C1255/G1255,0)</f>
        <v>1.2285012285012284E-2</v>
      </c>
      <c r="J1255" s="9">
        <f>I1255*H1255</f>
        <v>0</v>
      </c>
      <c r="K1255" s="9">
        <f>IFERROR(J1255*(D1255/C1255),0)</f>
        <v>0</v>
      </c>
      <c r="L1255" t="s">
        <v>1197</v>
      </c>
    </row>
    <row r="1256" spans="1:12" x14ac:dyDescent="0.35">
      <c r="A1256" t="s">
        <v>1154</v>
      </c>
      <c r="B1256" s="10">
        <v>45515</v>
      </c>
      <c r="C1256">
        <v>20</v>
      </c>
      <c r="D1256">
        <v>595</v>
      </c>
      <c r="E1256">
        <v>110</v>
      </c>
      <c r="F1256" s="11">
        <v>1</v>
      </c>
      <c r="G1256" s="9">
        <f>E1256*F1256</f>
        <v>110</v>
      </c>
      <c r="H1256" s="9">
        <f>E1256-G1256</f>
        <v>0</v>
      </c>
      <c r="I1256" s="9">
        <f>IFERROR(C1256/G1256,0)</f>
        <v>0.18181818181818182</v>
      </c>
      <c r="J1256" s="9">
        <f>I1256*H1256</f>
        <v>0</v>
      </c>
      <c r="K1256" s="9">
        <f>IFERROR(J1256*(D1256/C1256),0)</f>
        <v>0</v>
      </c>
      <c r="L1256" t="s">
        <v>1197</v>
      </c>
    </row>
    <row r="1257" spans="1:12" x14ac:dyDescent="0.35">
      <c r="A1257" t="s">
        <v>1182</v>
      </c>
      <c r="B1257" s="10">
        <v>45515</v>
      </c>
      <c r="C1257">
        <v>20</v>
      </c>
      <c r="D1257">
        <v>1191.2</v>
      </c>
      <c r="E1257">
        <v>792</v>
      </c>
      <c r="F1257" s="11">
        <v>1</v>
      </c>
      <c r="G1257" s="9">
        <f>E1257*F1257</f>
        <v>792</v>
      </c>
      <c r="H1257" s="9">
        <f>E1257-G1257</f>
        <v>0</v>
      </c>
      <c r="I1257" s="9">
        <f>IFERROR(C1257/G1257,0)</f>
        <v>2.5252525252525252E-2</v>
      </c>
      <c r="J1257" s="9">
        <f>I1257*H1257</f>
        <v>0</v>
      </c>
      <c r="K1257" s="9">
        <f>IFERROR(J1257*(D1257/C1257),0)</f>
        <v>0</v>
      </c>
      <c r="L1257" t="s">
        <v>1197</v>
      </c>
    </row>
    <row r="1258" spans="1:12" x14ac:dyDescent="0.35">
      <c r="A1258" t="s">
        <v>1143</v>
      </c>
      <c r="B1258" s="10">
        <v>45522</v>
      </c>
      <c r="C1258">
        <v>1940</v>
      </c>
      <c r="D1258">
        <v>46075</v>
      </c>
      <c r="E1258">
        <v>14696</v>
      </c>
      <c r="F1258" s="11">
        <v>0.95209580838323349</v>
      </c>
      <c r="G1258" s="9">
        <f>E1258*F1258</f>
        <v>13992</v>
      </c>
      <c r="H1258" s="9">
        <f>E1258-G1258</f>
        <v>704</v>
      </c>
      <c r="I1258" s="9">
        <f>IFERROR(C1258/G1258,0)</f>
        <v>0.13865065751858205</v>
      </c>
      <c r="J1258" s="9">
        <f>I1258*H1258</f>
        <v>97.610062893081761</v>
      </c>
      <c r="K1258" s="9">
        <f>IFERROR(J1258*(D1258/C1258),0)</f>
        <v>2318.2389937106918</v>
      </c>
      <c r="L1258" t="s">
        <v>1197</v>
      </c>
    </row>
    <row r="1259" spans="1:12" x14ac:dyDescent="0.35">
      <c r="A1259" t="s">
        <v>1144</v>
      </c>
      <c r="B1259" s="10">
        <v>45522</v>
      </c>
      <c r="C1259">
        <v>1800</v>
      </c>
      <c r="D1259">
        <v>49500</v>
      </c>
      <c r="E1259">
        <v>17600</v>
      </c>
      <c r="F1259" s="11">
        <v>0.99124999999999996</v>
      </c>
      <c r="G1259" s="9">
        <f>E1259*F1259</f>
        <v>17446</v>
      </c>
      <c r="H1259" s="9">
        <f>E1259-G1259</f>
        <v>154</v>
      </c>
      <c r="I1259" s="9">
        <f>IFERROR(C1259/G1259,0)</f>
        <v>0.10317551301157858</v>
      </c>
      <c r="J1259" s="9">
        <f>I1259*H1259</f>
        <v>15.889029003783101</v>
      </c>
      <c r="K1259" s="9">
        <f>IFERROR(J1259*(D1259/C1259),0)</f>
        <v>436.94829760403525</v>
      </c>
      <c r="L1259" t="s">
        <v>1197</v>
      </c>
    </row>
    <row r="1260" spans="1:12" x14ac:dyDescent="0.35">
      <c r="A1260" t="s">
        <v>1145</v>
      </c>
      <c r="B1260" s="10">
        <v>45522</v>
      </c>
      <c r="C1260">
        <v>1600</v>
      </c>
      <c r="D1260">
        <v>76000</v>
      </c>
      <c r="E1260">
        <v>5676</v>
      </c>
      <c r="F1260" s="11">
        <v>0.96511627906976749</v>
      </c>
      <c r="G1260" s="9">
        <f>E1260*F1260</f>
        <v>5478</v>
      </c>
      <c r="H1260" s="9">
        <f>E1260-G1260</f>
        <v>198</v>
      </c>
      <c r="I1260" s="9">
        <f>IFERROR(C1260/G1260,0)</f>
        <v>0.29207740051113545</v>
      </c>
      <c r="J1260" s="9">
        <f>I1260*H1260</f>
        <v>57.831325301204821</v>
      </c>
      <c r="K1260" s="9">
        <f>IFERROR(J1260*(D1260/C1260),0)</f>
        <v>2746.9879518072289</v>
      </c>
      <c r="L1260" t="s">
        <v>1197</v>
      </c>
    </row>
    <row r="1261" spans="1:12" x14ac:dyDescent="0.35">
      <c r="A1261" t="s">
        <v>1151</v>
      </c>
      <c r="B1261" s="10">
        <v>45522</v>
      </c>
      <c r="C1261">
        <v>1580</v>
      </c>
      <c r="D1261">
        <v>38710</v>
      </c>
      <c r="E1261">
        <v>13222</v>
      </c>
      <c r="F1261" s="11">
        <v>0.94509151414309489</v>
      </c>
      <c r="G1261" s="9">
        <f>E1261*F1261</f>
        <v>12496</v>
      </c>
      <c r="H1261" s="9">
        <f>E1261-G1261</f>
        <v>726</v>
      </c>
      <c r="I1261" s="9">
        <f>IFERROR(C1261/G1261,0)</f>
        <v>0.12644046094750319</v>
      </c>
      <c r="J1261" s="9">
        <f>I1261*H1261</f>
        <v>91.795774647887313</v>
      </c>
      <c r="K1261" s="9">
        <f>IFERROR(J1261*(D1261/C1261),0)</f>
        <v>2248.9964788732391</v>
      </c>
      <c r="L1261" t="s">
        <v>1197</v>
      </c>
    </row>
    <row r="1262" spans="1:12" x14ac:dyDescent="0.35">
      <c r="A1262" t="s">
        <v>1191</v>
      </c>
      <c r="B1262" s="10">
        <v>45522</v>
      </c>
      <c r="C1262">
        <v>1020</v>
      </c>
      <c r="D1262">
        <v>28050</v>
      </c>
      <c r="E1262">
        <v>7128</v>
      </c>
      <c r="F1262" s="11">
        <v>0.97222222222222221</v>
      </c>
      <c r="G1262" s="9">
        <f>E1262*F1262</f>
        <v>6930</v>
      </c>
      <c r="H1262" s="9">
        <f>E1262-G1262</f>
        <v>198</v>
      </c>
      <c r="I1262" s="9">
        <f>IFERROR(C1262/G1262,0)</f>
        <v>0.1471861471861472</v>
      </c>
      <c r="J1262" s="9">
        <f>I1262*H1262</f>
        <v>29.142857142857146</v>
      </c>
      <c r="K1262" s="9">
        <f>IFERROR(J1262*(D1262/C1262),0)</f>
        <v>801.42857142857156</v>
      </c>
      <c r="L1262" t="s">
        <v>1197</v>
      </c>
    </row>
    <row r="1263" spans="1:12" x14ac:dyDescent="0.35">
      <c r="A1263" t="s">
        <v>1147</v>
      </c>
      <c r="B1263" s="10">
        <v>45522</v>
      </c>
      <c r="C1263">
        <v>1040</v>
      </c>
      <c r="D1263">
        <v>18200</v>
      </c>
      <c r="E1263">
        <v>6336</v>
      </c>
      <c r="F1263" s="11">
        <v>0.98611111111111116</v>
      </c>
      <c r="G1263" s="9">
        <f>E1263*F1263</f>
        <v>6248</v>
      </c>
      <c r="H1263" s="9">
        <f>E1263-G1263</f>
        <v>88</v>
      </c>
      <c r="I1263" s="9">
        <f>IFERROR(C1263/G1263,0)</f>
        <v>0.16645326504481434</v>
      </c>
      <c r="J1263" s="9">
        <f>I1263*H1263</f>
        <v>14.647887323943662</v>
      </c>
      <c r="K1263" s="9">
        <f>IFERROR(J1263*(D1263/C1263),0)</f>
        <v>256.33802816901408</v>
      </c>
      <c r="L1263" t="s">
        <v>1197</v>
      </c>
    </row>
    <row r="1264" spans="1:12" x14ac:dyDescent="0.35">
      <c r="A1264" t="s">
        <v>1188</v>
      </c>
      <c r="B1264" s="10">
        <v>45522</v>
      </c>
      <c r="C1264">
        <v>760</v>
      </c>
      <c r="D1264">
        <v>20900</v>
      </c>
      <c r="E1264">
        <v>6226</v>
      </c>
      <c r="F1264" s="11">
        <v>0.93639575971731448</v>
      </c>
      <c r="G1264" s="9">
        <f>E1264*F1264</f>
        <v>5830</v>
      </c>
      <c r="H1264" s="9">
        <f>E1264-G1264</f>
        <v>396</v>
      </c>
      <c r="I1264" s="9">
        <f>IFERROR(C1264/G1264,0)</f>
        <v>0.13036020583190394</v>
      </c>
      <c r="J1264" s="9">
        <f>I1264*H1264</f>
        <v>51.622641509433961</v>
      </c>
      <c r="K1264" s="9">
        <f>IFERROR(J1264*(D1264/C1264),0)</f>
        <v>1419.6226415094338</v>
      </c>
      <c r="L1264" t="s">
        <v>1197</v>
      </c>
    </row>
    <row r="1265" spans="1:12" x14ac:dyDescent="0.35">
      <c r="A1265" t="s">
        <v>1146</v>
      </c>
      <c r="B1265" s="10">
        <v>45522</v>
      </c>
      <c r="C1265">
        <v>640</v>
      </c>
      <c r="D1265">
        <v>22393.599999999999</v>
      </c>
      <c r="E1265">
        <v>4268</v>
      </c>
      <c r="F1265" s="11">
        <v>0.61855670103092786</v>
      </c>
      <c r="G1265" s="9">
        <f>E1265*F1265</f>
        <v>2640</v>
      </c>
      <c r="H1265" s="9">
        <f>E1265-G1265</f>
        <v>1628</v>
      </c>
      <c r="I1265" s="9">
        <f>IFERROR(C1265/G1265,0)</f>
        <v>0.24242424242424243</v>
      </c>
      <c r="J1265" s="9">
        <f>I1265*H1265</f>
        <v>394.66666666666669</v>
      </c>
      <c r="K1265" s="9">
        <f>IFERROR(J1265*(D1265/C1265),0)</f>
        <v>13809.386666666665</v>
      </c>
      <c r="L1265" t="s">
        <v>1197</v>
      </c>
    </row>
    <row r="1266" spans="1:12" x14ac:dyDescent="0.35">
      <c r="A1266" t="s">
        <v>1193</v>
      </c>
      <c r="B1266" s="10">
        <v>45522</v>
      </c>
      <c r="C1266">
        <v>540</v>
      </c>
      <c r="D1266">
        <v>9450</v>
      </c>
      <c r="E1266">
        <v>2024</v>
      </c>
      <c r="F1266" s="11">
        <v>0.98913043478260865</v>
      </c>
      <c r="G1266" s="9">
        <f>E1266*F1266</f>
        <v>2002</v>
      </c>
      <c r="H1266" s="9">
        <f>E1266-G1266</f>
        <v>22</v>
      </c>
      <c r="I1266" s="9">
        <f>IFERROR(C1266/G1266,0)</f>
        <v>0.26973026973026976</v>
      </c>
      <c r="J1266" s="9">
        <f>I1266*H1266</f>
        <v>5.9340659340659343</v>
      </c>
      <c r="K1266" s="9">
        <f>IFERROR(J1266*(D1266/C1266),0)</f>
        <v>103.84615384615385</v>
      </c>
      <c r="L1266" t="s">
        <v>1197</v>
      </c>
    </row>
    <row r="1267" spans="1:12" x14ac:dyDescent="0.35">
      <c r="A1267" t="s">
        <v>1192</v>
      </c>
      <c r="B1267" s="10">
        <v>45522</v>
      </c>
      <c r="C1267">
        <v>400</v>
      </c>
      <c r="D1267">
        <v>13200</v>
      </c>
      <c r="E1267">
        <v>4180</v>
      </c>
      <c r="F1267" s="11">
        <v>0.96842105263157896</v>
      </c>
      <c r="G1267" s="9">
        <f>E1267*F1267</f>
        <v>4048</v>
      </c>
      <c r="H1267" s="9">
        <f>E1267-G1267</f>
        <v>132</v>
      </c>
      <c r="I1267" s="9">
        <f>IFERROR(C1267/G1267,0)</f>
        <v>9.8814229249011856E-2</v>
      </c>
      <c r="J1267" s="9">
        <f>I1267*H1267</f>
        <v>13.043478260869565</v>
      </c>
      <c r="K1267" s="9">
        <f>IFERROR(J1267*(D1267/C1267),0)</f>
        <v>430.43478260869563</v>
      </c>
      <c r="L1267" t="s">
        <v>1197</v>
      </c>
    </row>
    <row r="1268" spans="1:12" x14ac:dyDescent="0.35">
      <c r="A1268" t="s">
        <v>1164</v>
      </c>
      <c r="B1268" s="10">
        <v>45522</v>
      </c>
      <c r="C1268">
        <v>320</v>
      </c>
      <c r="D1268">
        <v>30451.200000000001</v>
      </c>
      <c r="E1268">
        <v>3586</v>
      </c>
      <c r="F1268" s="11">
        <v>0.90797546012269936</v>
      </c>
      <c r="G1268" s="9">
        <f>E1268*F1268</f>
        <v>3256</v>
      </c>
      <c r="H1268" s="9">
        <f>E1268-G1268</f>
        <v>330</v>
      </c>
      <c r="I1268" s="9">
        <f>IFERROR(C1268/G1268,0)</f>
        <v>9.8280098280098274E-2</v>
      </c>
      <c r="J1268" s="9">
        <f>I1268*H1268</f>
        <v>32.432432432432428</v>
      </c>
      <c r="K1268" s="9">
        <f>IFERROR(J1268*(D1268/C1268),0)</f>
        <v>3086.2702702702695</v>
      </c>
      <c r="L1268" t="s">
        <v>1197</v>
      </c>
    </row>
    <row r="1269" spans="1:12" x14ac:dyDescent="0.35">
      <c r="A1269" t="s">
        <v>1186</v>
      </c>
      <c r="B1269" s="10">
        <v>45522</v>
      </c>
      <c r="C1269">
        <v>360</v>
      </c>
      <c r="D1269">
        <v>45000</v>
      </c>
      <c r="E1269">
        <v>5236</v>
      </c>
      <c r="F1269" s="11">
        <v>0.86554621848739499</v>
      </c>
      <c r="G1269" s="9">
        <f>E1269*F1269</f>
        <v>4532</v>
      </c>
      <c r="H1269" s="9">
        <f>E1269-G1269</f>
        <v>704</v>
      </c>
      <c r="I1269" s="9">
        <f>IFERROR(C1269/G1269,0)</f>
        <v>7.9435127978817299E-2</v>
      </c>
      <c r="J1269" s="9">
        <f>I1269*H1269</f>
        <v>55.922330097087382</v>
      </c>
      <c r="K1269" s="9">
        <f>IFERROR(J1269*(D1269/C1269),0)</f>
        <v>6990.2912621359228</v>
      </c>
      <c r="L1269" t="s">
        <v>1197</v>
      </c>
    </row>
    <row r="1270" spans="1:12" x14ac:dyDescent="0.35">
      <c r="A1270" t="s">
        <v>1157</v>
      </c>
      <c r="B1270" s="10">
        <v>45522</v>
      </c>
      <c r="C1270">
        <v>340</v>
      </c>
      <c r="D1270">
        <v>18696.599999999999</v>
      </c>
      <c r="E1270">
        <v>1408</v>
      </c>
      <c r="F1270" s="11">
        <v>0.859375</v>
      </c>
      <c r="G1270" s="9">
        <f>E1270*F1270</f>
        <v>1210</v>
      </c>
      <c r="H1270" s="9">
        <f>E1270-G1270</f>
        <v>198</v>
      </c>
      <c r="I1270" s="9">
        <f>IFERROR(C1270/G1270,0)</f>
        <v>0.28099173553719009</v>
      </c>
      <c r="J1270" s="9">
        <f>I1270*H1270</f>
        <v>55.63636363636364</v>
      </c>
      <c r="K1270" s="9">
        <f>IFERROR(J1270*(D1270/C1270),0)</f>
        <v>3059.4436363636364</v>
      </c>
      <c r="L1270" t="s">
        <v>1197</v>
      </c>
    </row>
    <row r="1271" spans="1:12" x14ac:dyDescent="0.35">
      <c r="A1271" t="s">
        <v>1153</v>
      </c>
      <c r="B1271" s="10">
        <v>45522</v>
      </c>
      <c r="C1271">
        <v>220</v>
      </c>
      <c r="D1271">
        <v>14913.8</v>
      </c>
      <c r="E1271">
        <v>1122</v>
      </c>
      <c r="F1271" s="11">
        <v>0.92156862745098034</v>
      </c>
      <c r="G1271" s="9">
        <f>E1271*F1271</f>
        <v>1034</v>
      </c>
      <c r="H1271" s="9">
        <f>E1271-G1271</f>
        <v>88</v>
      </c>
      <c r="I1271" s="9">
        <f>IFERROR(C1271/G1271,0)</f>
        <v>0.21276595744680851</v>
      </c>
      <c r="J1271" s="9">
        <f>I1271*H1271</f>
        <v>18.723404255319149</v>
      </c>
      <c r="K1271" s="9">
        <f>IFERROR(J1271*(D1271/C1271),0)</f>
        <v>1269.259574468085</v>
      </c>
      <c r="L1271" t="s">
        <v>1197</v>
      </c>
    </row>
    <row r="1272" spans="1:12" x14ac:dyDescent="0.35">
      <c r="A1272" t="s">
        <v>1177</v>
      </c>
      <c r="B1272" s="10">
        <v>45522</v>
      </c>
      <c r="C1272">
        <v>180</v>
      </c>
      <c r="D1272">
        <v>5797.7999999999993</v>
      </c>
      <c r="E1272">
        <v>1254</v>
      </c>
      <c r="F1272" s="11">
        <v>0.91228070175438591</v>
      </c>
      <c r="G1272" s="9">
        <f>E1272*F1272</f>
        <v>1144</v>
      </c>
      <c r="H1272" s="9">
        <f>E1272-G1272</f>
        <v>110</v>
      </c>
      <c r="I1272" s="9">
        <f>IFERROR(C1272/G1272,0)</f>
        <v>0.15734265734265734</v>
      </c>
      <c r="J1272" s="9">
        <f>I1272*H1272</f>
        <v>17.307692307692307</v>
      </c>
      <c r="K1272" s="9">
        <f>IFERROR(J1272*(D1272/C1272),0)</f>
        <v>557.48076923076906</v>
      </c>
      <c r="L1272" t="s">
        <v>1197</v>
      </c>
    </row>
    <row r="1273" spans="1:12" x14ac:dyDescent="0.35">
      <c r="A1273" t="s">
        <v>1173</v>
      </c>
      <c r="B1273" s="10">
        <v>45522</v>
      </c>
      <c r="C1273">
        <v>180</v>
      </c>
      <c r="D1273">
        <v>25425</v>
      </c>
      <c r="E1273">
        <v>2904</v>
      </c>
      <c r="F1273" s="11">
        <v>0.89393939393939392</v>
      </c>
      <c r="G1273" s="9">
        <f>E1273*F1273</f>
        <v>2596</v>
      </c>
      <c r="H1273" s="9">
        <f>E1273-G1273</f>
        <v>308</v>
      </c>
      <c r="I1273" s="9">
        <f>IFERROR(C1273/G1273,0)</f>
        <v>6.9337442218798145E-2</v>
      </c>
      <c r="J1273" s="9">
        <f>I1273*H1273</f>
        <v>21.35593220338983</v>
      </c>
      <c r="K1273" s="9">
        <f>IFERROR(J1273*(D1273/C1273),0)</f>
        <v>3016.5254237288136</v>
      </c>
      <c r="L1273" t="s">
        <v>1197</v>
      </c>
    </row>
    <row r="1274" spans="1:12" x14ac:dyDescent="0.35">
      <c r="A1274" t="s">
        <v>1189</v>
      </c>
      <c r="B1274" s="10">
        <v>45522</v>
      </c>
      <c r="C1274">
        <v>160</v>
      </c>
      <c r="D1274">
        <v>5280</v>
      </c>
      <c r="E1274">
        <v>3278</v>
      </c>
      <c r="F1274" s="11">
        <v>0.95973154362416102</v>
      </c>
      <c r="G1274" s="9">
        <f>E1274*F1274</f>
        <v>3146</v>
      </c>
      <c r="H1274" s="9">
        <f>E1274-G1274</f>
        <v>132</v>
      </c>
      <c r="I1274" s="9">
        <f>IFERROR(C1274/G1274,0)</f>
        <v>5.0858232676414497E-2</v>
      </c>
      <c r="J1274" s="9">
        <f>I1274*H1274</f>
        <v>6.7132867132867133</v>
      </c>
      <c r="K1274" s="9">
        <f>IFERROR(J1274*(D1274/C1274),0)</f>
        <v>221.53846153846155</v>
      </c>
      <c r="L1274" t="s">
        <v>1197</v>
      </c>
    </row>
    <row r="1275" spans="1:12" x14ac:dyDescent="0.35">
      <c r="A1275" t="s">
        <v>1183</v>
      </c>
      <c r="B1275" s="10">
        <v>45522</v>
      </c>
      <c r="C1275">
        <v>160</v>
      </c>
      <c r="D1275">
        <v>15225.6</v>
      </c>
      <c r="E1275">
        <v>1584</v>
      </c>
      <c r="F1275" s="11">
        <v>0.93055555555555558</v>
      </c>
      <c r="G1275" s="9">
        <f>E1275*F1275</f>
        <v>1474</v>
      </c>
      <c r="H1275" s="9">
        <f>E1275-G1275</f>
        <v>110</v>
      </c>
      <c r="I1275" s="9">
        <f>IFERROR(C1275/G1275,0)</f>
        <v>0.10854816824966079</v>
      </c>
      <c r="J1275" s="9">
        <f>I1275*H1275</f>
        <v>11.940298507462687</v>
      </c>
      <c r="K1275" s="9">
        <f>IFERROR(J1275*(D1275/C1275),0)</f>
        <v>1136.2388059701493</v>
      </c>
      <c r="L1275" t="s">
        <v>1197</v>
      </c>
    </row>
    <row r="1276" spans="1:12" x14ac:dyDescent="0.35">
      <c r="A1276" t="s">
        <v>1150</v>
      </c>
      <c r="B1276" s="10">
        <v>45522</v>
      </c>
      <c r="C1276">
        <v>140</v>
      </c>
      <c r="D1276">
        <v>2450</v>
      </c>
      <c r="E1276">
        <v>1892</v>
      </c>
      <c r="F1276" s="11">
        <v>0.97674418604651159</v>
      </c>
      <c r="G1276" s="9">
        <f>E1276*F1276</f>
        <v>1848</v>
      </c>
      <c r="H1276" s="9">
        <f>E1276-G1276</f>
        <v>44</v>
      </c>
      <c r="I1276" s="9">
        <f>IFERROR(C1276/G1276,0)</f>
        <v>7.575757575757576E-2</v>
      </c>
      <c r="J1276" s="9">
        <f>I1276*H1276</f>
        <v>3.3333333333333335</v>
      </c>
      <c r="K1276" s="9">
        <f>IFERROR(J1276*(D1276/C1276),0)</f>
        <v>58.333333333333336</v>
      </c>
      <c r="L1276" t="s">
        <v>1197</v>
      </c>
    </row>
    <row r="1277" spans="1:12" x14ac:dyDescent="0.35">
      <c r="A1277" t="s">
        <v>1174</v>
      </c>
      <c r="B1277" s="10">
        <v>45522</v>
      </c>
      <c r="C1277">
        <v>120</v>
      </c>
      <c r="D1277">
        <v>13221.6</v>
      </c>
      <c r="E1277">
        <v>1364</v>
      </c>
      <c r="F1277" s="11">
        <v>0.90322580645161288</v>
      </c>
      <c r="G1277" s="9">
        <f>E1277*F1277</f>
        <v>1232</v>
      </c>
      <c r="H1277" s="9">
        <f>E1277-G1277</f>
        <v>132</v>
      </c>
      <c r="I1277" s="9">
        <f>IFERROR(C1277/G1277,0)</f>
        <v>9.7402597402597407E-2</v>
      </c>
      <c r="J1277" s="9">
        <f>I1277*H1277</f>
        <v>12.857142857142858</v>
      </c>
      <c r="K1277" s="9">
        <f>IFERROR(J1277*(D1277/C1277),0)</f>
        <v>1416.6000000000001</v>
      </c>
      <c r="L1277" t="s">
        <v>1197</v>
      </c>
    </row>
    <row r="1278" spans="1:12" x14ac:dyDescent="0.35">
      <c r="A1278" t="s">
        <v>1167</v>
      </c>
      <c r="B1278" s="10">
        <v>45522</v>
      </c>
      <c r="C1278">
        <v>100</v>
      </c>
      <c r="D1278">
        <v>6146</v>
      </c>
      <c r="E1278">
        <v>1452</v>
      </c>
      <c r="F1278" s="11">
        <v>0.93939393939393945</v>
      </c>
      <c r="G1278" s="9">
        <f>E1278*F1278</f>
        <v>1364</v>
      </c>
      <c r="H1278" s="9">
        <f>E1278-G1278</f>
        <v>88</v>
      </c>
      <c r="I1278" s="9">
        <f>IFERROR(C1278/G1278,0)</f>
        <v>7.331378299120235E-2</v>
      </c>
      <c r="J1278" s="9">
        <f>I1278*H1278</f>
        <v>6.4516129032258069</v>
      </c>
      <c r="K1278" s="9">
        <f>IFERROR(J1278*(D1278/C1278),0)</f>
        <v>396.51612903225811</v>
      </c>
      <c r="L1278" t="s">
        <v>1197</v>
      </c>
    </row>
    <row r="1279" spans="1:12" x14ac:dyDescent="0.35">
      <c r="A1279" t="s">
        <v>1156</v>
      </c>
      <c r="B1279" s="10">
        <v>45522</v>
      </c>
      <c r="C1279">
        <v>100</v>
      </c>
      <c r="D1279">
        <v>2450</v>
      </c>
      <c r="E1279">
        <v>2112</v>
      </c>
      <c r="F1279" s="11">
        <v>0.98958333333333337</v>
      </c>
      <c r="G1279" s="9">
        <f>E1279*F1279</f>
        <v>2090</v>
      </c>
      <c r="H1279" s="9">
        <f>E1279-G1279</f>
        <v>22</v>
      </c>
      <c r="I1279" s="9">
        <f>IFERROR(C1279/G1279,0)</f>
        <v>4.784688995215311E-2</v>
      </c>
      <c r="J1279" s="9">
        <f>I1279*H1279</f>
        <v>1.0526315789473684</v>
      </c>
      <c r="K1279" s="9">
        <f>IFERROR(J1279*(D1279/C1279),0)</f>
        <v>25.789473684210524</v>
      </c>
      <c r="L1279" t="s">
        <v>1197</v>
      </c>
    </row>
    <row r="1280" spans="1:12" x14ac:dyDescent="0.35">
      <c r="A1280" t="s">
        <v>1172</v>
      </c>
      <c r="B1280" s="10">
        <v>45522</v>
      </c>
      <c r="C1280">
        <v>80</v>
      </c>
      <c r="D1280">
        <v>1898.4</v>
      </c>
      <c r="E1280">
        <v>2024</v>
      </c>
      <c r="F1280" s="11">
        <v>1</v>
      </c>
      <c r="G1280" s="9">
        <f>E1280*F1280</f>
        <v>2024</v>
      </c>
      <c r="H1280" s="9">
        <f>E1280-G1280</f>
        <v>0</v>
      </c>
      <c r="I1280" s="9">
        <f>IFERROR(C1280/G1280,0)</f>
        <v>3.9525691699604744E-2</v>
      </c>
      <c r="J1280" s="9">
        <f>I1280*H1280</f>
        <v>0</v>
      </c>
      <c r="K1280" s="9">
        <f>IFERROR(J1280*(D1280/C1280),0)</f>
        <v>0</v>
      </c>
      <c r="L1280" t="s">
        <v>1197</v>
      </c>
    </row>
    <row r="1281" spans="1:12" x14ac:dyDescent="0.35">
      <c r="A1281" t="s">
        <v>1176</v>
      </c>
      <c r="B1281" s="10">
        <v>45522</v>
      </c>
      <c r="C1281">
        <v>80</v>
      </c>
      <c r="D1281">
        <v>4658</v>
      </c>
      <c r="E1281">
        <v>748</v>
      </c>
      <c r="F1281" s="11">
        <v>0.82352941176470584</v>
      </c>
      <c r="G1281" s="9">
        <f>E1281*F1281</f>
        <v>616</v>
      </c>
      <c r="H1281" s="9">
        <f>E1281-G1281</f>
        <v>132</v>
      </c>
      <c r="I1281" s="9">
        <f>IFERROR(C1281/G1281,0)</f>
        <v>0.12987012987012986</v>
      </c>
      <c r="J1281" s="9">
        <f>I1281*H1281</f>
        <v>17.142857142857142</v>
      </c>
      <c r="K1281" s="9">
        <f>IFERROR(J1281*(D1281/C1281),0)</f>
        <v>998.14285714285711</v>
      </c>
      <c r="L1281" t="s">
        <v>1197</v>
      </c>
    </row>
    <row r="1282" spans="1:12" x14ac:dyDescent="0.35">
      <c r="A1282" t="s">
        <v>1190</v>
      </c>
      <c r="B1282" s="10">
        <v>45522</v>
      </c>
      <c r="C1282">
        <v>80</v>
      </c>
      <c r="D1282">
        <v>5084.8</v>
      </c>
      <c r="E1282">
        <v>1254</v>
      </c>
      <c r="F1282" s="11">
        <v>0.96491228070175439</v>
      </c>
      <c r="G1282" s="9">
        <f>E1282*F1282</f>
        <v>1210</v>
      </c>
      <c r="H1282" s="9">
        <f>E1282-G1282</f>
        <v>44</v>
      </c>
      <c r="I1282" s="9">
        <f>IFERROR(C1282/G1282,0)</f>
        <v>6.6115702479338845E-2</v>
      </c>
      <c r="J1282" s="9">
        <f>I1282*H1282</f>
        <v>2.9090909090909092</v>
      </c>
      <c r="K1282" s="9">
        <f>IFERROR(J1282*(D1282/C1282),0)</f>
        <v>184.90181818181819</v>
      </c>
      <c r="L1282" t="s">
        <v>1197</v>
      </c>
    </row>
    <row r="1283" spans="1:12" x14ac:dyDescent="0.35">
      <c r="A1283" t="s">
        <v>1179</v>
      </c>
      <c r="B1283" s="10">
        <v>45522</v>
      </c>
      <c r="C1283">
        <v>40</v>
      </c>
      <c r="D1283">
        <v>2458.4</v>
      </c>
      <c r="E1283">
        <v>858</v>
      </c>
      <c r="F1283" s="11">
        <v>0.94871794871794868</v>
      </c>
      <c r="G1283" s="9">
        <f>E1283*F1283</f>
        <v>814</v>
      </c>
      <c r="H1283" s="9">
        <f>E1283-G1283</f>
        <v>44</v>
      </c>
      <c r="I1283" s="9">
        <f>IFERROR(C1283/G1283,0)</f>
        <v>4.9140049140049137E-2</v>
      </c>
      <c r="J1283" s="9">
        <f>I1283*H1283</f>
        <v>2.1621621621621618</v>
      </c>
      <c r="K1283" s="9">
        <f>IFERROR(J1283*(D1283/C1283),0)</f>
        <v>132.88648648648646</v>
      </c>
      <c r="L1283" t="s">
        <v>1197</v>
      </c>
    </row>
    <row r="1284" spans="1:12" x14ac:dyDescent="0.35">
      <c r="A1284" t="s">
        <v>1169</v>
      </c>
      <c r="B1284" s="10">
        <v>45522</v>
      </c>
      <c r="C1284">
        <v>40</v>
      </c>
      <c r="D1284">
        <v>1420</v>
      </c>
      <c r="E1284">
        <v>990</v>
      </c>
      <c r="F1284" s="11">
        <v>0.91111111111111109</v>
      </c>
      <c r="G1284" s="9">
        <f>E1284*F1284</f>
        <v>902</v>
      </c>
      <c r="H1284" s="9">
        <f>E1284-G1284</f>
        <v>88</v>
      </c>
      <c r="I1284" s="9">
        <f>IFERROR(C1284/G1284,0)</f>
        <v>4.4345898004434593E-2</v>
      </c>
      <c r="J1284" s="9">
        <f>I1284*H1284</f>
        <v>3.9024390243902443</v>
      </c>
      <c r="K1284" s="9">
        <f>IFERROR(J1284*(D1284/C1284),0)</f>
        <v>138.53658536585368</v>
      </c>
      <c r="L1284" t="s">
        <v>1197</v>
      </c>
    </row>
    <row r="1285" spans="1:12" x14ac:dyDescent="0.35">
      <c r="A1285" t="s">
        <v>1185</v>
      </c>
      <c r="B1285" s="10">
        <v>45522</v>
      </c>
      <c r="C1285">
        <v>40</v>
      </c>
      <c r="D1285">
        <v>5801.2</v>
      </c>
      <c r="E1285">
        <v>286</v>
      </c>
      <c r="F1285" s="11">
        <v>1</v>
      </c>
      <c r="G1285" s="9">
        <f>E1285*F1285</f>
        <v>286</v>
      </c>
      <c r="H1285" s="9">
        <f>E1285-G1285</f>
        <v>0</v>
      </c>
      <c r="I1285" s="9">
        <f>IFERROR(C1285/G1285,0)</f>
        <v>0.13986013986013987</v>
      </c>
      <c r="J1285" s="9">
        <f>I1285*H1285</f>
        <v>0</v>
      </c>
      <c r="K1285" s="9">
        <f>IFERROR(J1285*(D1285/C1285),0)</f>
        <v>0</v>
      </c>
      <c r="L1285" t="s">
        <v>1197</v>
      </c>
    </row>
    <row r="1286" spans="1:12" x14ac:dyDescent="0.35">
      <c r="A1286" t="s">
        <v>1187</v>
      </c>
      <c r="B1286" s="10">
        <v>45522</v>
      </c>
      <c r="C1286">
        <v>20</v>
      </c>
      <c r="D1286">
        <v>1447.6</v>
      </c>
      <c r="E1286">
        <v>506</v>
      </c>
      <c r="F1286" s="11">
        <v>0.86956521739130432</v>
      </c>
      <c r="G1286" s="9">
        <f>E1286*F1286</f>
        <v>440</v>
      </c>
      <c r="H1286" s="9">
        <f>E1286-G1286</f>
        <v>66</v>
      </c>
      <c r="I1286" s="9">
        <f>IFERROR(C1286/G1286,0)</f>
        <v>4.5454545454545456E-2</v>
      </c>
      <c r="J1286" s="9">
        <f>I1286*H1286</f>
        <v>3</v>
      </c>
      <c r="K1286" s="9">
        <f>IFERROR(J1286*(D1286/C1286),0)</f>
        <v>217.14</v>
      </c>
      <c r="L1286" t="s">
        <v>1197</v>
      </c>
    </row>
    <row r="1287" spans="1:12" x14ac:dyDescent="0.35">
      <c r="A1287" t="s">
        <v>1182</v>
      </c>
      <c r="B1287" s="10">
        <v>45522</v>
      </c>
      <c r="C1287">
        <v>20</v>
      </c>
      <c r="D1287">
        <v>1191.2</v>
      </c>
      <c r="E1287">
        <v>770</v>
      </c>
      <c r="F1287" s="11">
        <v>0.97142857142857142</v>
      </c>
      <c r="G1287" s="9">
        <f>E1287*F1287</f>
        <v>748</v>
      </c>
      <c r="H1287" s="9">
        <f>E1287-G1287</f>
        <v>22</v>
      </c>
      <c r="I1287" s="9">
        <f>IFERROR(C1287/G1287,0)</f>
        <v>2.6737967914438502E-2</v>
      </c>
      <c r="J1287" s="9">
        <f>I1287*H1287</f>
        <v>0.58823529411764708</v>
      </c>
      <c r="K1287" s="9">
        <f>IFERROR(J1287*(D1287/C1287),0)</f>
        <v>35.035294117647062</v>
      </c>
      <c r="L1287" t="s">
        <v>1197</v>
      </c>
    </row>
    <row r="1288" spans="1:12" x14ac:dyDescent="0.35">
      <c r="A1288" t="s">
        <v>1143</v>
      </c>
      <c r="B1288" s="10">
        <v>45529</v>
      </c>
      <c r="C1288">
        <v>2760</v>
      </c>
      <c r="D1288">
        <v>65075</v>
      </c>
      <c r="E1288">
        <v>14828</v>
      </c>
      <c r="F1288" s="11">
        <v>0.95252225519287836</v>
      </c>
      <c r="G1288" s="9">
        <f>E1288*F1288</f>
        <v>14124</v>
      </c>
      <c r="H1288" s="9">
        <f>E1288-G1288</f>
        <v>704</v>
      </c>
      <c r="I1288" s="9">
        <f>IFERROR(C1288/G1288,0)</f>
        <v>0.19541206457094307</v>
      </c>
      <c r="J1288" s="9">
        <f>I1288*H1288</f>
        <v>137.57009345794393</v>
      </c>
      <c r="K1288" s="9">
        <f>IFERROR(J1288*(D1288/C1288),0)</f>
        <v>3243.6137071651087</v>
      </c>
      <c r="L1288" t="s">
        <v>1197</v>
      </c>
    </row>
    <row r="1289" spans="1:12" x14ac:dyDescent="0.35">
      <c r="A1289" t="s">
        <v>1144</v>
      </c>
      <c r="B1289" s="10">
        <v>45529</v>
      </c>
      <c r="C1289">
        <v>1720</v>
      </c>
      <c r="D1289">
        <v>47300</v>
      </c>
      <c r="E1289">
        <v>16874</v>
      </c>
      <c r="F1289" s="11">
        <v>0.98435462842242505</v>
      </c>
      <c r="G1289" s="9">
        <f>E1289*F1289</f>
        <v>16610</v>
      </c>
      <c r="H1289" s="9">
        <f>E1289-G1289</f>
        <v>264</v>
      </c>
      <c r="I1289" s="9">
        <f>IFERROR(C1289/G1289,0)</f>
        <v>0.10355207706201083</v>
      </c>
      <c r="J1289" s="9">
        <f>I1289*H1289</f>
        <v>27.337748344370858</v>
      </c>
      <c r="K1289" s="9">
        <f>IFERROR(J1289*(D1289/C1289),0)</f>
        <v>751.78807947019857</v>
      </c>
      <c r="L1289" t="s">
        <v>1197</v>
      </c>
    </row>
    <row r="1290" spans="1:12" x14ac:dyDescent="0.35">
      <c r="A1290" t="s">
        <v>1145</v>
      </c>
      <c r="B1290" s="10">
        <v>45529</v>
      </c>
      <c r="C1290">
        <v>1140</v>
      </c>
      <c r="D1290">
        <v>54150</v>
      </c>
      <c r="E1290">
        <v>4774</v>
      </c>
      <c r="F1290" s="11">
        <v>0.94009216589861755</v>
      </c>
      <c r="G1290" s="9">
        <f>E1290*F1290</f>
        <v>4488</v>
      </c>
      <c r="H1290" s="9">
        <f>E1290-G1290</f>
        <v>286</v>
      </c>
      <c r="I1290" s="9">
        <f>IFERROR(C1290/G1290,0)</f>
        <v>0.25401069518716579</v>
      </c>
      <c r="J1290" s="9">
        <f>I1290*H1290</f>
        <v>72.64705882352942</v>
      </c>
      <c r="K1290" s="9">
        <f>IFERROR(J1290*(D1290/C1290),0)</f>
        <v>3450.7352941176473</v>
      </c>
      <c r="L1290" t="s">
        <v>1197</v>
      </c>
    </row>
    <row r="1291" spans="1:12" x14ac:dyDescent="0.35">
      <c r="A1291" t="s">
        <v>1151</v>
      </c>
      <c r="B1291" s="10">
        <v>45529</v>
      </c>
      <c r="C1291">
        <v>1260</v>
      </c>
      <c r="D1291">
        <v>30870</v>
      </c>
      <c r="E1291">
        <v>10714</v>
      </c>
      <c r="F1291" s="11">
        <v>0.94250513347022591</v>
      </c>
      <c r="G1291" s="9">
        <f>E1291*F1291</f>
        <v>10098</v>
      </c>
      <c r="H1291" s="9">
        <f>E1291-G1291</f>
        <v>616</v>
      </c>
      <c r="I1291" s="9">
        <f>IFERROR(C1291/G1291,0)</f>
        <v>0.12477718360071301</v>
      </c>
      <c r="J1291" s="9">
        <f>I1291*H1291</f>
        <v>76.862745098039213</v>
      </c>
      <c r="K1291" s="9">
        <f>IFERROR(J1291*(D1291/C1291),0)</f>
        <v>1883.1372549019607</v>
      </c>
      <c r="L1291" t="s">
        <v>1197</v>
      </c>
    </row>
    <row r="1292" spans="1:12" x14ac:dyDescent="0.35">
      <c r="A1292" t="s">
        <v>1147</v>
      </c>
      <c r="B1292" s="10">
        <v>45529</v>
      </c>
      <c r="C1292">
        <v>960</v>
      </c>
      <c r="D1292">
        <v>16800</v>
      </c>
      <c r="E1292">
        <v>6468</v>
      </c>
      <c r="F1292" s="11">
        <v>0.98299319727891155</v>
      </c>
      <c r="G1292" s="9">
        <f>E1292*F1292</f>
        <v>6358</v>
      </c>
      <c r="H1292" s="9">
        <f>E1292-G1292</f>
        <v>110</v>
      </c>
      <c r="I1292" s="9">
        <f>IFERROR(C1292/G1292,0)</f>
        <v>0.15099087763447624</v>
      </c>
      <c r="J1292" s="9">
        <f>I1292*H1292</f>
        <v>16.608996539792386</v>
      </c>
      <c r="K1292" s="9">
        <f>IFERROR(J1292*(D1292/C1292),0)</f>
        <v>290.65743944636677</v>
      </c>
      <c r="L1292" t="s">
        <v>1197</v>
      </c>
    </row>
    <row r="1293" spans="1:12" x14ac:dyDescent="0.35">
      <c r="A1293" t="s">
        <v>1191</v>
      </c>
      <c r="B1293" s="10">
        <v>45529</v>
      </c>
      <c r="C1293">
        <v>740</v>
      </c>
      <c r="D1293">
        <v>20350</v>
      </c>
      <c r="E1293">
        <v>5918</v>
      </c>
      <c r="F1293" s="11">
        <v>0.98141263940520451</v>
      </c>
      <c r="G1293" s="9">
        <f>E1293*F1293</f>
        <v>5808</v>
      </c>
      <c r="H1293" s="9">
        <f>E1293-G1293</f>
        <v>110</v>
      </c>
      <c r="I1293" s="9">
        <f>IFERROR(C1293/G1293,0)</f>
        <v>0.12741046831955924</v>
      </c>
      <c r="J1293" s="9">
        <f>I1293*H1293</f>
        <v>14.015151515151516</v>
      </c>
      <c r="K1293" s="9">
        <f>IFERROR(J1293*(D1293/C1293),0)</f>
        <v>385.41666666666669</v>
      </c>
      <c r="L1293" t="s">
        <v>1197</v>
      </c>
    </row>
    <row r="1294" spans="1:12" x14ac:dyDescent="0.35">
      <c r="A1294" t="s">
        <v>1146</v>
      </c>
      <c r="B1294" s="10">
        <v>45529</v>
      </c>
      <c r="C1294">
        <v>560</v>
      </c>
      <c r="D1294">
        <v>19594.400000000001</v>
      </c>
      <c r="E1294">
        <v>5038</v>
      </c>
      <c r="F1294" s="11">
        <v>0.6026200873362445</v>
      </c>
      <c r="G1294" s="9">
        <f>E1294*F1294</f>
        <v>3036</v>
      </c>
      <c r="H1294" s="9">
        <f>E1294-G1294</f>
        <v>2002</v>
      </c>
      <c r="I1294" s="9">
        <f>IFERROR(C1294/G1294,0)</f>
        <v>0.1844532279314888</v>
      </c>
      <c r="J1294" s="9">
        <f>I1294*H1294</f>
        <v>369.27536231884056</v>
      </c>
      <c r="K1294" s="9">
        <f>IFERROR(J1294*(D1294/C1294),0)</f>
        <v>12920.944927536231</v>
      </c>
      <c r="L1294" t="s">
        <v>1197</v>
      </c>
    </row>
    <row r="1295" spans="1:12" x14ac:dyDescent="0.35">
      <c r="A1295" t="s">
        <v>1193</v>
      </c>
      <c r="B1295" s="10">
        <v>45529</v>
      </c>
      <c r="C1295">
        <v>360</v>
      </c>
      <c r="D1295">
        <v>6300</v>
      </c>
      <c r="E1295">
        <v>1958</v>
      </c>
      <c r="F1295" s="11">
        <v>1</v>
      </c>
      <c r="G1295" s="9">
        <f>E1295*F1295</f>
        <v>1958</v>
      </c>
      <c r="H1295" s="9">
        <f>E1295-G1295</f>
        <v>0</v>
      </c>
      <c r="I1295" s="9">
        <f>IFERROR(C1295/G1295,0)</f>
        <v>0.18386108273748722</v>
      </c>
      <c r="J1295" s="9">
        <f>I1295*H1295</f>
        <v>0</v>
      </c>
      <c r="K1295" s="9">
        <f>IFERROR(J1295*(D1295/C1295),0)</f>
        <v>0</v>
      </c>
      <c r="L1295" t="s">
        <v>1197</v>
      </c>
    </row>
    <row r="1296" spans="1:12" x14ac:dyDescent="0.35">
      <c r="A1296" t="s">
        <v>1150</v>
      </c>
      <c r="B1296" s="10">
        <v>45529</v>
      </c>
      <c r="C1296">
        <v>340</v>
      </c>
      <c r="D1296">
        <v>5950</v>
      </c>
      <c r="E1296">
        <v>2266</v>
      </c>
      <c r="F1296" s="11">
        <v>0.98058252427184467</v>
      </c>
      <c r="G1296" s="9">
        <f>E1296*F1296</f>
        <v>2222</v>
      </c>
      <c r="H1296" s="9">
        <f>E1296-G1296</f>
        <v>44</v>
      </c>
      <c r="I1296" s="9">
        <f>IFERROR(C1296/G1296,0)</f>
        <v>0.15301530153015303</v>
      </c>
      <c r="J1296" s="9">
        <f>I1296*H1296</f>
        <v>6.7326732673267333</v>
      </c>
      <c r="K1296" s="9">
        <f>IFERROR(J1296*(D1296/C1296),0)</f>
        <v>117.82178217821783</v>
      </c>
      <c r="L1296" t="s">
        <v>1197</v>
      </c>
    </row>
    <row r="1297" spans="1:12" x14ac:dyDescent="0.35">
      <c r="A1297" t="s">
        <v>1189</v>
      </c>
      <c r="B1297" s="10">
        <v>45529</v>
      </c>
      <c r="C1297">
        <v>300</v>
      </c>
      <c r="D1297">
        <v>9900</v>
      </c>
      <c r="E1297">
        <v>2816</v>
      </c>
      <c r="F1297" s="11">
        <v>0.953125</v>
      </c>
      <c r="G1297" s="9">
        <f>E1297*F1297</f>
        <v>2684</v>
      </c>
      <c r="H1297" s="9">
        <f>E1297-G1297</f>
        <v>132</v>
      </c>
      <c r="I1297" s="9">
        <f>IFERROR(C1297/G1297,0)</f>
        <v>0.11177347242921014</v>
      </c>
      <c r="J1297" s="9">
        <f>I1297*H1297</f>
        <v>14.754098360655739</v>
      </c>
      <c r="K1297" s="9">
        <f>IFERROR(J1297*(D1297/C1297),0)</f>
        <v>486.88524590163939</v>
      </c>
      <c r="L1297" t="s">
        <v>1197</v>
      </c>
    </row>
    <row r="1298" spans="1:12" x14ac:dyDescent="0.35">
      <c r="A1298" t="s">
        <v>1192</v>
      </c>
      <c r="B1298" s="10">
        <v>45529</v>
      </c>
      <c r="C1298">
        <v>240</v>
      </c>
      <c r="D1298">
        <v>7920</v>
      </c>
      <c r="E1298">
        <v>4180</v>
      </c>
      <c r="F1298" s="11">
        <v>0.94736842105263153</v>
      </c>
      <c r="G1298" s="9">
        <f>E1298*F1298</f>
        <v>3960</v>
      </c>
      <c r="H1298" s="9">
        <f>E1298-G1298</f>
        <v>220</v>
      </c>
      <c r="I1298" s="9">
        <f>IFERROR(C1298/G1298,0)</f>
        <v>6.0606060606060608E-2</v>
      </c>
      <c r="J1298" s="9">
        <f>I1298*H1298</f>
        <v>13.333333333333334</v>
      </c>
      <c r="K1298" s="9">
        <f>IFERROR(J1298*(D1298/C1298),0)</f>
        <v>440</v>
      </c>
      <c r="L1298" t="s">
        <v>1197</v>
      </c>
    </row>
    <row r="1299" spans="1:12" x14ac:dyDescent="0.35">
      <c r="A1299" t="s">
        <v>1153</v>
      </c>
      <c r="B1299" s="10">
        <v>45529</v>
      </c>
      <c r="C1299">
        <v>480</v>
      </c>
      <c r="D1299">
        <v>32539.200000000001</v>
      </c>
      <c r="E1299">
        <v>1078</v>
      </c>
      <c r="F1299" s="11">
        <v>0.83673469387755106</v>
      </c>
      <c r="G1299" s="9">
        <f>E1299*F1299</f>
        <v>902</v>
      </c>
      <c r="H1299" s="9">
        <f>E1299-G1299</f>
        <v>176</v>
      </c>
      <c r="I1299" s="9">
        <f>IFERROR(C1299/G1299,0)</f>
        <v>0.53215077605321504</v>
      </c>
      <c r="J1299" s="9">
        <f>I1299*H1299</f>
        <v>93.658536585365852</v>
      </c>
      <c r="K1299" s="9">
        <f>IFERROR(J1299*(D1299/C1299),0)</f>
        <v>6349.112195121952</v>
      </c>
      <c r="L1299" t="s">
        <v>1197</v>
      </c>
    </row>
    <row r="1300" spans="1:12" x14ac:dyDescent="0.35">
      <c r="A1300" t="s">
        <v>1177</v>
      </c>
      <c r="B1300" s="10">
        <v>45529</v>
      </c>
      <c r="C1300">
        <v>220</v>
      </c>
      <c r="D1300">
        <v>7086.2</v>
      </c>
      <c r="E1300">
        <v>990</v>
      </c>
      <c r="F1300" s="11">
        <v>0.91111111111111109</v>
      </c>
      <c r="G1300" s="9">
        <f>E1300*F1300</f>
        <v>902</v>
      </c>
      <c r="H1300" s="9">
        <f>E1300-G1300</f>
        <v>88</v>
      </c>
      <c r="I1300" s="9">
        <f>IFERROR(C1300/G1300,0)</f>
        <v>0.24390243902439024</v>
      </c>
      <c r="J1300" s="9">
        <f>I1300*H1300</f>
        <v>21.463414634146339</v>
      </c>
      <c r="K1300" s="9">
        <f>IFERROR(J1300*(D1300/C1300),0)</f>
        <v>691.33658536585358</v>
      </c>
      <c r="L1300" t="s">
        <v>1197</v>
      </c>
    </row>
    <row r="1301" spans="1:12" x14ac:dyDescent="0.35">
      <c r="A1301" t="s">
        <v>1172</v>
      </c>
      <c r="B1301" s="10">
        <v>45529</v>
      </c>
      <c r="C1301">
        <v>180</v>
      </c>
      <c r="D1301">
        <v>4271.3999999999996</v>
      </c>
      <c r="E1301">
        <v>2376</v>
      </c>
      <c r="F1301" s="11">
        <v>1</v>
      </c>
      <c r="G1301" s="9">
        <f>E1301*F1301</f>
        <v>2376</v>
      </c>
      <c r="H1301" s="9">
        <f>E1301-G1301</f>
        <v>0</v>
      </c>
      <c r="I1301" s="9">
        <f>IFERROR(C1301/G1301,0)</f>
        <v>7.575757575757576E-2</v>
      </c>
      <c r="J1301" s="9">
        <f>I1301*H1301</f>
        <v>0</v>
      </c>
      <c r="K1301" s="9">
        <f>IFERROR(J1301*(D1301/C1301),0)</f>
        <v>0</v>
      </c>
      <c r="L1301" t="s">
        <v>1197</v>
      </c>
    </row>
    <row r="1302" spans="1:12" x14ac:dyDescent="0.35">
      <c r="A1302" t="s">
        <v>1157</v>
      </c>
      <c r="B1302" s="10">
        <v>45529</v>
      </c>
      <c r="C1302">
        <v>180</v>
      </c>
      <c r="D1302">
        <v>9898.2000000000007</v>
      </c>
      <c r="E1302">
        <v>1408</v>
      </c>
      <c r="F1302" s="11">
        <v>0.78125</v>
      </c>
      <c r="G1302" s="9">
        <f>E1302*F1302</f>
        <v>1100</v>
      </c>
      <c r="H1302" s="9">
        <f>E1302-G1302</f>
        <v>308</v>
      </c>
      <c r="I1302" s="9">
        <f>IFERROR(C1302/G1302,0)</f>
        <v>0.16363636363636364</v>
      </c>
      <c r="J1302" s="9">
        <f>I1302*H1302</f>
        <v>50.4</v>
      </c>
      <c r="K1302" s="9">
        <f>IFERROR(J1302*(D1302/C1302),0)</f>
        <v>2771.4960000000001</v>
      </c>
      <c r="L1302" t="s">
        <v>1197</v>
      </c>
    </row>
    <row r="1303" spans="1:12" x14ac:dyDescent="0.35">
      <c r="A1303" t="s">
        <v>1183</v>
      </c>
      <c r="B1303" s="10">
        <v>45529</v>
      </c>
      <c r="C1303">
        <v>160</v>
      </c>
      <c r="D1303">
        <v>15225.6</v>
      </c>
      <c r="E1303">
        <v>990</v>
      </c>
      <c r="F1303" s="11">
        <v>1</v>
      </c>
      <c r="G1303" s="9">
        <f>E1303*F1303</f>
        <v>990</v>
      </c>
      <c r="H1303" s="9">
        <f>E1303-G1303</f>
        <v>0</v>
      </c>
      <c r="I1303" s="9">
        <f>IFERROR(C1303/G1303,0)</f>
        <v>0.16161616161616163</v>
      </c>
      <c r="J1303" s="9">
        <f>I1303*H1303</f>
        <v>0</v>
      </c>
      <c r="K1303" s="9">
        <f>IFERROR(J1303*(D1303/C1303),0)</f>
        <v>0</v>
      </c>
      <c r="L1303" t="s">
        <v>1197</v>
      </c>
    </row>
    <row r="1304" spans="1:12" x14ac:dyDescent="0.35">
      <c r="A1304" t="s">
        <v>1156</v>
      </c>
      <c r="B1304" s="10">
        <v>45529</v>
      </c>
      <c r="C1304">
        <v>180</v>
      </c>
      <c r="D1304">
        <v>4410</v>
      </c>
      <c r="E1304">
        <v>1958</v>
      </c>
      <c r="F1304" s="11">
        <v>0.9662921348314607</v>
      </c>
      <c r="G1304" s="9">
        <f>E1304*F1304</f>
        <v>1892</v>
      </c>
      <c r="H1304" s="9">
        <f>E1304-G1304</f>
        <v>66</v>
      </c>
      <c r="I1304" s="9">
        <f>IFERROR(C1304/G1304,0)</f>
        <v>9.5137420718816063E-2</v>
      </c>
      <c r="J1304" s="9">
        <f>I1304*H1304</f>
        <v>6.2790697674418601</v>
      </c>
      <c r="K1304" s="9">
        <f>IFERROR(J1304*(D1304/C1304),0)</f>
        <v>153.83720930232556</v>
      </c>
      <c r="L1304" t="s">
        <v>1197</v>
      </c>
    </row>
    <row r="1305" spans="1:12" x14ac:dyDescent="0.35">
      <c r="A1305" t="s">
        <v>1186</v>
      </c>
      <c r="B1305" s="10">
        <v>45529</v>
      </c>
      <c r="C1305">
        <v>180</v>
      </c>
      <c r="D1305">
        <v>22500</v>
      </c>
      <c r="E1305">
        <v>5874</v>
      </c>
      <c r="F1305" s="11">
        <v>0.8539325842696629</v>
      </c>
      <c r="G1305" s="9">
        <f>E1305*F1305</f>
        <v>5016</v>
      </c>
      <c r="H1305" s="9">
        <f>E1305-G1305</f>
        <v>858</v>
      </c>
      <c r="I1305" s="9">
        <f>IFERROR(C1305/G1305,0)</f>
        <v>3.5885167464114832E-2</v>
      </c>
      <c r="J1305" s="9">
        <f>I1305*H1305</f>
        <v>30.789473684210527</v>
      </c>
      <c r="K1305" s="9">
        <f>IFERROR(J1305*(D1305/C1305),0)</f>
        <v>3848.6842105263158</v>
      </c>
      <c r="L1305" t="s">
        <v>1197</v>
      </c>
    </row>
    <row r="1306" spans="1:12" x14ac:dyDescent="0.35">
      <c r="A1306" t="s">
        <v>1173</v>
      </c>
      <c r="B1306" s="10">
        <v>45529</v>
      </c>
      <c r="C1306">
        <v>140</v>
      </c>
      <c r="D1306">
        <v>19775</v>
      </c>
      <c r="E1306">
        <v>2266</v>
      </c>
      <c r="F1306" s="11">
        <v>0.89320388349514568</v>
      </c>
      <c r="G1306" s="9">
        <f>E1306*F1306</f>
        <v>2024</v>
      </c>
      <c r="H1306" s="9">
        <f>E1306-G1306</f>
        <v>242</v>
      </c>
      <c r="I1306" s="9">
        <f>IFERROR(C1306/G1306,0)</f>
        <v>6.9169960474308304E-2</v>
      </c>
      <c r="J1306" s="9">
        <f>I1306*H1306</f>
        <v>16.739130434782609</v>
      </c>
      <c r="K1306" s="9">
        <f>IFERROR(J1306*(D1306/C1306),0)</f>
        <v>2364.4021739130435</v>
      </c>
      <c r="L1306" t="s">
        <v>1197</v>
      </c>
    </row>
    <row r="1307" spans="1:12" x14ac:dyDescent="0.35">
      <c r="A1307" t="s">
        <v>1190</v>
      </c>
      <c r="B1307" s="10">
        <v>45529</v>
      </c>
      <c r="C1307">
        <v>120</v>
      </c>
      <c r="D1307">
        <v>7627.2000000000007</v>
      </c>
      <c r="E1307">
        <v>1254</v>
      </c>
      <c r="F1307" s="11">
        <v>0.98245614035087714</v>
      </c>
      <c r="G1307" s="9">
        <f>E1307*F1307</f>
        <v>1232</v>
      </c>
      <c r="H1307" s="9">
        <f>E1307-G1307</f>
        <v>22</v>
      </c>
      <c r="I1307" s="9">
        <f>IFERROR(C1307/G1307,0)</f>
        <v>9.7402597402597407E-2</v>
      </c>
      <c r="J1307" s="9">
        <f>I1307*H1307</f>
        <v>2.1428571428571428</v>
      </c>
      <c r="K1307" s="9">
        <f>IFERROR(J1307*(D1307/C1307),0)</f>
        <v>136.20000000000002</v>
      </c>
      <c r="L1307" t="s">
        <v>1197</v>
      </c>
    </row>
    <row r="1308" spans="1:12" x14ac:dyDescent="0.35">
      <c r="A1308" t="s">
        <v>1169</v>
      </c>
      <c r="B1308" s="10">
        <v>45529</v>
      </c>
      <c r="C1308">
        <v>120</v>
      </c>
      <c r="D1308">
        <v>4260</v>
      </c>
      <c r="E1308">
        <v>968</v>
      </c>
      <c r="F1308" s="11">
        <v>1</v>
      </c>
      <c r="G1308" s="9">
        <f>E1308*F1308</f>
        <v>968</v>
      </c>
      <c r="H1308" s="9">
        <f>E1308-G1308</f>
        <v>0</v>
      </c>
      <c r="I1308" s="9">
        <f>IFERROR(C1308/G1308,0)</f>
        <v>0.12396694214876033</v>
      </c>
      <c r="J1308" s="9">
        <f>I1308*H1308</f>
        <v>0</v>
      </c>
      <c r="K1308" s="9">
        <f>IFERROR(J1308*(D1308/C1308),0)</f>
        <v>0</v>
      </c>
      <c r="L1308" t="s">
        <v>1197</v>
      </c>
    </row>
    <row r="1309" spans="1:12" x14ac:dyDescent="0.35">
      <c r="A1309" t="s">
        <v>1167</v>
      </c>
      <c r="B1309" s="10">
        <v>45529</v>
      </c>
      <c r="C1309">
        <v>100</v>
      </c>
      <c r="D1309">
        <v>6146</v>
      </c>
      <c r="E1309">
        <v>1496</v>
      </c>
      <c r="F1309" s="11">
        <v>0.8970588235294118</v>
      </c>
      <c r="G1309" s="9">
        <f>E1309*F1309</f>
        <v>1342</v>
      </c>
      <c r="H1309" s="9">
        <f>E1309-G1309</f>
        <v>154</v>
      </c>
      <c r="I1309" s="9">
        <f>IFERROR(C1309/G1309,0)</f>
        <v>7.4515648286140088E-2</v>
      </c>
      <c r="J1309" s="9">
        <f>I1309*H1309</f>
        <v>11.475409836065573</v>
      </c>
      <c r="K1309" s="9">
        <f>IFERROR(J1309*(D1309/C1309),0)</f>
        <v>705.27868852459017</v>
      </c>
      <c r="L1309" t="s">
        <v>1197</v>
      </c>
    </row>
    <row r="1310" spans="1:12" x14ac:dyDescent="0.35">
      <c r="A1310" t="s">
        <v>1174</v>
      </c>
      <c r="B1310" s="10">
        <v>45529</v>
      </c>
      <c r="C1310">
        <v>100</v>
      </c>
      <c r="D1310">
        <v>11018</v>
      </c>
      <c r="E1310">
        <v>616</v>
      </c>
      <c r="F1310" s="11">
        <v>0.9285714285714286</v>
      </c>
      <c r="G1310" s="9">
        <f>E1310*F1310</f>
        <v>572</v>
      </c>
      <c r="H1310" s="9">
        <f>E1310-G1310</f>
        <v>44</v>
      </c>
      <c r="I1310" s="9">
        <f>IFERROR(C1310/G1310,0)</f>
        <v>0.17482517482517482</v>
      </c>
      <c r="J1310" s="9">
        <f>I1310*H1310</f>
        <v>7.6923076923076916</v>
      </c>
      <c r="K1310" s="9">
        <f>IFERROR(J1310*(D1310/C1310),0)</f>
        <v>847.53846153846155</v>
      </c>
      <c r="L1310" t="s">
        <v>1197</v>
      </c>
    </row>
    <row r="1311" spans="1:12" x14ac:dyDescent="0.35">
      <c r="A1311" t="s">
        <v>1176</v>
      </c>
      <c r="B1311" s="10">
        <v>45529</v>
      </c>
      <c r="C1311">
        <v>60</v>
      </c>
      <c r="D1311">
        <v>3419.4</v>
      </c>
      <c r="E1311">
        <v>1012</v>
      </c>
      <c r="F1311" s="11">
        <v>0.89130434782608692</v>
      </c>
      <c r="G1311" s="9">
        <f>E1311*F1311</f>
        <v>902</v>
      </c>
      <c r="H1311" s="9">
        <f>E1311-G1311</f>
        <v>110</v>
      </c>
      <c r="I1311" s="9">
        <f>IFERROR(C1311/G1311,0)</f>
        <v>6.6518847006651879E-2</v>
      </c>
      <c r="J1311" s="9">
        <f>I1311*H1311</f>
        <v>7.3170731707317067</v>
      </c>
      <c r="K1311" s="9">
        <f>IFERROR(J1311*(D1311/C1311),0)</f>
        <v>417</v>
      </c>
      <c r="L1311" t="s">
        <v>1197</v>
      </c>
    </row>
    <row r="1312" spans="1:12" x14ac:dyDescent="0.35">
      <c r="A1312" t="s">
        <v>1182</v>
      </c>
      <c r="B1312" s="10">
        <v>45529</v>
      </c>
      <c r="C1312">
        <v>60</v>
      </c>
      <c r="D1312">
        <v>3573.6</v>
      </c>
      <c r="E1312">
        <v>814</v>
      </c>
      <c r="F1312" s="11">
        <v>0.89189189189189189</v>
      </c>
      <c r="G1312" s="9">
        <f>E1312*F1312</f>
        <v>726</v>
      </c>
      <c r="H1312" s="9">
        <f>E1312-G1312</f>
        <v>88</v>
      </c>
      <c r="I1312" s="9">
        <f>IFERROR(C1312/G1312,0)</f>
        <v>8.2644628099173556E-2</v>
      </c>
      <c r="J1312" s="9">
        <f>I1312*H1312</f>
        <v>7.2727272727272734</v>
      </c>
      <c r="K1312" s="9">
        <f>IFERROR(J1312*(D1312/C1312),0)</f>
        <v>433.16363636363639</v>
      </c>
      <c r="L1312" t="s">
        <v>1197</v>
      </c>
    </row>
    <row r="1313" spans="1:12" x14ac:dyDescent="0.35">
      <c r="A1313" t="s">
        <v>1164</v>
      </c>
      <c r="B1313" s="10">
        <v>45529</v>
      </c>
      <c r="C1313">
        <v>40</v>
      </c>
      <c r="D1313">
        <v>3806.4</v>
      </c>
      <c r="E1313">
        <v>2530</v>
      </c>
      <c r="F1313" s="11">
        <v>0.90434782608695652</v>
      </c>
      <c r="G1313" s="9">
        <f>E1313*F1313</f>
        <v>2288</v>
      </c>
      <c r="H1313" s="9">
        <f>E1313-G1313</f>
        <v>242</v>
      </c>
      <c r="I1313" s="9">
        <f>IFERROR(C1313/G1313,0)</f>
        <v>1.7482517482517484E-2</v>
      </c>
      <c r="J1313" s="9">
        <f>I1313*H1313</f>
        <v>4.2307692307692308</v>
      </c>
      <c r="K1313" s="9">
        <f>IFERROR(J1313*(D1313/C1313),0)</f>
        <v>402.59999999999997</v>
      </c>
      <c r="L1313" t="s">
        <v>1197</v>
      </c>
    </row>
    <row r="1314" spans="1:12" x14ac:dyDescent="0.35">
      <c r="A1314" t="s">
        <v>1188</v>
      </c>
      <c r="B1314" s="10">
        <v>45529</v>
      </c>
      <c r="C1314">
        <v>20</v>
      </c>
      <c r="D1314">
        <v>550</v>
      </c>
      <c r="E1314">
        <v>22</v>
      </c>
      <c r="F1314" s="11">
        <v>1</v>
      </c>
      <c r="G1314" s="9">
        <f>E1314*F1314</f>
        <v>22</v>
      </c>
      <c r="H1314" s="9">
        <f>E1314-G1314</f>
        <v>0</v>
      </c>
      <c r="I1314" s="9">
        <f>IFERROR(C1314/G1314,0)</f>
        <v>0.90909090909090906</v>
      </c>
      <c r="J1314" s="9">
        <f>I1314*H1314</f>
        <v>0</v>
      </c>
      <c r="K1314" s="9">
        <f>IFERROR(J1314*(D1314/C1314),0)</f>
        <v>0</v>
      </c>
      <c r="L1314" t="s">
        <v>1197</v>
      </c>
    </row>
    <row r="1315" spans="1:12" x14ac:dyDescent="0.35">
      <c r="A1315" t="s">
        <v>1179</v>
      </c>
      <c r="B1315" s="10">
        <v>45529</v>
      </c>
      <c r="C1315">
        <v>20</v>
      </c>
      <c r="D1315">
        <v>1229.2</v>
      </c>
      <c r="E1315">
        <v>902</v>
      </c>
      <c r="F1315" s="11">
        <v>0.95121951219512191</v>
      </c>
      <c r="G1315" s="9">
        <f>E1315*F1315</f>
        <v>858</v>
      </c>
      <c r="H1315" s="9">
        <f>E1315-G1315</f>
        <v>44</v>
      </c>
      <c r="I1315" s="9">
        <f>IFERROR(C1315/G1315,0)</f>
        <v>2.3310023310023312E-2</v>
      </c>
      <c r="J1315" s="9">
        <f>I1315*H1315</f>
        <v>1.0256410256410258</v>
      </c>
      <c r="K1315" s="9">
        <f>IFERROR(J1315*(D1315/C1315),0)</f>
        <v>63.035897435897446</v>
      </c>
      <c r="L1315" t="s">
        <v>1197</v>
      </c>
    </row>
    <row r="1316" spans="1:12" x14ac:dyDescent="0.35">
      <c r="A1316" t="s">
        <v>1187</v>
      </c>
      <c r="B1316" s="10">
        <v>45529</v>
      </c>
      <c r="C1316">
        <v>20</v>
      </c>
      <c r="D1316">
        <v>1447.6</v>
      </c>
      <c r="E1316">
        <v>440</v>
      </c>
      <c r="F1316" s="11">
        <v>0.75</v>
      </c>
      <c r="G1316" s="9">
        <f>E1316*F1316</f>
        <v>330</v>
      </c>
      <c r="H1316" s="9">
        <f>E1316-G1316</f>
        <v>110</v>
      </c>
      <c r="I1316" s="9">
        <f>IFERROR(C1316/G1316,0)</f>
        <v>6.0606060606060608E-2</v>
      </c>
      <c r="J1316" s="9">
        <f>I1316*H1316</f>
        <v>6.666666666666667</v>
      </c>
      <c r="K1316" s="9">
        <f>IFERROR(J1316*(D1316/C1316),0)</f>
        <v>482.5333333333333</v>
      </c>
      <c r="L1316" t="s">
        <v>1197</v>
      </c>
    </row>
    <row r="1317" spans="1:12" x14ac:dyDescent="0.35">
      <c r="A1317" t="s">
        <v>1180</v>
      </c>
      <c r="B1317" s="10">
        <v>45529</v>
      </c>
      <c r="C1317">
        <v>20</v>
      </c>
      <c r="D1317">
        <v>169.4</v>
      </c>
      <c r="E1317">
        <v>198</v>
      </c>
      <c r="F1317" s="11">
        <v>0.66666666666666663</v>
      </c>
      <c r="G1317" s="9">
        <f>E1317*F1317</f>
        <v>132</v>
      </c>
      <c r="H1317" s="9">
        <f>E1317-G1317</f>
        <v>66</v>
      </c>
      <c r="I1317" s="9">
        <f>IFERROR(C1317/G1317,0)</f>
        <v>0.15151515151515152</v>
      </c>
      <c r="J1317" s="9">
        <f>I1317*H1317</f>
        <v>10</v>
      </c>
      <c r="K1317" s="9">
        <f>IFERROR(J1317*(D1317/C1317),0)</f>
        <v>84.7</v>
      </c>
      <c r="L1317" t="s">
        <v>1197</v>
      </c>
    </row>
    <row r="1318" spans="1:12" x14ac:dyDescent="0.35">
      <c r="A1318" t="s">
        <v>1166</v>
      </c>
      <c r="B1318" s="10">
        <v>45529</v>
      </c>
      <c r="C1318">
        <v>20</v>
      </c>
      <c r="D1318">
        <v>1355</v>
      </c>
      <c r="E1318">
        <v>22</v>
      </c>
      <c r="F1318" s="11">
        <v>1</v>
      </c>
      <c r="G1318" s="9">
        <f>E1318*F1318</f>
        <v>22</v>
      </c>
      <c r="H1318" s="9">
        <f>E1318-G1318</f>
        <v>0</v>
      </c>
      <c r="I1318" s="9">
        <f>IFERROR(C1318/G1318,0)</f>
        <v>0.90909090909090906</v>
      </c>
      <c r="J1318" s="9">
        <f>I1318*H1318</f>
        <v>0</v>
      </c>
      <c r="K1318" s="9">
        <f>IFERROR(J1318*(D1318/C1318),0)</f>
        <v>0</v>
      </c>
      <c r="L1318" t="s">
        <v>1197</v>
      </c>
    </row>
    <row r="1319" spans="1:12" x14ac:dyDescent="0.35">
      <c r="A1319" t="s">
        <v>1185</v>
      </c>
      <c r="B1319" s="10">
        <v>45529</v>
      </c>
      <c r="C1319">
        <v>20</v>
      </c>
      <c r="D1319">
        <v>2900.6</v>
      </c>
      <c r="E1319">
        <v>242</v>
      </c>
      <c r="F1319" s="11">
        <v>1</v>
      </c>
      <c r="G1319" s="9">
        <f>E1319*F1319</f>
        <v>242</v>
      </c>
      <c r="H1319" s="9">
        <f>E1319-G1319</f>
        <v>0</v>
      </c>
      <c r="I1319" s="9">
        <f>IFERROR(C1319/G1319,0)</f>
        <v>8.2644628099173556E-2</v>
      </c>
      <c r="J1319" s="9">
        <f>I1319*H1319</f>
        <v>0</v>
      </c>
      <c r="K1319" s="9">
        <f>IFERROR(J1319*(D1319/C1319),0)</f>
        <v>0</v>
      </c>
      <c r="L1319" t="s">
        <v>1197</v>
      </c>
    </row>
    <row r="1320" spans="1:12" x14ac:dyDescent="0.35">
      <c r="A1320" t="s">
        <v>1143</v>
      </c>
      <c r="B1320" s="10">
        <v>45536</v>
      </c>
      <c r="C1320">
        <v>2660</v>
      </c>
      <c r="D1320">
        <v>63175</v>
      </c>
      <c r="E1320">
        <v>13992</v>
      </c>
      <c r="F1320" s="11">
        <v>0.94811320754716977</v>
      </c>
      <c r="G1320" s="9">
        <f>E1320*F1320</f>
        <v>13266</v>
      </c>
      <c r="H1320" s="9">
        <f>E1320-G1320</f>
        <v>726</v>
      </c>
      <c r="I1320" s="9">
        <f>IFERROR(C1320/G1320,0)</f>
        <v>0.20051258857229007</v>
      </c>
      <c r="J1320" s="9">
        <f>I1320*H1320</f>
        <v>145.5721393034826</v>
      </c>
      <c r="K1320" s="9">
        <f>IFERROR(J1320*(D1320/C1320),0)</f>
        <v>3457.3383084577117</v>
      </c>
      <c r="L1320" t="s">
        <v>1197</v>
      </c>
    </row>
    <row r="1321" spans="1:12" x14ac:dyDescent="0.35">
      <c r="A1321" t="s">
        <v>1145</v>
      </c>
      <c r="B1321" s="10">
        <v>45536</v>
      </c>
      <c r="C1321">
        <v>1740</v>
      </c>
      <c r="D1321">
        <v>82650</v>
      </c>
      <c r="E1321">
        <v>5324</v>
      </c>
      <c r="F1321" s="11">
        <v>0.92975206611570249</v>
      </c>
      <c r="G1321" s="9">
        <f>E1321*F1321</f>
        <v>4950</v>
      </c>
      <c r="H1321" s="9">
        <f>E1321-G1321</f>
        <v>374</v>
      </c>
      <c r="I1321" s="9">
        <f>IFERROR(C1321/G1321,0)</f>
        <v>0.3515151515151515</v>
      </c>
      <c r="J1321" s="9">
        <f>I1321*H1321</f>
        <v>131.46666666666667</v>
      </c>
      <c r="K1321" s="9">
        <f>IFERROR(J1321*(D1321/C1321),0)</f>
        <v>6244.666666666667</v>
      </c>
      <c r="L1321" t="s">
        <v>1197</v>
      </c>
    </row>
    <row r="1322" spans="1:12" x14ac:dyDescent="0.35">
      <c r="A1322" t="s">
        <v>1144</v>
      </c>
      <c r="B1322" s="10">
        <v>45536</v>
      </c>
      <c r="C1322">
        <v>1580</v>
      </c>
      <c r="D1322">
        <v>43450</v>
      </c>
      <c r="E1322">
        <v>17204</v>
      </c>
      <c r="F1322" s="11">
        <v>0.98721227621483376</v>
      </c>
      <c r="G1322" s="9">
        <f>E1322*F1322</f>
        <v>16984</v>
      </c>
      <c r="H1322" s="9">
        <f>E1322-G1322</f>
        <v>220</v>
      </c>
      <c r="I1322" s="9">
        <f>IFERROR(C1322/G1322,0)</f>
        <v>9.3028732925105981E-2</v>
      </c>
      <c r="J1322" s="9">
        <f>I1322*H1322</f>
        <v>20.466321243523314</v>
      </c>
      <c r="K1322" s="9">
        <f>IFERROR(J1322*(D1322/C1322),0)</f>
        <v>562.82383419689108</v>
      </c>
      <c r="L1322" t="s">
        <v>1197</v>
      </c>
    </row>
    <row r="1323" spans="1:12" x14ac:dyDescent="0.35">
      <c r="A1323" t="s">
        <v>1147</v>
      </c>
      <c r="B1323" s="10">
        <v>45536</v>
      </c>
      <c r="C1323">
        <v>1220</v>
      </c>
      <c r="D1323">
        <v>21350</v>
      </c>
      <c r="E1323">
        <v>6952</v>
      </c>
      <c r="F1323" s="11">
        <v>0.97468354430379744</v>
      </c>
      <c r="G1323" s="9">
        <f>E1323*F1323</f>
        <v>6776</v>
      </c>
      <c r="H1323" s="9">
        <f>E1323-G1323</f>
        <v>176</v>
      </c>
      <c r="I1323" s="9">
        <f>IFERROR(C1323/G1323,0)</f>
        <v>0.18004722550177096</v>
      </c>
      <c r="J1323" s="9">
        <f>I1323*H1323</f>
        <v>31.688311688311689</v>
      </c>
      <c r="K1323" s="9">
        <f>IFERROR(J1323*(D1323/C1323),0)</f>
        <v>554.5454545454545</v>
      </c>
      <c r="L1323" t="s">
        <v>1197</v>
      </c>
    </row>
    <row r="1324" spans="1:12" x14ac:dyDescent="0.35">
      <c r="A1324" t="s">
        <v>1151</v>
      </c>
      <c r="B1324" s="10">
        <v>45536</v>
      </c>
      <c r="C1324">
        <v>1060</v>
      </c>
      <c r="D1324">
        <v>25970</v>
      </c>
      <c r="E1324">
        <v>10538</v>
      </c>
      <c r="F1324" s="11">
        <v>0.95407098121085598</v>
      </c>
      <c r="G1324" s="9">
        <f>E1324*F1324</f>
        <v>10054</v>
      </c>
      <c r="H1324" s="9">
        <f>E1324-G1324</f>
        <v>484</v>
      </c>
      <c r="I1324" s="9">
        <f>IFERROR(C1324/G1324,0)</f>
        <v>0.10543067435846429</v>
      </c>
      <c r="J1324" s="9">
        <f>I1324*H1324</f>
        <v>51.028446389496715</v>
      </c>
      <c r="K1324" s="9">
        <f>IFERROR(J1324*(D1324/C1324),0)</f>
        <v>1250.1969365426696</v>
      </c>
      <c r="L1324" t="s">
        <v>1197</v>
      </c>
    </row>
    <row r="1325" spans="1:12" x14ac:dyDescent="0.35">
      <c r="A1325" t="s">
        <v>1191</v>
      </c>
      <c r="B1325" s="10">
        <v>45536</v>
      </c>
      <c r="C1325">
        <v>620</v>
      </c>
      <c r="D1325">
        <v>17050</v>
      </c>
      <c r="E1325">
        <v>5830</v>
      </c>
      <c r="F1325" s="11">
        <v>0.98867924528301887</v>
      </c>
      <c r="G1325" s="9">
        <f>E1325*F1325</f>
        <v>5764</v>
      </c>
      <c r="H1325" s="9">
        <f>E1325-G1325</f>
        <v>66</v>
      </c>
      <c r="I1325" s="9">
        <f>IFERROR(C1325/G1325,0)</f>
        <v>0.10756419153365718</v>
      </c>
      <c r="J1325" s="9">
        <f>I1325*H1325</f>
        <v>7.0992366412213741</v>
      </c>
      <c r="K1325" s="9">
        <f>IFERROR(J1325*(D1325/C1325),0)</f>
        <v>195.2290076335878</v>
      </c>
      <c r="L1325" t="s">
        <v>1197</v>
      </c>
    </row>
    <row r="1326" spans="1:12" x14ac:dyDescent="0.35">
      <c r="A1326" t="s">
        <v>1192</v>
      </c>
      <c r="B1326" s="10">
        <v>45536</v>
      </c>
      <c r="C1326">
        <v>460</v>
      </c>
      <c r="D1326">
        <v>15180</v>
      </c>
      <c r="E1326">
        <v>4048</v>
      </c>
      <c r="F1326" s="11">
        <v>0.95108695652173914</v>
      </c>
      <c r="G1326" s="9">
        <f>E1326*F1326</f>
        <v>3850</v>
      </c>
      <c r="H1326" s="9">
        <f>E1326-G1326</f>
        <v>198</v>
      </c>
      <c r="I1326" s="9">
        <f>IFERROR(C1326/G1326,0)</f>
        <v>0.11948051948051948</v>
      </c>
      <c r="J1326" s="9">
        <f>I1326*H1326</f>
        <v>23.657142857142858</v>
      </c>
      <c r="K1326" s="9">
        <f>IFERROR(J1326*(D1326/C1326),0)</f>
        <v>780.68571428571431</v>
      </c>
      <c r="L1326" t="s">
        <v>1197</v>
      </c>
    </row>
    <row r="1327" spans="1:12" x14ac:dyDescent="0.35">
      <c r="A1327" t="s">
        <v>1146</v>
      </c>
      <c r="B1327" s="10">
        <v>45536</v>
      </c>
      <c r="C1327">
        <v>420</v>
      </c>
      <c r="D1327">
        <v>14695.8</v>
      </c>
      <c r="E1327">
        <v>3938</v>
      </c>
      <c r="F1327" s="11">
        <v>0.47486033519553073</v>
      </c>
      <c r="G1327" s="9">
        <f>E1327*F1327</f>
        <v>1870</v>
      </c>
      <c r="H1327" s="9">
        <f>E1327-G1327</f>
        <v>2068</v>
      </c>
      <c r="I1327" s="9">
        <f>IFERROR(C1327/G1327,0)</f>
        <v>0.22459893048128343</v>
      </c>
      <c r="J1327" s="9">
        <f>I1327*H1327</f>
        <v>464.47058823529414</v>
      </c>
      <c r="K1327" s="9">
        <f>IFERROR(J1327*(D1327/C1327),0)</f>
        <v>16251.82588235294</v>
      </c>
      <c r="L1327" t="s">
        <v>1197</v>
      </c>
    </row>
    <row r="1328" spans="1:12" x14ac:dyDescent="0.35">
      <c r="A1328" t="s">
        <v>1193</v>
      </c>
      <c r="B1328" s="10">
        <v>45536</v>
      </c>
      <c r="C1328">
        <v>320</v>
      </c>
      <c r="D1328">
        <v>5600</v>
      </c>
      <c r="E1328">
        <v>2134</v>
      </c>
      <c r="F1328" s="11">
        <v>0.97938144329896903</v>
      </c>
      <c r="G1328" s="9">
        <f>E1328*F1328</f>
        <v>2090</v>
      </c>
      <c r="H1328" s="9">
        <f>E1328-G1328</f>
        <v>44</v>
      </c>
      <c r="I1328" s="9">
        <f>IFERROR(C1328/G1328,0)</f>
        <v>0.15311004784688995</v>
      </c>
      <c r="J1328" s="9">
        <f>I1328*H1328</f>
        <v>6.7368421052631575</v>
      </c>
      <c r="K1328" s="9">
        <f>IFERROR(J1328*(D1328/C1328),0)</f>
        <v>117.89473684210526</v>
      </c>
      <c r="L1328" t="s">
        <v>1197</v>
      </c>
    </row>
    <row r="1329" spans="1:12" x14ac:dyDescent="0.35">
      <c r="A1329" t="s">
        <v>1157</v>
      </c>
      <c r="B1329" s="10">
        <v>45536</v>
      </c>
      <c r="C1329">
        <v>340</v>
      </c>
      <c r="D1329">
        <v>18696.599999999999</v>
      </c>
      <c r="E1329">
        <v>1958</v>
      </c>
      <c r="F1329" s="11">
        <v>0.8202247191011236</v>
      </c>
      <c r="G1329" s="9">
        <f>E1329*F1329</f>
        <v>1606</v>
      </c>
      <c r="H1329" s="9">
        <f>E1329-G1329</f>
        <v>352</v>
      </c>
      <c r="I1329" s="9">
        <f>IFERROR(C1329/G1329,0)</f>
        <v>0.21170610211706103</v>
      </c>
      <c r="J1329" s="9">
        <f>I1329*H1329</f>
        <v>74.520547945205479</v>
      </c>
      <c r="K1329" s="9">
        <f>IFERROR(J1329*(D1329/C1329),0)</f>
        <v>4097.8849315068492</v>
      </c>
      <c r="L1329" t="s">
        <v>1197</v>
      </c>
    </row>
    <row r="1330" spans="1:12" x14ac:dyDescent="0.35">
      <c r="A1330" t="s">
        <v>1156</v>
      </c>
      <c r="B1330" s="10">
        <v>45536</v>
      </c>
      <c r="C1330">
        <v>300</v>
      </c>
      <c r="D1330">
        <v>7350</v>
      </c>
      <c r="E1330">
        <v>2178</v>
      </c>
      <c r="F1330" s="11">
        <v>0.97979797979797978</v>
      </c>
      <c r="G1330" s="9">
        <f>E1330*F1330</f>
        <v>2134</v>
      </c>
      <c r="H1330" s="9">
        <f>E1330-G1330</f>
        <v>44</v>
      </c>
      <c r="I1330" s="9">
        <f>IFERROR(C1330/G1330,0)</f>
        <v>0.14058106841611998</v>
      </c>
      <c r="J1330" s="9">
        <f>I1330*H1330</f>
        <v>6.1855670103092786</v>
      </c>
      <c r="K1330" s="9">
        <f>IFERROR(J1330*(D1330/C1330),0)</f>
        <v>151.54639175257734</v>
      </c>
      <c r="L1330" t="s">
        <v>1197</v>
      </c>
    </row>
    <row r="1331" spans="1:12" x14ac:dyDescent="0.35">
      <c r="A1331" t="s">
        <v>1189</v>
      </c>
      <c r="B1331" s="10">
        <v>45536</v>
      </c>
      <c r="C1331">
        <v>280</v>
      </c>
      <c r="D1331">
        <v>9240</v>
      </c>
      <c r="E1331">
        <v>2200</v>
      </c>
      <c r="F1331" s="11">
        <v>0.96</v>
      </c>
      <c r="G1331" s="9">
        <f>E1331*F1331</f>
        <v>2112</v>
      </c>
      <c r="H1331" s="9">
        <f>E1331-G1331</f>
        <v>88</v>
      </c>
      <c r="I1331" s="9">
        <f>IFERROR(C1331/G1331,0)</f>
        <v>0.13257575757575757</v>
      </c>
      <c r="J1331" s="9">
        <f>I1331*H1331</f>
        <v>11.666666666666666</v>
      </c>
      <c r="K1331" s="9">
        <f>IFERROR(J1331*(D1331/C1331),0)</f>
        <v>385</v>
      </c>
      <c r="L1331" t="s">
        <v>1197</v>
      </c>
    </row>
    <row r="1332" spans="1:12" x14ac:dyDescent="0.35">
      <c r="A1332" t="s">
        <v>1172</v>
      </c>
      <c r="B1332" s="10">
        <v>45536</v>
      </c>
      <c r="C1332">
        <v>320</v>
      </c>
      <c r="D1332">
        <v>7593.6</v>
      </c>
      <c r="E1332">
        <v>2794</v>
      </c>
      <c r="F1332" s="11">
        <v>1</v>
      </c>
      <c r="G1332" s="9">
        <f>E1332*F1332</f>
        <v>2794</v>
      </c>
      <c r="H1332" s="9">
        <f>E1332-G1332</f>
        <v>0</v>
      </c>
      <c r="I1332" s="9">
        <f>IFERROR(C1332/G1332,0)</f>
        <v>0.1145311381531854</v>
      </c>
      <c r="J1332" s="9">
        <f>I1332*H1332</f>
        <v>0</v>
      </c>
      <c r="K1332" s="9">
        <f>IFERROR(J1332*(D1332/C1332),0)</f>
        <v>0</v>
      </c>
      <c r="L1332" t="s">
        <v>1197</v>
      </c>
    </row>
    <row r="1333" spans="1:12" x14ac:dyDescent="0.35">
      <c r="A1333" t="s">
        <v>1186</v>
      </c>
      <c r="B1333" s="10">
        <v>45536</v>
      </c>
      <c r="C1333">
        <v>260</v>
      </c>
      <c r="D1333">
        <v>32500</v>
      </c>
      <c r="E1333">
        <v>5632</v>
      </c>
      <c r="F1333" s="11">
        <v>0.87890625</v>
      </c>
      <c r="G1333" s="9">
        <f>E1333*F1333</f>
        <v>4950</v>
      </c>
      <c r="H1333" s="9">
        <f>E1333-G1333</f>
        <v>682</v>
      </c>
      <c r="I1333" s="9">
        <f>IFERROR(C1333/G1333,0)</f>
        <v>5.2525252525252523E-2</v>
      </c>
      <c r="J1333" s="9">
        <f>I1333*H1333</f>
        <v>35.822222222222223</v>
      </c>
      <c r="K1333" s="9">
        <f>IFERROR(J1333*(D1333/C1333),0)</f>
        <v>4477.7777777777783</v>
      </c>
      <c r="L1333" t="s">
        <v>1197</v>
      </c>
    </row>
    <row r="1334" spans="1:12" x14ac:dyDescent="0.35">
      <c r="A1334" t="s">
        <v>1150</v>
      </c>
      <c r="B1334" s="10">
        <v>45536</v>
      </c>
      <c r="C1334">
        <v>220</v>
      </c>
      <c r="D1334">
        <v>3850</v>
      </c>
      <c r="E1334">
        <v>2376</v>
      </c>
      <c r="F1334" s="11">
        <v>0.98148148148148151</v>
      </c>
      <c r="G1334" s="9">
        <f>E1334*F1334</f>
        <v>2332</v>
      </c>
      <c r="H1334" s="9">
        <f>E1334-G1334</f>
        <v>44</v>
      </c>
      <c r="I1334" s="9">
        <f>IFERROR(C1334/G1334,0)</f>
        <v>9.4339622641509441E-2</v>
      </c>
      <c r="J1334" s="9">
        <f>I1334*H1334</f>
        <v>4.1509433962264151</v>
      </c>
      <c r="K1334" s="9">
        <f>IFERROR(J1334*(D1334/C1334),0)</f>
        <v>72.64150943396227</v>
      </c>
      <c r="L1334" t="s">
        <v>1197</v>
      </c>
    </row>
    <row r="1335" spans="1:12" x14ac:dyDescent="0.35">
      <c r="A1335" t="s">
        <v>1177</v>
      </c>
      <c r="B1335" s="10">
        <v>45536</v>
      </c>
      <c r="C1335">
        <v>200</v>
      </c>
      <c r="D1335">
        <v>6442</v>
      </c>
      <c r="E1335">
        <v>1012</v>
      </c>
      <c r="F1335" s="11">
        <v>0.86956521739130432</v>
      </c>
      <c r="G1335" s="9">
        <f>E1335*F1335</f>
        <v>880</v>
      </c>
      <c r="H1335" s="9">
        <f>E1335-G1335</f>
        <v>132</v>
      </c>
      <c r="I1335" s="9">
        <f>IFERROR(C1335/G1335,0)</f>
        <v>0.22727272727272727</v>
      </c>
      <c r="J1335" s="9">
        <f>I1335*H1335</f>
        <v>30</v>
      </c>
      <c r="K1335" s="9">
        <f>IFERROR(J1335*(D1335/C1335),0)</f>
        <v>966.30000000000007</v>
      </c>
      <c r="L1335" t="s">
        <v>1197</v>
      </c>
    </row>
    <row r="1336" spans="1:12" x14ac:dyDescent="0.35">
      <c r="A1336" t="s">
        <v>1164</v>
      </c>
      <c r="B1336" s="10">
        <v>45536</v>
      </c>
      <c r="C1336">
        <v>160</v>
      </c>
      <c r="D1336">
        <v>15225.6</v>
      </c>
      <c r="E1336">
        <v>2794</v>
      </c>
      <c r="F1336" s="11">
        <v>0.94488188976377951</v>
      </c>
      <c r="G1336" s="9">
        <f>E1336*F1336</f>
        <v>2640</v>
      </c>
      <c r="H1336" s="9">
        <f>E1336-G1336</f>
        <v>154</v>
      </c>
      <c r="I1336" s="9">
        <f>IFERROR(C1336/G1336,0)</f>
        <v>6.0606060606060608E-2</v>
      </c>
      <c r="J1336" s="9">
        <f>I1336*H1336</f>
        <v>9.3333333333333339</v>
      </c>
      <c r="K1336" s="9">
        <f>IFERROR(J1336*(D1336/C1336),0)</f>
        <v>888.16</v>
      </c>
      <c r="L1336" t="s">
        <v>1197</v>
      </c>
    </row>
    <row r="1337" spans="1:12" x14ac:dyDescent="0.35">
      <c r="A1337" t="s">
        <v>1167</v>
      </c>
      <c r="B1337" s="10">
        <v>45536</v>
      </c>
      <c r="C1337">
        <v>140</v>
      </c>
      <c r="D1337">
        <v>8604.4000000000015</v>
      </c>
      <c r="E1337">
        <v>1562</v>
      </c>
      <c r="F1337" s="11">
        <v>0.971830985915493</v>
      </c>
      <c r="G1337" s="9">
        <f>E1337*F1337</f>
        <v>1518</v>
      </c>
      <c r="H1337" s="9">
        <f>E1337-G1337</f>
        <v>44</v>
      </c>
      <c r="I1337" s="9">
        <f>IFERROR(C1337/G1337,0)</f>
        <v>9.22266139657444E-2</v>
      </c>
      <c r="J1337" s="9">
        <f>I1337*H1337</f>
        <v>4.0579710144927539</v>
      </c>
      <c r="K1337" s="9">
        <f>IFERROR(J1337*(D1337/C1337),0)</f>
        <v>249.40289855072467</v>
      </c>
      <c r="L1337" t="s">
        <v>1197</v>
      </c>
    </row>
    <row r="1338" spans="1:12" x14ac:dyDescent="0.35">
      <c r="A1338" t="s">
        <v>1153</v>
      </c>
      <c r="B1338" s="10">
        <v>45536</v>
      </c>
      <c r="C1338">
        <v>120</v>
      </c>
      <c r="D1338">
        <v>8134.8</v>
      </c>
      <c r="E1338">
        <v>440</v>
      </c>
      <c r="F1338" s="11">
        <v>1</v>
      </c>
      <c r="G1338" s="9">
        <f>E1338*F1338</f>
        <v>440</v>
      </c>
      <c r="H1338" s="9">
        <f>E1338-G1338</f>
        <v>0</v>
      </c>
      <c r="I1338" s="9">
        <f>IFERROR(C1338/G1338,0)</f>
        <v>0.27272727272727271</v>
      </c>
      <c r="J1338" s="9">
        <f>I1338*H1338</f>
        <v>0</v>
      </c>
      <c r="K1338" s="9">
        <f>IFERROR(J1338*(D1338/C1338),0)</f>
        <v>0</v>
      </c>
      <c r="L1338" t="s">
        <v>1197</v>
      </c>
    </row>
    <row r="1339" spans="1:12" x14ac:dyDescent="0.35">
      <c r="A1339" t="s">
        <v>1169</v>
      </c>
      <c r="B1339" s="10">
        <v>45536</v>
      </c>
      <c r="C1339">
        <v>100</v>
      </c>
      <c r="D1339">
        <v>3550</v>
      </c>
      <c r="E1339">
        <v>836</v>
      </c>
      <c r="F1339" s="11">
        <v>1</v>
      </c>
      <c r="G1339" s="9">
        <f>E1339*F1339</f>
        <v>836</v>
      </c>
      <c r="H1339" s="9">
        <f>E1339-G1339</f>
        <v>0</v>
      </c>
      <c r="I1339" s="9">
        <f>IFERROR(C1339/G1339,0)</f>
        <v>0.11961722488038277</v>
      </c>
      <c r="J1339" s="9">
        <f>I1339*H1339</f>
        <v>0</v>
      </c>
      <c r="K1339" s="9">
        <f>IFERROR(J1339*(D1339/C1339),0)</f>
        <v>0</v>
      </c>
      <c r="L1339" t="s">
        <v>1197</v>
      </c>
    </row>
    <row r="1340" spans="1:12" x14ac:dyDescent="0.35">
      <c r="A1340" t="s">
        <v>1173</v>
      </c>
      <c r="B1340" s="10">
        <v>45536</v>
      </c>
      <c r="C1340">
        <v>100</v>
      </c>
      <c r="D1340">
        <v>14125</v>
      </c>
      <c r="E1340">
        <v>2398</v>
      </c>
      <c r="F1340" s="11">
        <v>0.8165137614678899</v>
      </c>
      <c r="G1340" s="9">
        <f>E1340*F1340</f>
        <v>1958</v>
      </c>
      <c r="H1340" s="9">
        <f>E1340-G1340</f>
        <v>440</v>
      </c>
      <c r="I1340" s="9">
        <f>IFERROR(C1340/G1340,0)</f>
        <v>5.1072522982635343E-2</v>
      </c>
      <c r="J1340" s="9">
        <f>I1340*H1340</f>
        <v>22.471910112359552</v>
      </c>
      <c r="K1340" s="9">
        <f>IFERROR(J1340*(D1340/C1340),0)</f>
        <v>3174.1573033707868</v>
      </c>
      <c r="L1340" t="s">
        <v>1197</v>
      </c>
    </row>
    <row r="1341" spans="1:12" x14ac:dyDescent="0.35">
      <c r="A1341" t="s">
        <v>1179</v>
      </c>
      <c r="B1341" s="10">
        <v>45536</v>
      </c>
      <c r="C1341">
        <v>60</v>
      </c>
      <c r="D1341">
        <v>3687.6</v>
      </c>
      <c r="E1341">
        <v>792</v>
      </c>
      <c r="F1341" s="11">
        <v>0.97222222222222221</v>
      </c>
      <c r="G1341" s="9">
        <f>E1341*F1341</f>
        <v>770</v>
      </c>
      <c r="H1341" s="9">
        <f>E1341-G1341</f>
        <v>22</v>
      </c>
      <c r="I1341" s="9">
        <f>IFERROR(C1341/G1341,0)</f>
        <v>7.792207792207792E-2</v>
      </c>
      <c r="J1341" s="9">
        <f>I1341*H1341</f>
        <v>1.7142857142857142</v>
      </c>
      <c r="K1341" s="9">
        <f>IFERROR(J1341*(D1341/C1341),0)</f>
        <v>105.36</v>
      </c>
      <c r="L1341" t="s">
        <v>1197</v>
      </c>
    </row>
    <row r="1342" spans="1:12" x14ac:dyDescent="0.35">
      <c r="A1342" t="s">
        <v>1174</v>
      </c>
      <c r="B1342" s="10">
        <v>45536</v>
      </c>
      <c r="C1342">
        <v>60</v>
      </c>
      <c r="D1342">
        <v>6610.8</v>
      </c>
      <c r="E1342">
        <v>748</v>
      </c>
      <c r="F1342" s="11">
        <v>0.97058823529411764</v>
      </c>
      <c r="G1342" s="9">
        <f>E1342*F1342</f>
        <v>726</v>
      </c>
      <c r="H1342" s="9">
        <f>E1342-G1342</f>
        <v>22</v>
      </c>
      <c r="I1342" s="9">
        <f>IFERROR(C1342/G1342,0)</f>
        <v>8.2644628099173556E-2</v>
      </c>
      <c r="J1342" s="9">
        <f>I1342*H1342</f>
        <v>1.8181818181818183</v>
      </c>
      <c r="K1342" s="9">
        <f>IFERROR(J1342*(D1342/C1342),0)</f>
        <v>200.32727272727277</v>
      </c>
      <c r="L1342" t="s">
        <v>1197</v>
      </c>
    </row>
    <row r="1343" spans="1:12" x14ac:dyDescent="0.35">
      <c r="A1343" t="s">
        <v>1183</v>
      </c>
      <c r="B1343" s="10">
        <v>45536</v>
      </c>
      <c r="C1343">
        <v>60</v>
      </c>
      <c r="D1343">
        <v>5709.6</v>
      </c>
      <c r="E1343">
        <v>1034</v>
      </c>
      <c r="F1343" s="11">
        <v>0.97872340425531912</v>
      </c>
      <c r="G1343" s="9">
        <f>E1343*F1343</f>
        <v>1012</v>
      </c>
      <c r="H1343" s="9">
        <f>E1343-G1343</f>
        <v>22</v>
      </c>
      <c r="I1343" s="9">
        <f>IFERROR(C1343/G1343,0)</f>
        <v>5.9288537549407112E-2</v>
      </c>
      <c r="J1343" s="9">
        <f>I1343*H1343</f>
        <v>1.3043478260869565</v>
      </c>
      <c r="K1343" s="9">
        <f>IFERROR(J1343*(D1343/C1343),0)</f>
        <v>124.1217391304348</v>
      </c>
      <c r="L1343" t="s">
        <v>1197</v>
      </c>
    </row>
    <row r="1344" spans="1:12" x14ac:dyDescent="0.35">
      <c r="A1344" t="s">
        <v>1176</v>
      </c>
      <c r="B1344" s="10">
        <v>45536</v>
      </c>
      <c r="C1344">
        <v>60</v>
      </c>
      <c r="D1344">
        <v>3419.4</v>
      </c>
      <c r="E1344">
        <v>880</v>
      </c>
      <c r="F1344" s="11">
        <v>0.875</v>
      </c>
      <c r="G1344" s="9">
        <f>E1344*F1344</f>
        <v>770</v>
      </c>
      <c r="H1344" s="9">
        <f>E1344-G1344</f>
        <v>110</v>
      </c>
      <c r="I1344" s="9">
        <f>IFERROR(C1344/G1344,0)</f>
        <v>7.792207792207792E-2</v>
      </c>
      <c r="J1344" s="9">
        <f>I1344*H1344</f>
        <v>8.5714285714285712</v>
      </c>
      <c r="K1344" s="9">
        <f>IFERROR(J1344*(D1344/C1344),0)</f>
        <v>488.48571428571427</v>
      </c>
      <c r="L1344" t="s">
        <v>1197</v>
      </c>
    </row>
    <row r="1345" spans="1:12" x14ac:dyDescent="0.35">
      <c r="A1345" t="s">
        <v>1190</v>
      </c>
      <c r="B1345" s="10">
        <v>45536</v>
      </c>
      <c r="C1345">
        <v>60</v>
      </c>
      <c r="D1345">
        <v>3813.6</v>
      </c>
      <c r="E1345">
        <v>836</v>
      </c>
      <c r="F1345" s="11">
        <v>1</v>
      </c>
      <c r="G1345" s="9">
        <f>E1345*F1345</f>
        <v>836</v>
      </c>
      <c r="H1345" s="9">
        <f>E1345-G1345</f>
        <v>0</v>
      </c>
      <c r="I1345" s="9">
        <f>IFERROR(C1345/G1345,0)</f>
        <v>7.1770334928229665E-2</v>
      </c>
      <c r="J1345" s="9">
        <f>I1345*H1345</f>
        <v>0</v>
      </c>
      <c r="K1345" s="9">
        <f>IFERROR(J1345*(D1345/C1345),0)</f>
        <v>0</v>
      </c>
      <c r="L1345" t="s">
        <v>1197</v>
      </c>
    </row>
    <row r="1346" spans="1:12" x14ac:dyDescent="0.35">
      <c r="A1346" t="s">
        <v>1182</v>
      </c>
      <c r="B1346" s="10">
        <v>45536</v>
      </c>
      <c r="C1346">
        <v>60</v>
      </c>
      <c r="D1346">
        <v>3573.6</v>
      </c>
      <c r="E1346">
        <v>682</v>
      </c>
      <c r="F1346" s="11">
        <v>0.90322580645161288</v>
      </c>
      <c r="G1346" s="9">
        <f>E1346*F1346</f>
        <v>616</v>
      </c>
      <c r="H1346" s="9">
        <f>E1346-G1346</f>
        <v>66</v>
      </c>
      <c r="I1346" s="9">
        <f>IFERROR(C1346/G1346,0)</f>
        <v>9.7402597402597407E-2</v>
      </c>
      <c r="J1346" s="9">
        <f>I1346*H1346</f>
        <v>6.4285714285714288</v>
      </c>
      <c r="K1346" s="9">
        <f>IFERROR(J1346*(D1346/C1346),0)</f>
        <v>382.88571428571424</v>
      </c>
      <c r="L1346" t="s">
        <v>1197</v>
      </c>
    </row>
    <row r="1347" spans="1:12" x14ac:dyDescent="0.35">
      <c r="A1347" t="s">
        <v>1185</v>
      </c>
      <c r="B1347" s="10">
        <v>45536</v>
      </c>
      <c r="C1347">
        <v>40</v>
      </c>
      <c r="D1347">
        <v>5801.2</v>
      </c>
      <c r="E1347">
        <v>176</v>
      </c>
      <c r="F1347" s="11">
        <v>1</v>
      </c>
      <c r="G1347" s="9">
        <f>E1347*F1347</f>
        <v>176</v>
      </c>
      <c r="H1347" s="9">
        <f>E1347-G1347</f>
        <v>0</v>
      </c>
      <c r="I1347" s="9">
        <f>IFERROR(C1347/G1347,0)</f>
        <v>0.22727272727272727</v>
      </c>
      <c r="J1347" s="9">
        <f>I1347*H1347</f>
        <v>0</v>
      </c>
      <c r="K1347" s="9">
        <f>IFERROR(J1347*(D1347/C1347),0)</f>
        <v>0</v>
      </c>
      <c r="L1347" t="s">
        <v>1197</v>
      </c>
    </row>
    <row r="1348" spans="1:12" x14ac:dyDescent="0.35">
      <c r="A1348" t="s">
        <v>1143</v>
      </c>
      <c r="B1348" s="10">
        <v>45543</v>
      </c>
      <c r="C1348">
        <v>2040</v>
      </c>
      <c r="D1348">
        <v>48450</v>
      </c>
      <c r="E1348">
        <v>13222</v>
      </c>
      <c r="F1348" s="11">
        <v>0.95840266222961734</v>
      </c>
      <c r="G1348" s="9">
        <f>E1348*F1348</f>
        <v>12672</v>
      </c>
      <c r="H1348" s="9">
        <f>E1348-G1348</f>
        <v>550</v>
      </c>
      <c r="I1348" s="9">
        <f>IFERROR(C1348/G1348,0)</f>
        <v>0.16098484848484848</v>
      </c>
      <c r="J1348" s="9">
        <f>I1348*H1348</f>
        <v>88.541666666666671</v>
      </c>
      <c r="K1348" s="9">
        <f>IFERROR(J1348*(D1348/C1348),0)</f>
        <v>2102.8645833333335</v>
      </c>
      <c r="L1348" t="s">
        <v>1197</v>
      </c>
    </row>
    <row r="1349" spans="1:12" x14ac:dyDescent="0.35">
      <c r="A1349" t="s">
        <v>1145</v>
      </c>
      <c r="B1349" s="10">
        <v>45543</v>
      </c>
      <c r="C1349">
        <v>1540</v>
      </c>
      <c r="D1349">
        <v>73150</v>
      </c>
      <c r="E1349">
        <v>4466</v>
      </c>
      <c r="F1349" s="11">
        <v>0.88669950738916259</v>
      </c>
      <c r="G1349" s="9">
        <f>E1349*F1349</f>
        <v>3960</v>
      </c>
      <c r="H1349" s="9">
        <f>E1349-G1349</f>
        <v>506</v>
      </c>
      <c r="I1349" s="9">
        <f>IFERROR(C1349/G1349,0)</f>
        <v>0.3888888888888889</v>
      </c>
      <c r="J1349" s="9">
        <f>I1349*H1349</f>
        <v>196.77777777777777</v>
      </c>
      <c r="K1349" s="9">
        <f>IFERROR(J1349*(D1349/C1349),0)</f>
        <v>9346.9444444444434</v>
      </c>
      <c r="L1349" t="s">
        <v>1197</v>
      </c>
    </row>
    <row r="1350" spans="1:12" x14ac:dyDescent="0.35">
      <c r="A1350" t="s">
        <v>1144</v>
      </c>
      <c r="B1350" s="10">
        <v>45543</v>
      </c>
      <c r="C1350">
        <v>1420</v>
      </c>
      <c r="D1350">
        <v>39050</v>
      </c>
      <c r="E1350">
        <v>15642</v>
      </c>
      <c r="F1350" s="11">
        <v>0.97890295358649793</v>
      </c>
      <c r="G1350" s="9">
        <f>E1350*F1350</f>
        <v>15312</v>
      </c>
      <c r="H1350" s="9">
        <f>E1350-G1350</f>
        <v>330</v>
      </c>
      <c r="I1350" s="9">
        <f>IFERROR(C1350/G1350,0)</f>
        <v>9.2737722048066878E-2</v>
      </c>
      <c r="J1350" s="9">
        <f>I1350*H1350</f>
        <v>30.603448275862071</v>
      </c>
      <c r="K1350" s="9">
        <f>IFERROR(J1350*(D1350/C1350),0)</f>
        <v>841.59482758620697</v>
      </c>
      <c r="L1350" t="s">
        <v>1197</v>
      </c>
    </row>
    <row r="1351" spans="1:12" x14ac:dyDescent="0.35">
      <c r="A1351" t="s">
        <v>1147</v>
      </c>
      <c r="B1351" s="10">
        <v>45543</v>
      </c>
      <c r="C1351">
        <v>1080</v>
      </c>
      <c r="D1351">
        <v>19280</v>
      </c>
      <c r="E1351">
        <v>6292</v>
      </c>
      <c r="F1351" s="11">
        <v>0.98951048951048948</v>
      </c>
      <c r="G1351" s="9">
        <f>E1351*F1351</f>
        <v>6226</v>
      </c>
      <c r="H1351" s="9">
        <f>E1351-G1351</f>
        <v>66</v>
      </c>
      <c r="I1351" s="9">
        <f>IFERROR(C1351/G1351,0)</f>
        <v>0.17346610986186958</v>
      </c>
      <c r="J1351" s="9">
        <f>I1351*H1351</f>
        <v>11.448763250883392</v>
      </c>
      <c r="K1351" s="9">
        <f>IFERROR(J1351*(D1351/C1351),0)</f>
        <v>204.38162544169609</v>
      </c>
      <c r="L1351" t="s">
        <v>1197</v>
      </c>
    </row>
    <row r="1352" spans="1:12" x14ac:dyDescent="0.35">
      <c r="A1352" t="s">
        <v>1151</v>
      </c>
      <c r="B1352" s="10">
        <v>45543</v>
      </c>
      <c r="C1352">
        <v>900</v>
      </c>
      <c r="D1352">
        <v>22050</v>
      </c>
      <c r="E1352">
        <v>10956</v>
      </c>
      <c r="F1352" s="11">
        <v>0.93975903614457834</v>
      </c>
      <c r="G1352" s="9">
        <f>E1352*F1352</f>
        <v>10296</v>
      </c>
      <c r="H1352" s="9">
        <f>E1352-G1352</f>
        <v>660</v>
      </c>
      <c r="I1352" s="9">
        <f>IFERROR(C1352/G1352,0)</f>
        <v>8.7412587412587409E-2</v>
      </c>
      <c r="J1352" s="9">
        <f>I1352*H1352</f>
        <v>57.692307692307686</v>
      </c>
      <c r="K1352" s="9">
        <f>IFERROR(J1352*(D1352/C1352),0)</f>
        <v>1413.4615384615383</v>
      </c>
      <c r="L1352" t="s">
        <v>1197</v>
      </c>
    </row>
    <row r="1353" spans="1:12" x14ac:dyDescent="0.35">
      <c r="A1353" t="s">
        <v>1191</v>
      </c>
      <c r="B1353" s="10">
        <v>45543</v>
      </c>
      <c r="C1353">
        <v>840</v>
      </c>
      <c r="D1353">
        <v>23100</v>
      </c>
      <c r="E1353">
        <v>5566</v>
      </c>
      <c r="F1353" s="11">
        <v>0.97233201581027673</v>
      </c>
      <c r="G1353" s="9">
        <f>E1353*F1353</f>
        <v>5412</v>
      </c>
      <c r="H1353" s="9">
        <f>E1353-G1353</f>
        <v>154</v>
      </c>
      <c r="I1353" s="9">
        <f>IFERROR(C1353/G1353,0)</f>
        <v>0.15521064301552107</v>
      </c>
      <c r="J1353" s="9">
        <f>I1353*H1353</f>
        <v>23.902439024390244</v>
      </c>
      <c r="K1353" s="9">
        <f>IFERROR(J1353*(D1353/C1353),0)</f>
        <v>657.31707317073176</v>
      </c>
      <c r="L1353" t="s">
        <v>1197</v>
      </c>
    </row>
    <row r="1354" spans="1:12" x14ac:dyDescent="0.35">
      <c r="A1354" t="s">
        <v>1146</v>
      </c>
      <c r="B1354" s="10">
        <v>45543</v>
      </c>
      <c r="C1354">
        <v>540</v>
      </c>
      <c r="D1354">
        <v>18894.599999999999</v>
      </c>
      <c r="E1354">
        <v>3916</v>
      </c>
      <c r="F1354" s="11">
        <v>0.65730337078651691</v>
      </c>
      <c r="G1354" s="9">
        <f>E1354*F1354</f>
        <v>2574</v>
      </c>
      <c r="H1354" s="9">
        <f>E1354-G1354</f>
        <v>1342</v>
      </c>
      <c r="I1354" s="9">
        <f>IFERROR(C1354/G1354,0)</f>
        <v>0.20979020979020979</v>
      </c>
      <c r="J1354" s="9">
        <f>I1354*H1354</f>
        <v>281.53846153846155</v>
      </c>
      <c r="K1354" s="9">
        <f>IFERROR(J1354*(D1354/C1354),0)</f>
        <v>9851.0307692307688</v>
      </c>
      <c r="L1354" t="s">
        <v>1197</v>
      </c>
    </row>
    <row r="1355" spans="1:12" x14ac:dyDescent="0.35">
      <c r="A1355" t="s">
        <v>1193</v>
      </c>
      <c r="B1355" s="10">
        <v>45543</v>
      </c>
      <c r="C1355">
        <v>640</v>
      </c>
      <c r="D1355">
        <v>11680</v>
      </c>
      <c r="E1355">
        <v>2398</v>
      </c>
      <c r="F1355" s="11">
        <v>1</v>
      </c>
      <c r="G1355" s="9">
        <f>E1355*F1355</f>
        <v>2398</v>
      </c>
      <c r="H1355" s="9">
        <f>E1355-G1355</f>
        <v>0</v>
      </c>
      <c r="I1355" s="9">
        <f>IFERROR(C1355/G1355,0)</f>
        <v>0.26688907422852376</v>
      </c>
      <c r="J1355" s="9">
        <f>I1355*H1355</f>
        <v>0</v>
      </c>
      <c r="K1355" s="9">
        <f>IFERROR(J1355*(D1355/C1355),0)</f>
        <v>0</v>
      </c>
      <c r="L1355" t="s">
        <v>1197</v>
      </c>
    </row>
    <row r="1356" spans="1:12" x14ac:dyDescent="0.35">
      <c r="A1356" t="s">
        <v>1192</v>
      </c>
      <c r="B1356" s="10">
        <v>45543</v>
      </c>
      <c r="C1356">
        <v>400</v>
      </c>
      <c r="D1356">
        <v>13200</v>
      </c>
      <c r="E1356">
        <v>4708</v>
      </c>
      <c r="F1356" s="11">
        <v>0.97663551401869164</v>
      </c>
      <c r="G1356" s="9">
        <f>E1356*F1356</f>
        <v>4598</v>
      </c>
      <c r="H1356" s="9">
        <f>E1356-G1356</f>
        <v>110</v>
      </c>
      <c r="I1356" s="9">
        <f>IFERROR(C1356/G1356,0)</f>
        <v>8.6994345367551115E-2</v>
      </c>
      <c r="J1356" s="9">
        <f>I1356*H1356</f>
        <v>9.5693779904306222</v>
      </c>
      <c r="K1356" s="9">
        <f>IFERROR(J1356*(D1356/C1356),0)</f>
        <v>315.78947368421052</v>
      </c>
      <c r="L1356" t="s">
        <v>1197</v>
      </c>
    </row>
    <row r="1357" spans="1:12" x14ac:dyDescent="0.35">
      <c r="A1357" t="s">
        <v>1150</v>
      </c>
      <c r="B1357" s="10">
        <v>45543</v>
      </c>
      <c r="C1357">
        <v>440</v>
      </c>
      <c r="D1357">
        <v>7820</v>
      </c>
      <c r="E1357">
        <v>2046</v>
      </c>
      <c r="F1357" s="11">
        <v>1</v>
      </c>
      <c r="G1357" s="9">
        <f>E1357*F1357</f>
        <v>2046</v>
      </c>
      <c r="H1357" s="9">
        <f>E1357-G1357</f>
        <v>0</v>
      </c>
      <c r="I1357" s="9">
        <f>IFERROR(C1357/G1357,0)</f>
        <v>0.21505376344086022</v>
      </c>
      <c r="J1357" s="9">
        <f>I1357*H1357</f>
        <v>0</v>
      </c>
      <c r="K1357" s="9">
        <f>IFERROR(J1357*(D1357/C1357),0)</f>
        <v>0</v>
      </c>
      <c r="L1357" t="s">
        <v>1197</v>
      </c>
    </row>
    <row r="1358" spans="1:12" x14ac:dyDescent="0.35">
      <c r="A1358" t="s">
        <v>1172</v>
      </c>
      <c r="B1358" s="10">
        <v>45543</v>
      </c>
      <c r="C1358">
        <v>360</v>
      </c>
      <c r="D1358">
        <v>8720.5999999999985</v>
      </c>
      <c r="E1358">
        <v>3476</v>
      </c>
      <c r="F1358" s="11">
        <v>0.99367088607594933</v>
      </c>
      <c r="G1358" s="9">
        <f>E1358*F1358</f>
        <v>3454</v>
      </c>
      <c r="H1358" s="9">
        <f>E1358-G1358</f>
        <v>22</v>
      </c>
      <c r="I1358" s="9">
        <f>IFERROR(C1358/G1358,0)</f>
        <v>0.10422698320787492</v>
      </c>
      <c r="J1358" s="9">
        <f>I1358*H1358</f>
        <v>2.2929936305732483</v>
      </c>
      <c r="K1358" s="9">
        <f>IFERROR(J1358*(D1358/C1358),0)</f>
        <v>55.545222929936301</v>
      </c>
      <c r="L1358" t="s">
        <v>1197</v>
      </c>
    </row>
    <row r="1359" spans="1:12" x14ac:dyDescent="0.35">
      <c r="A1359" t="s">
        <v>1157</v>
      </c>
      <c r="B1359" s="10">
        <v>45543</v>
      </c>
      <c r="C1359">
        <v>320</v>
      </c>
      <c r="D1359">
        <v>17596.8</v>
      </c>
      <c r="E1359">
        <v>1804</v>
      </c>
      <c r="F1359" s="11">
        <v>0.84146341463414631</v>
      </c>
      <c r="G1359" s="9">
        <f>E1359*F1359</f>
        <v>1518</v>
      </c>
      <c r="H1359" s="9">
        <f>E1359-G1359</f>
        <v>286</v>
      </c>
      <c r="I1359" s="9">
        <f>IFERROR(C1359/G1359,0)</f>
        <v>0.21080368906455862</v>
      </c>
      <c r="J1359" s="9">
        <f>I1359*H1359</f>
        <v>60.289855072463766</v>
      </c>
      <c r="K1359" s="9">
        <f>IFERROR(J1359*(D1359/C1359),0)</f>
        <v>3315.339130434782</v>
      </c>
      <c r="L1359" t="s">
        <v>1197</v>
      </c>
    </row>
    <row r="1360" spans="1:12" x14ac:dyDescent="0.35">
      <c r="A1360" t="s">
        <v>1186</v>
      </c>
      <c r="B1360" s="10">
        <v>45543</v>
      </c>
      <c r="C1360">
        <v>300</v>
      </c>
      <c r="D1360">
        <v>37500</v>
      </c>
      <c r="E1360">
        <v>5632</v>
      </c>
      <c r="F1360" s="11">
        <v>0.8671875</v>
      </c>
      <c r="G1360" s="9">
        <f>E1360*F1360</f>
        <v>4884</v>
      </c>
      <c r="H1360" s="9">
        <f>E1360-G1360</f>
        <v>748</v>
      </c>
      <c r="I1360" s="9">
        <f>IFERROR(C1360/G1360,0)</f>
        <v>6.1425061425061427E-2</v>
      </c>
      <c r="J1360" s="9">
        <f>I1360*H1360</f>
        <v>45.945945945945944</v>
      </c>
      <c r="K1360" s="9">
        <f>IFERROR(J1360*(D1360/C1360),0)</f>
        <v>5743.2432432432433</v>
      </c>
      <c r="L1360" t="s">
        <v>1197</v>
      </c>
    </row>
    <row r="1361" spans="1:12" x14ac:dyDescent="0.35">
      <c r="A1361" t="s">
        <v>1189</v>
      </c>
      <c r="B1361" s="10">
        <v>45543</v>
      </c>
      <c r="C1361">
        <v>280</v>
      </c>
      <c r="D1361">
        <v>9240</v>
      </c>
      <c r="E1361">
        <v>2794</v>
      </c>
      <c r="F1361" s="11">
        <v>0.98425196850393704</v>
      </c>
      <c r="G1361" s="9">
        <f>E1361*F1361</f>
        <v>2750</v>
      </c>
      <c r="H1361" s="9">
        <f>E1361-G1361</f>
        <v>44</v>
      </c>
      <c r="I1361" s="9">
        <f>IFERROR(C1361/G1361,0)</f>
        <v>0.10181818181818182</v>
      </c>
      <c r="J1361" s="9">
        <f>I1361*H1361</f>
        <v>4.4800000000000004</v>
      </c>
      <c r="K1361" s="9">
        <f>IFERROR(J1361*(D1361/C1361),0)</f>
        <v>147.84</v>
      </c>
      <c r="L1361" t="s">
        <v>1197</v>
      </c>
    </row>
    <row r="1362" spans="1:12" x14ac:dyDescent="0.35">
      <c r="A1362" t="s">
        <v>1156</v>
      </c>
      <c r="B1362" s="10">
        <v>45543</v>
      </c>
      <c r="C1362">
        <v>300</v>
      </c>
      <c r="D1362">
        <v>7390</v>
      </c>
      <c r="E1362">
        <v>2442</v>
      </c>
      <c r="F1362" s="11">
        <v>0.99099099099099097</v>
      </c>
      <c r="G1362" s="9">
        <f>E1362*F1362</f>
        <v>2420</v>
      </c>
      <c r="H1362" s="9">
        <f>E1362-G1362</f>
        <v>22</v>
      </c>
      <c r="I1362" s="9">
        <f>IFERROR(C1362/G1362,0)</f>
        <v>0.12396694214876033</v>
      </c>
      <c r="J1362" s="9">
        <f>I1362*H1362</f>
        <v>2.7272727272727275</v>
      </c>
      <c r="K1362" s="9">
        <f>IFERROR(J1362*(D1362/C1362),0)</f>
        <v>67.181818181818187</v>
      </c>
      <c r="L1362" t="s">
        <v>1197</v>
      </c>
    </row>
    <row r="1363" spans="1:12" x14ac:dyDescent="0.35">
      <c r="A1363" t="s">
        <v>1183</v>
      </c>
      <c r="B1363" s="10">
        <v>45543</v>
      </c>
      <c r="C1363">
        <v>220</v>
      </c>
      <c r="D1363">
        <v>20935.2</v>
      </c>
      <c r="E1363">
        <v>1122</v>
      </c>
      <c r="F1363" s="11">
        <v>0.96078431372549022</v>
      </c>
      <c r="G1363" s="9">
        <f>E1363*F1363</f>
        <v>1078</v>
      </c>
      <c r="H1363" s="9">
        <f>E1363-G1363</f>
        <v>44</v>
      </c>
      <c r="I1363" s="9">
        <f>IFERROR(C1363/G1363,0)</f>
        <v>0.20408163265306123</v>
      </c>
      <c r="J1363" s="9">
        <f>I1363*H1363</f>
        <v>8.979591836734695</v>
      </c>
      <c r="K1363" s="9">
        <f>IFERROR(J1363*(D1363/C1363),0)</f>
        <v>854.49795918367352</v>
      </c>
      <c r="L1363" t="s">
        <v>1197</v>
      </c>
    </row>
    <row r="1364" spans="1:12" x14ac:dyDescent="0.35">
      <c r="A1364" t="s">
        <v>1167</v>
      </c>
      <c r="B1364" s="10">
        <v>45543</v>
      </c>
      <c r="C1364">
        <v>160</v>
      </c>
      <c r="D1364">
        <v>9833.6</v>
      </c>
      <c r="E1364">
        <v>1386</v>
      </c>
      <c r="F1364" s="11">
        <v>0.96825396825396826</v>
      </c>
      <c r="G1364" s="9">
        <f>E1364*F1364</f>
        <v>1342</v>
      </c>
      <c r="H1364" s="9">
        <f>E1364-G1364</f>
        <v>44</v>
      </c>
      <c r="I1364" s="9">
        <f>IFERROR(C1364/G1364,0)</f>
        <v>0.11922503725782414</v>
      </c>
      <c r="J1364" s="9">
        <f>I1364*H1364</f>
        <v>5.2459016393442619</v>
      </c>
      <c r="K1364" s="9">
        <f>IFERROR(J1364*(D1364/C1364),0)</f>
        <v>322.41311475409833</v>
      </c>
      <c r="L1364" t="s">
        <v>1197</v>
      </c>
    </row>
    <row r="1365" spans="1:12" x14ac:dyDescent="0.35">
      <c r="A1365" t="s">
        <v>1182</v>
      </c>
      <c r="B1365" s="10">
        <v>45543</v>
      </c>
      <c r="C1365">
        <v>140</v>
      </c>
      <c r="D1365">
        <v>8338.4</v>
      </c>
      <c r="E1365">
        <v>594</v>
      </c>
      <c r="F1365" s="11">
        <v>0.88888888888888884</v>
      </c>
      <c r="G1365" s="9">
        <f>E1365*F1365</f>
        <v>528</v>
      </c>
      <c r="H1365" s="9">
        <f>E1365-G1365</f>
        <v>66</v>
      </c>
      <c r="I1365" s="9">
        <f>IFERROR(C1365/G1365,0)</f>
        <v>0.26515151515151514</v>
      </c>
      <c r="J1365" s="9">
        <f>I1365*H1365</f>
        <v>17.5</v>
      </c>
      <c r="K1365" s="9">
        <f>IFERROR(J1365*(D1365/C1365),0)</f>
        <v>1042.3</v>
      </c>
      <c r="L1365" t="s">
        <v>1197</v>
      </c>
    </row>
    <row r="1366" spans="1:12" x14ac:dyDescent="0.35">
      <c r="A1366" t="s">
        <v>1177</v>
      </c>
      <c r="B1366" s="10">
        <v>45543</v>
      </c>
      <c r="C1366">
        <v>140</v>
      </c>
      <c r="D1366">
        <v>4509.3999999999996</v>
      </c>
      <c r="E1366">
        <v>1056</v>
      </c>
      <c r="F1366" s="11">
        <v>0.9375</v>
      </c>
      <c r="G1366" s="9">
        <f>E1366*F1366</f>
        <v>990</v>
      </c>
      <c r="H1366" s="9">
        <f>E1366-G1366</f>
        <v>66</v>
      </c>
      <c r="I1366" s="9">
        <f>IFERROR(C1366/G1366,0)</f>
        <v>0.14141414141414141</v>
      </c>
      <c r="J1366" s="9">
        <f>I1366*H1366</f>
        <v>9.3333333333333321</v>
      </c>
      <c r="K1366" s="9">
        <f>IFERROR(J1366*(D1366/C1366),0)</f>
        <v>300.62666666666661</v>
      </c>
      <c r="L1366" t="s">
        <v>1197</v>
      </c>
    </row>
    <row r="1367" spans="1:12" x14ac:dyDescent="0.35">
      <c r="A1367" t="s">
        <v>1164</v>
      </c>
      <c r="B1367" s="10">
        <v>45543</v>
      </c>
      <c r="C1367">
        <v>180</v>
      </c>
      <c r="D1367">
        <v>17128.8</v>
      </c>
      <c r="E1367">
        <v>2948</v>
      </c>
      <c r="F1367" s="11">
        <v>0.95522388059701491</v>
      </c>
      <c r="G1367" s="9">
        <f>E1367*F1367</f>
        <v>2816</v>
      </c>
      <c r="H1367" s="9">
        <f>E1367-G1367</f>
        <v>132</v>
      </c>
      <c r="I1367" s="9">
        <f>IFERROR(C1367/G1367,0)</f>
        <v>6.3920454545454544E-2</v>
      </c>
      <c r="J1367" s="9">
        <f>I1367*H1367</f>
        <v>8.4375</v>
      </c>
      <c r="K1367" s="9">
        <f>IFERROR(J1367*(D1367/C1367),0)</f>
        <v>802.91250000000002</v>
      </c>
      <c r="L1367" t="s">
        <v>1197</v>
      </c>
    </row>
    <row r="1368" spans="1:12" x14ac:dyDescent="0.35">
      <c r="A1368" t="s">
        <v>1190</v>
      </c>
      <c r="B1368" s="10">
        <v>45543</v>
      </c>
      <c r="C1368">
        <v>100</v>
      </c>
      <c r="D1368">
        <v>6356</v>
      </c>
      <c r="E1368">
        <v>1364</v>
      </c>
      <c r="F1368" s="11">
        <v>0.91935483870967738</v>
      </c>
      <c r="G1368" s="9">
        <f>E1368*F1368</f>
        <v>1254</v>
      </c>
      <c r="H1368" s="9">
        <f>E1368-G1368</f>
        <v>110</v>
      </c>
      <c r="I1368" s="9">
        <f>IFERROR(C1368/G1368,0)</f>
        <v>7.9744816586921854E-2</v>
      </c>
      <c r="J1368" s="9">
        <f>I1368*H1368</f>
        <v>8.7719298245614041</v>
      </c>
      <c r="K1368" s="9">
        <f>IFERROR(J1368*(D1368/C1368),0)</f>
        <v>557.54385964912285</v>
      </c>
      <c r="L1368" t="s">
        <v>1197</v>
      </c>
    </row>
    <row r="1369" spans="1:12" x14ac:dyDescent="0.35">
      <c r="A1369" t="s">
        <v>1173</v>
      </c>
      <c r="B1369" s="10">
        <v>45543</v>
      </c>
      <c r="C1369">
        <v>100</v>
      </c>
      <c r="D1369">
        <v>14125</v>
      </c>
      <c r="E1369">
        <v>1980</v>
      </c>
      <c r="F1369" s="11">
        <v>0.76666666666666672</v>
      </c>
      <c r="G1369" s="9">
        <f>E1369*F1369</f>
        <v>1518</v>
      </c>
      <c r="H1369" s="9">
        <f>E1369-G1369</f>
        <v>462</v>
      </c>
      <c r="I1369" s="9">
        <f>IFERROR(C1369/G1369,0)</f>
        <v>6.5876152832674575E-2</v>
      </c>
      <c r="J1369" s="9">
        <f>I1369*H1369</f>
        <v>30.434782608695652</v>
      </c>
      <c r="K1369" s="9">
        <f>IFERROR(J1369*(D1369/C1369),0)</f>
        <v>4298.913043478261</v>
      </c>
      <c r="L1369" t="s">
        <v>1197</v>
      </c>
    </row>
    <row r="1370" spans="1:12" x14ac:dyDescent="0.35">
      <c r="A1370" t="s">
        <v>1179</v>
      </c>
      <c r="B1370" s="10">
        <v>45543</v>
      </c>
      <c r="C1370">
        <v>80</v>
      </c>
      <c r="D1370">
        <v>4916.8</v>
      </c>
      <c r="E1370">
        <v>660</v>
      </c>
      <c r="F1370" s="11">
        <v>0.93333333333333335</v>
      </c>
      <c r="G1370" s="9">
        <f>E1370*F1370</f>
        <v>616</v>
      </c>
      <c r="H1370" s="9">
        <f>E1370-G1370</f>
        <v>44</v>
      </c>
      <c r="I1370" s="9">
        <f>IFERROR(C1370/G1370,0)</f>
        <v>0.12987012987012986</v>
      </c>
      <c r="J1370" s="9">
        <f>I1370*H1370</f>
        <v>5.7142857142857135</v>
      </c>
      <c r="K1370" s="9">
        <f>IFERROR(J1370*(D1370/C1370),0)</f>
        <v>351.19999999999993</v>
      </c>
      <c r="L1370" t="s">
        <v>1197</v>
      </c>
    </row>
    <row r="1371" spans="1:12" x14ac:dyDescent="0.35">
      <c r="A1371" t="s">
        <v>1169</v>
      </c>
      <c r="B1371" s="10">
        <v>45543</v>
      </c>
      <c r="C1371">
        <v>60</v>
      </c>
      <c r="D1371">
        <v>2130</v>
      </c>
      <c r="E1371">
        <v>1342</v>
      </c>
      <c r="F1371" s="11">
        <v>1</v>
      </c>
      <c r="G1371" s="9">
        <f>E1371*F1371</f>
        <v>1342</v>
      </c>
      <c r="H1371" s="9">
        <f>E1371-G1371</f>
        <v>0</v>
      </c>
      <c r="I1371" s="9">
        <f>IFERROR(C1371/G1371,0)</f>
        <v>4.4709388971684055E-2</v>
      </c>
      <c r="J1371" s="9">
        <f>I1371*H1371</f>
        <v>0</v>
      </c>
      <c r="K1371" s="9">
        <f>IFERROR(J1371*(D1371/C1371),0)</f>
        <v>0</v>
      </c>
      <c r="L1371" t="s">
        <v>1197</v>
      </c>
    </row>
    <row r="1372" spans="1:12" x14ac:dyDescent="0.35">
      <c r="A1372" t="s">
        <v>1176</v>
      </c>
      <c r="B1372" s="10">
        <v>45543</v>
      </c>
      <c r="C1372">
        <v>40</v>
      </c>
      <c r="D1372">
        <v>2279.6</v>
      </c>
      <c r="E1372">
        <v>748</v>
      </c>
      <c r="F1372" s="11">
        <v>0.82352941176470584</v>
      </c>
      <c r="G1372" s="9">
        <f>E1372*F1372</f>
        <v>616</v>
      </c>
      <c r="H1372" s="9">
        <f>E1372-G1372</f>
        <v>132</v>
      </c>
      <c r="I1372" s="9">
        <f>IFERROR(C1372/G1372,0)</f>
        <v>6.4935064935064929E-2</v>
      </c>
      <c r="J1372" s="9">
        <f>I1372*H1372</f>
        <v>8.5714285714285712</v>
      </c>
      <c r="K1372" s="9">
        <f>IFERROR(J1372*(D1372/C1372),0)</f>
        <v>488.48571428571421</v>
      </c>
      <c r="L1372" t="s">
        <v>1197</v>
      </c>
    </row>
    <row r="1373" spans="1:12" x14ac:dyDescent="0.35">
      <c r="A1373" t="s">
        <v>1163</v>
      </c>
      <c r="B1373" s="10">
        <v>45543</v>
      </c>
      <c r="C1373">
        <v>20</v>
      </c>
      <c r="D1373">
        <v>1875</v>
      </c>
      <c r="E1373">
        <v>66</v>
      </c>
      <c r="F1373" s="11">
        <v>1</v>
      </c>
      <c r="G1373" s="9">
        <f>E1373*F1373</f>
        <v>66</v>
      </c>
      <c r="H1373" s="9">
        <f>E1373-G1373</f>
        <v>0</v>
      </c>
      <c r="I1373" s="9">
        <f>IFERROR(C1373/G1373,0)</f>
        <v>0.30303030303030304</v>
      </c>
      <c r="J1373" s="9">
        <f>I1373*H1373</f>
        <v>0</v>
      </c>
      <c r="K1373" s="9">
        <f>IFERROR(J1373*(D1373/C1373),0)</f>
        <v>0</v>
      </c>
      <c r="L1373" t="s">
        <v>1197</v>
      </c>
    </row>
    <row r="1374" spans="1:12" x14ac:dyDescent="0.35">
      <c r="A1374" t="s">
        <v>1161</v>
      </c>
      <c r="B1374" s="10">
        <v>45543</v>
      </c>
      <c r="C1374">
        <v>20</v>
      </c>
      <c r="D1374">
        <v>339</v>
      </c>
      <c r="E1374">
        <v>88</v>
      </c>
      <c r="F1374" s="11">
        <v>1</v>
      </c>
      <c r="G1374" s="9">
        <f>E1374*F1374</f>
        <v>88</v>
      </c>
      <c r="H1374" s="9">
        <f>E1374-G1374</f>
        <v>0</v>
      </c>
      <c r="I1374" s="9">
        <f>IFERROR(C1374/G1374,0)</f>
        <v>0.22727272727272727</v>
      </c>
      <c r="J1374" s="9">
        <f>I1374*H1374</f>
        <v>0</v>
      </c>
      <c r="K1374" s="9">
        <f>IFERROR(J1374*(D1374/C1374),0)</f>
        <v>0</v>
      </c>
      <c r="L1374" t="s">
        <v>1197</v>
      </c>
    </row>
    <row r="1375" spans="1:12" x14ac:dyDescent="0.35">
      <c r="A1375" t="s">
        <v>1174</v>
      </c>
      <c r="B1375" s="10">
        <v>45543</v>
      </c>
      <c r="C1375">
        <v>20</v>
      </c>
      <c r="D1375">
        <v>2203.6</v>
      </c>
      <c r="E1375">
        <v>792</v>
      </c>
      <c r="F1375" s="11">
        <v>1</v>
      </c>
      <c r="G1375" s="9">
        <f>E1375*F1375</f>
        <v>792</v>
      </c>
      <c r="H1375" s="9">
        <f>E1375-G1375</f>
        <v>0</v>
      </c>
      <c r="I1375" s="9">
        <f>IFERROR(C1375/G1375,0)</f>
        <v>2.5252525252525252E-2</v>
      </c>
      <c r="J1375" s="9">
        <f>I1375*H1375</f>
        <v>0</v>
      </c>
      <c r="K1375" s="9">
        <f>IFERROR(J1375*(D1375/C1375),0)</f>
        <v>0</v>
      </c>
      <c r="L1375" t="s">
        <v>1197</v>
      </c>
    </row>
    <row r="1376" spans="1:12" x14ac:dyDescent="0.35">
      <c r="A1376" t="s">
        <v>1187</v>
      </c>
      <c r="B1376" s="10">
        <v>45543</v>
      </c>
      <c r="C1376">
        <v>20</v>
      </c>
      <c r="D1376">
        <v>1447.6</v>
      </c>
      <c r="E1376">
        <v>660</v>
      </c>
      <c r="F1376" s="11">
        <v>0.8666666666666667</v>
      </c>
      <c r="G1376" s="9">
        <f>E1376*F1376</f>
        <v>572</v>
      </c>
      <c r="H1376" s="9">
        <f>E1376-G1376</f>
        <v>88</v>
      </c>
      <c r="I1376" s="9">
        <f>IFERROR(C1376/G1376,0)</f>
        <v>3.4965034965034968E-2</v>
      </c>
      <c r="J1376" s="9">
        <f>I1376*H1376</f>
        <v>3.0769230769230771</v>
      </c>
      <c r="K1376" s="9">
        <f>IFERROR(J1376*(D1376/C1376),0)</f>
        <v>222.7076923076923</v>
      </c>
      <c r="L1376" t="s">
        <v>1197</v>
      </c>
    </row>
    <row r="1377" spans="1:12" x14ac:dyDescent="0.35">
      <c r="A1377" t="s">
        <v>1185</v>
      </c>
      <c r="B1377" s="10">
        <v>45543</v>
      </c>
      <c r="C1377">
        <v>20</v>
      </c>
      <c r="D1377">
        <v>2900.6</v>
      </c>
      <c r="E1377">
        <v>176</v>
      </c>
      <c r="F1377" s="11">
        <v>0.875</v>
      </c>
      <c r="G1377" s="9">
        <f>E1377*F1377</f>
        <v>154</v>
      </c>
      <c r="H1377" s="9">
        <f>E1377-G1377</f>
        <v>22</v>
      </c>
      <c r="I1377" s="9">
        <f>IFERROR(C1377/G1377,0)</f>
        <v>0.12987012987012986</v>
      </c>
      <c r="J1377" s="9">
        <f>I1377*H1377</f>
        <v>2.8571428571428568</v>
      </c>
      <c r="K1377" s="9">
        <f>IFERROR(J1377*(D1377/C1377),0)</f>
        <v>414.37142857142851</v>
      </c>
      <c r="L1377" t="s">
        <v>1197</v>
      </c>
    </row>
    <row r="1378" spans="1:12" x14ac:dyDescent="0.35">
      <c r="A1378" t="s">
        <v>1143</v>
      </c>
      <c r="B1378" s="10">
        <v>45550</v>
      </c>
      <c r="C1378">
        <v>2380</v>
      </c>
      <c r="D1378">
        <v>56525</v>
      </c>
      <c r="E1378">
        <v>12628</v>
      </c>
      <c r="F1378" s="11">
        <v>0.94076655052264813</v>
      </c>
      <c r="G1378" s="9">
        <f>E1378*F1378</f>
        <v>11880</v>
      </c>
      <c r="H1378" s="9">
        <f>E1378-G1378</f>
        <v>748</v>
      </c>
      <c r="I1378" s="9">
        <f>IFERROR(C1378/G1378,0)</f>
        <v>0.20033670033670034</v>
      </c>
      <c r="J1378" s="9">
        <f>I1378*H1378</f>
        <v>149.85185185185185</v>
      </c>
      <c r="K1378" s="9">
        <f>IFERROR(J1378*(D1378/C1378),0)</f>
        <v>3558.9814814814813</v>
      </c>
      <c r="L1378" t="s">
        <v>1197</v>
      </c>
    </row>
    <row r="1379" spans="1:12" x14ac:dyDescent="0.35">
      <c r="A1379" t="s">
        <v>1144</v>
      </c>
      <c r="B1379" s="10">
        <v>45550</v>
      </c>
      <c r="C1379">
        <v>1520</v>
      </c>
      <c r="D1379">
        <v>41800</v>
      </c>
      <c r="E1379">
        <v>15026</v>
      </c>
      <c r="F1379" s="11">
        <v>0.97803806734992682</v>
      </c>
      <c r="G1379" s="9">
        <f>E1379*F1379</f>
        <v>14696</v>
      </c>
      <c r="H1379" s="9">
        <f>E1379-G1379</f>
        <v>330</v>
      </c>
      <c r="I1379" s="9">
        <f>IFERROR(C1379/G1379,0)</f>
        <v>0.10342950462710941</v>
      </c>
      <c r="J1379" s="9">
        <f>I1379*H1379</f>
        <v>34.131736526946106</v>
      </c>
      <c r="K1379" s="9">
        <f>IFERROR(J1379*(D1379/C1379),0)</f>
        <v>938.62275449101787</v>
      </c>
      <c r="L1379" t="s">
        <v>1197</v>
      </c>
    </row>
    <row r="1380" spans="1:12" x14ac:dyDescent="0.35">
      <c r="A1380" t="s">
        <v>1145</v>
      </c>
      <c r="B1380" s="10">
        <v>45550</v>
      </c>
      <c r="C1380">
        <v>1300</v>
      </c>
      <c r="D1380">
        <v>61750</v>
      </c>
      <c r="E1380">
        <v>4620</v>
      </c>
      <c r="F1380" s="11">
        <v>0.94285714285714284</v>
      </c>
      <c r="G1380" s="9">
        <f>E1380*F1380</f>
        <v>4356</v>
      </c>
      <c r="H1380" s="9">
        <f>E1380-G1380</f>
        <v>264</v>
      </c>
      <c r="I1380" s="9">
        <f>IFERROR(C1380/G1380,0)</f>
        <v>0.29843893480257117</v>
      </c>
      <c r="J1380" s="9">
        <f>I1380*H1380</f>
        <v>78.787878787878782</v>
      </c>
      <c r="K1380" s="9">
        <f>IFERROR(J1380*(D1380/C1380),0)</f>
        <v>3742.424242424242</v>
      </c>
      <c r="L1380" t="s">
        <v>1197</v>
      </c>
    </row>
    <row r="1381" spans="1:12" x14ac:dyDescent="0.35">
      <c r="A1381" t="s">
        <v>1146</v>
      </c>
      <c r="B1381" s="10">
        <v>45550</v>
      </c>
      <c r="C1381">
        <v>980</v>
      </c>
      <c r="D1381">
        <v>34290.199999999997</v>
      </c>
      <c r="E1381">
        <v>4906</v>
      </c>
      <c r="F1381" s="11">
        <v>0.68161434977578472</v>
      </c>
      <c r="G1381" s="9">
        <f>E1381*F1381</f>
        <v>3344</v>
      </c>
      <c r="H1381" s="9">
        <f>E1381-G1381</f>
        <v>1562</v>
      </c>
      <c r="I1381" s="9">
        <f>IFERROR(C1381/G1381,0)</f>
        <v>0.2930622009569378</v>
      </c>
      <c r="J1381" s="9">
        <f>I1381*H1381</f>
        <v>457.76315789473682</v>
      </c>
      <c r="K1381" s="9">
        <f>IFERROR(J1381*(D1381/C1381),0)</f>
        <v>16017.132894736838</v>
      </c>
      <c r="L1381" t="s">
        <v>1197</v>
      </c>
    </row>
    <row r="1382" spans="1:12" x14ac:dyDescent="0.35">
      <c r="A1382" t="s">
        <v>1151</v>
      </c>
      <c r="B1382" s="10">
        <v>45550</v>
      </c>
      <c r="C1382">
        <v>1140</v>
      </c>
      <c r="D1382">
        <v>27930</v>
      </c>
      <c r="E1382">
        <v>13002</v>
      </c>
      <c r="F1382" s="11">
        <v>0.9069373942470389</v>
      </c>
      <c r="G1382" s="9">
        <f>E1382*F1382</f>
        <v>11792</v>
      </c>
      <c r="H1382" s="9">
        <f>E1382-G1382</f>
        <v>1210</v>
      </c>
      <c r="I1382" s="9">
        <f>IFERROR(C1382/G1382,0)</f>
        <v>9.6675712347354142E-2</v>
      </c>
      <c r="J1382" s="9">
        <f>I1382*H1382</f>
        <v>116.97761194029852</v>
      </c>
      <c r="K1382" s="9">
        <f>IFERROR(J1382*(D1382/C1382),0)</f>
        <v>2865.9514925373137</v>
      </c>
      <c r="L1382" t="s">
        <v>1197</v>
      </c>
    </row>
    <row r="1383" spans="1:12" x14ac:dyDescent="0.35">
      <c r="A1383" t="s">
        <v>1191</v>
      </c>
      <c r="B1383" s="10">
        <v>45550</v>
      </c>
      <c r="C1383">
        <v>900</v>
      </c>
      <c r="D1383">
        <v>24750</v>
      </c>
      <c r="E1383">
        <v>5808</v>
      </c>
      <c r="F1383" s="11">
        <v>0.98106060606060608</v>
      </c>
      <c r="G1383" s="9">
        <f>E1383*F1383</f>
        <v>5698</v>
      </c>
      <c r="H1383" s="9">
        <f>E1383-G1383</f>
        <v>110</v>
      </c>
      <c r="I1383" s="9">
        <f>IFERROR(C1383/G1383,0)</f>
        <v>0.15795015795015796</v>
      </c>
      <c r="J1383" s="9">
        <f>I1383*H1383</f>
        <v>17.374517374517374</v>
      </c>
      <c r="K1383" s="9">
        <f>IFERROR(J1383*(D1383/C1383),0)</f>
        <v>477.79922779922782</v>
      </c>
      <c r="L1383" t="s">
        <v>1197</v>
      </c>
    </row>
    <row r="1384" spans="1:12" x14ac:dyDescent="0.35">
      <c r="A1384" t="s">
        <v>1147</v>
      </c>
      <c r="B1384" s="10">
        <v>45550</v>
      </c>
      <c r="C1384">
        <v>940</v>
      </c>
      <c r="D1384">
        <v>17390</v>
      </c>
      <c r="E1384">
        <v>6732</v>
      </c>
      <c r="F1384" s="11">
        <v>0.97385620915032678</v>
      </c>
      <c r="G1384" s="9">
        <f>E1384*F1384</f>
        <v>6556</v>
      </c>
      <c r="H1384" s="9">
        <f>E1384-G1384</f>
        <v>176</v>
      </c>
      <c r="I1384" s="9">
        <f>IFERROR(C1384/G1384,0)</f>
        <v>0.14338010982306285</v>
      </c>
      <c r="J1384" s="9">
        <f>I1384*H1384</f>
        <v>25.234899328859061</v>
      </c>
      <c r="K1384" s="9">
        <f>IFERROR(J1384*(D1384/C1384),0)</f>
        <v>466.84563758389265</v>
      </c>
      <c r="L1384" t="s">
        <v>1197</v>
      </c>
    </row>
    <row r="1385" spans="1:12" x14ac:dyDescent="0.35">
      <c r="A1385" t="s">
        <v>1156</v>
      </c>
      <c r="B1385" s="10">
        <v>45550</v>
      </c>
      <c r="C1385">
        <v>500</v>
      </c>
      <c r="D1385">
        <v>12500</v>
      </c>
      <c r="E1385">
        <v>2464</v>
      </c>
      <c r="F1385" s="11">
        <v>0.9732142857142857</v>
      </c>
      <c r="G1385" s="9">
        <f>E1385*F1385</f>
        <v>2398</v>
      </c>
      <c r="H1385" s="9">
        <f>E1385-G1385</f>
        <v>66</v>
      </c>
      <c r="I1385" s="9">
        <f>IFERROR(C1385/G1385,0)</f>
        <v>0.2085070892410342</v>
      </c>
      <c r="J1385" s="9">
        <f>I1385*H1385</f>
        <v>13.761467889908257</v>
      </c>
      <c r="K1385" s="9">
        <f>IFERROR(J1385*(D1385/C1385),0)</f>
        <v>344.0366972477064</v>
      </c>
      <c r="L1385" t="s">
        <v>1197</v>
      </c>
    </row>
    <row r="1386" spans="1:12" x14ac:dyDescent="0.35">
      <c r="A1386" t="s">
        <v>1192</v>
      </c>
      <c r="B1386" s="10">
        <v>45550</v>
      </c>
      <c r="C1386">
        <v>420</v>
      </c>
      <c r="D1386">
        <v>13860</v>
      </c>
      <c r="E1386">
        <v>5434</v>
      </c>
      <c r="F1386" s="11">
        <v>0.90283400809716596</v>
      </c>
      <c r="G1386" s="9">
        <f>E1386*F1386</f>
        <v>4906</v>
      </c>
      <c r="H1386" s="9">
        <f>E1386-G1386</f>
        <v>528</v>
      </c>
      <c r="I1386" s="9">
        <f>IFERROR(C1386/G1386,0)</f>
        <v>8.5609457806767222E-2</v>
      </c>
      <c r="J1386" s="9">
        <f>I1386*H1386</f>
        <v>45.201793721973097</v>
      </c>
      <c r="K1386" s="9">
        <f>IFERROR(J1386*(D1386/C1386),0)</f>
        <v>1491.6591928251121</v>
      </c>
      <c r="L1386" t="s">
        <v>1197</v>
      </c>
    </row>
    <row r="1387" spans="1:12" x14ac:dyDescent="0.35">
      <c r="A1387" t="s">
        <v>1172</v>
      </c>
      <c r="B1387" s="10">
        <v>45550</v>
      </c>
      <c r="C1387">
        <v>420</v>
      </c>
      <c r="D1387">
        <v>10000</v>
      </c>
      <c r="E1387">
        <v>2750</v>
      </c>
      <c r="F1387" s="11">
        <v>0.96799999999999997</v>
      </c>
      <c r="G1387" s="9">
        <f>E1387*F1387</f>
        <v>2662</v>
      </c>
      <c r="H1387" s="9">
        <f>E1387-G1387</f>
        <v>88</v>
      </c>
      <c r="I1387" s="9">
        <f>IFERROR(C1387/G1387,0)</f>
        <v>0.15777610818933133</v>
      </c>
      <c r="J1387" s="9">
        <f>I1387*H1387</f>
        <v>13.884297520661157</v>
      </c>
      <c r="K1387" s="9">
        <f>IFERROR(J1387*(D1387/C1387),0)</f>
        <v>330.57851239669424</v>
      </c>
      <c r="L1387" t="s">
        <v>1197</v>
      </c>
    </row>
    <row r="1388" spans="1:12" x14ac:dyDescent="0.35">
      <c r="A1388" t="s">
        <v>1189</v>
      </c>
      <c r="B1388" s="10">
        <v>45550</v>
      </c>
      <c r="C1388">
        <v>460</v>
      </c>
      <c r="D1388">
        <v>15180</v>
      </c>
      <c r="E1388">
        <v>2970</v>
      </c>
      <c r="F1388" s="11">
        <v>0.97037037037037033</v>
      </c>
      <c r="G1388" s="9">
        <f>E1388*F1388</f>
        <v>2882</v>
      </c>
      <c r="H1388" s="9">
        <f>E1388-G1388</f>
        <v>88</v>
      </c>
      <c r="I1388" s="9">
        <f>IFERROR(C1388/G1388,0)</f>
        <v>0.15961138098542679</v>
      </c>
      <c r="J1388" s="9">
        <f>I1388*H1388</f>
        <v>14.045801526717558</v>
      </c>
      <c r="K1388" s="9">
        <f>IFERROR(J1388*(D1388/C1388),0)</f>
        <v>463.51145038167942</v>
      </c>
      <c r="L1388" t="s">
        <v>1197</v>
      </c>
    </row>
    <row r="1389" spans="1:12" x14ac:dyDescent="0.35">
      <c r="A1389" t="s">
        <v>1193</v>
      </c>
      <c r="B1389" s="10">
        <v>45550</v>
      </c>
      <c r="C1389">
        <v>340</v>
      </c>
      <c r="D1389">
        <v>6630</v>
      </c>
      <c r="E1389">
        <v>1716</v>
      </c>
      <c r="F1389" s="11">
        <v>1</v>
      </c>
      <c r="G1389" s="9">
        <f>E1389*F1389</f>
        <v>1716</v>
      </c>
      <c r="H1389" s="9">
        <f>E1389-G1389</f>
        <v>0</v>
      </c>
      <c r="I1389" s="9">
        <f>IFERROR(C1389/G1389,0)</f>
        <v>0.19813519813519814</v>
      </c>
      <c r="J1389" s="9">
        <f>I1389*H1389</f>
        <v>0</v>
      </c>
      <c r="K1389" s="9">
        <f>IFERROR(J1389*(D1389/C1389),0)</f>
        <v>0</v>
      </c>
      <c r="L1389" t="s">
        <v>1197</v>
      </c>
    </row>
    <row r="1390" spans="1:12" x14ac:dyDescent="0.35">
      <c r="A1390" t="s">
        <v>1164</v>
      </c>
      <c r="B1390" s="10">
        <v>45550</v>
      </c>
      <c r="C1390">
        <v>340</v>
      </c>
      <c r="D1390">
        <v>32354.400000000001</v>
      </c>
      <c r="E1390">
        <v>2970</v>
      </c>
      <c r="F1390" s="11">
        <v>0.91851851851851851</v>
      </c>
      <c r="G1390" s="9">
        <f>E1390*F1390</f>
        <v>2728</v>
      </c>
      <c r="H1390" s="9">
        <f>E1390-G1390</f>
        <v>242</v>
      </c>
      <c r="I1390" s="9">
        <f>IFERROR(C1390/G1390,0)</f>
        <v>0.12463343108504399</v>
      </c>
      <c r="J1390" s="9">
        <f>I1390*H1390</f>
        <v>30.161290322580644</v>
      </c>
      <c r="K1390" s="9">
        <f>IFERROR(J1390*(D1390/C1390),0)</f>
        <v>2870.1483870967745</v>
      </c>
      <c r="L1390" t="s">
        <v>1197</v>
      </c>
    </row>
    <row r="1391" spans="1:12" x14ac:dyDescent="0.35">
      <c r="A1391" t="s">
        <v>1150</v>
      </c>
      <c r="B1391" s="10">
        <v>45550</v>
      </c>
      <c r="C1391">
        <v>260</v>
      </c>
      <c r="D1391">
        <v>4810</v>
      </c>
      <c r="E1391">
        <v>2266</v>
      </c>
      <c r="F1391" s="11">
        <v>1</v>
      </c>
      <c r="G1391" s="9">
        <f>E1391*F1391</f>
        <v>2266</v>
      </c>
      <c r="H1391" s="9">
        <f>E1391-G1391</f>
        <v>0</v>
      </c>
      <c r="I1391" s="9">
        <f>IFERROR(C1391/G1391,0)</f>
        <v>0.1147396293027361</v>
      </c>
      <c r="J1391" s="9">
        <f>I1391*H1391</f>
        <v>0</v>
      </c>
      <c r="K1391" s="9">
        <f>IFERROR(J1391*(D1391/C1391),0)</f>
        <v>0</v>
      </c>
      <c r="L1391" t="s">
        <v>1197</v>
      </c>
    </row>
    <row r="1392" spans="1:12" x14ac:dyDescent="0.35">
      <c r="A1392" t="s">
        <v>1157</v>
      </c>
      <c r="B1392" s="10">
        <v>45550</v>
      </c>
      <c r="C1392">
        <v>220</v>
      </c>
      <c r="D1392">
        <v>12097.8</v>
      </c>
      <c r="E1392">
        <v>2068</v>
      </c>
      <c r="F1392" s="11">
        <v>0.86170212765957444</v>
      </c>
      <c r="G1392" s="9">
        <f>E1392*F1392</f>
        <v>1782</v>
      </c>
      <c r="H1392" s="9">
        <f>E1392-G1392</f>
        <v>286</v>
      </c>
      <c r="I1392" s="9">
        <f>IFERROR(C1392/G1392,0)</f>
        <v>0.12345679012345678</v>
      </c>
      <c r="J1392" s="9">
        <f>I1392*H1392</f>
        <v>35.308641975308639</v>
      </c>
      <c r="K1392" s="9">
        <f>IFERROR(J1392*(D1392/C1392),0)</f>
        <v>1941.6222222222218</v>
      </c>
      <c r="L1392" t="s">
        <v>1197</v>
      </c>
    </row>
    <row r="1393" spans="1:12" x14ac:dyDescent="0.35">
      <c r="A1393" t="s">
        <v>1186</v>
      </c>
      <c r="B1393" s="10">
        <v>45550</v>
      </c>
      <c r="C1393">
        <v>200</v>
      </c>
      <c r="D1393">
        <v>25000</v>
      </c>
      <c r="E1393">
        <v>4378</v>
      </c>
      <c r="F1393" s="11">
        <v>0.84422110552763818</v>
      </c>
      <c r="G1393" s="9">
        <f>E1393*F1393</f>
        <v>3696</v>
      </c>
      <c r="H1393" s="9">
        <f>E1393-G1393</f>
        <v>682</v>
      </c>
      <c r="I1393" s="9">
        <f>IFERROR(C1393/G1393,0)</f>
        <v>5.4112554112554112E-2</v>
      </c>
      <c r="J1393" s="9">
        <f>I1393*H1393</f>
        <v>36.904761904761905</v>
      </c>
      <c r="K1393" s="9">
        <f>IFERROR(J1393*(D1393/C1393),0)</f>
        <v>4613.0952380952385</v>
      </c>
      <c r="L1393" t="s">
        <v>1197</v>
      </c>
    </row>
    <row r="1394" spans="1:12" x14ac:dyDescent="0.35">
      <c r="A1394" t="s">
        <v>1183</v>
      </c>
      <c r="B1394" s="10">
        <v>45550</v>
      </c>
      <c r="C1394">
        <v>200</v>
      </c>
      <c r="D1394">
        <v>19032</v>
      </c>
      <c r="E1394">
        <v>1100</v>
      </c>
      <c r="F1394" s="11">
        <v>0.98</v>
      </c>
      <c r="G1394" s="9">
        <f>E1394*F1394</f>
        <v>1078</v>
      </c>
      <c r="H1394" s="9">
        <f>E1394-G1394</f>
        <v>22</v>
      </c>
      <c r="I1394" s="9">
        <f>IFERROR(C1394/G1394,0)</f>
        <v>0.18552875695732837</v>
      </c>
      <c r="J1394" s="9">
        <f>I1394*H1394</f>
        <v>4.0816326530612246</v>
      </c>
      <c r="K1394" s="9">
        <f>IFERROR(J1394*(D1394/C1394),0)</f>
        <v>388.40816326530614</v>
      </c>
      <c r="L1394" t="s">
        <v>1197</v>
      </c>
    </row>
    <row r="1395" spans="1:12" x14ac:dyDescent="0.35">
      <c r="A1395" t="s">
        <v>1173</v>
      </c>
      <c r="B1395" s="10">
        <v>45550</v>
      </c>
      <c r="C1395">
        <v>280</v>
      </c>
      <c r="D1395">
        <v>39550</v>
      </c>
      <c r="E1395">
        <v>1936</v>
      </c>
      <c r="F1395" s="11">
        <v>0.82954545454545459</v>
      </c>
      <c r="G1395" s="9">
        <f>E1395*F1395</f>
        <v>1606</v>
      </c>
      <c r="H1395" s="9">
        <f>E1395-G1395</f>
        <v>330</v>
      </c>
      <c r="I1395" s="9">
        <f>IFERROR(C1395/G1395,0)</f>
        <v>0.17434620174346202</v>
      </c>
      <c r="J1395" s="9">
        <f>I1395*H1395</f>
        <v>57.534246575342465</v>
      </c>
      <c r="K1395" s="9">
        <f>IFERROR(J1395*(D1395/C1395),0)</f>
        <v>8126.7123287671229</v>
      </c>
      <c r="L1395" t="s">
        <v>1197</v>
      </c>
    </row>
    <row r="1396" spans="1:12" x14ac:dyDescent="0.35">
      <c r="A1396" t="s">
        <v>1182</v>
      </c>
      <c r="B1396" s="10">
        <v>45550</v>
      </c>
      <c r="C1396">
        <v>120</v>
      </c>
      <c r="D1396">
        <v>7147.2000000000007</v>
      </c>
      <c r="E1396">
        <v>462</v>
      </c>
      <c r="F1396" s="11">
        <v>0.8571428571428571</v>
      </c>
      <c r="G1396" s="9">
        <f>E1396*F1396</f>
        <v>396</v>
      </c>
      <c r="H1396" s="9">
        <f>E1396-G1396</f>
        <v>66</v>
      </c>
      <c r="I1396" s="9">
        <f>IFERROR(C1396/G1396,0)</f>
        <v>0.30303030303030304</v>
      </c>
      <c r="J1396" s="9">
        <f>I1396*H1396</f>
        <v>20</v>
      </c>
      <c r="K1396" s="9">
        <f>IFERROR(J1396*(D1396/C1396),0)</f>
        <v>1191.2000000000003</v>
      </c>
      <c r="L1396" t="s">
        <v>1197</v>
      </c>
    </row>
    <row r="1397" spans="1:12" x14ac:dyDescent="0.35">
      <c r="A1397" t="s">
        <v>1177</v>
      </c>
      <c r="B1397" s="10">
        <v>45550</v>
      </c>
      <c r="C1397">
        <v>120</v>
      </c>
      <c r="D1397">
        <v>3865.2</v>
      </c>
      <c r="E1397">
        <v>418</v>
      </c>
      <c r="F1397" s="11">
        <v>0.94736842105263153</v>
      </c>
      <c r="G1397" s="9">
        <f>E1397*F1397</f>
        <v>396</v>
      </c>
      <c r="H1397" s="9">
        <f>E1397-G1397</f>
        <v>22</v>
      </c>
      <c r="I1397" s="9">
        <f>IFERROR(C1397/G1397,0)</f>
        <v>0.30303030303030304</v>
      </c>
      <c r="J1397" s="9">
        <f>I1397*H1397</f>
        <v>6.666666666666667</v>
      </c>
      <c r="K1397" s="9">
        <f>IFERROR(J1397*(D1397/C1397),0)</f>
        <v>214.73333333333335</v>
      </c>
      <c r="L1397" t="s">
        <v>1197</v>
      </c>
    </row>
    <row r="1398" spans="1:12" x14ac:dyDescent="0.35">
      <c r="A1398" t="s">
        <v>1174</v>
      </c>
      <c r="B1398" s="10">
        <v>45550</v>
      </c>
      <c r="C1398">
        <v>100</v>
      </c>
      <c r="D1398">
        <v>11018</v>
      </c>
      <c r="E1398">
        <v>1056</v>
      </c>
      <c r="F1398" s="11">
        <v>0.97916666666666663</v>
      </c>
      <c r="G1398" s="9">
        <f>E1398*F1398</f>
        <v>1034</v>
      </c>
      <c r="H1398" s="9">
        <f>E1398-G1398</f>
        <v>22</v>
      </c>
      <c r="I1398" s="9">
        <f>IFERROR(C1398/G1398,0)</f>
        <v>9.6711798839458407E-2</v>
      </c>
      <c r="J1398" s="9">
        <f>I1398*H1398</f>
        <v>2.1276595744680851</v>
      </c>
      <c r="K1398" s="9">
        <f>IFERROR(J1398*(D1398/C1398),0)</f>
        <v>234.42553191489364</v>
      </c>
      <c r="L1398" t="s">
        <v>1197</v>
      </c>
    </row>
    <row r="1399" spans="1:12" x14ac:dyDescent="0.35">
      <c r="A1399" t="s">
        <v>1190</v>
      </c>
      <c r="B1399" s="10">
        <v>45550</v>
      </c>
      <c r="C1399">
        <v>100</v>
      </c>
      <c r="D1399">
        <v>6356</v>
      </c>
      <c r="E1399">
        <v>1034</v>
      </c>
      <c r="F1399" s="11">
        <v>0.91489361702127658</v>
      </c>
      <c r="G1399" s="9">
        <f>E1399*F1399</f>
        <v>946</v>
      </c>
      <c r="H1399" s="9">
        <f>E1399-G1399</f>
        <v>88</v>
      </c>
      <c r="I1399" s="9">
        <f>IFERROR(C1399/G1399,0)</f>
        <v>0.10570824524312897</v>
      </c>
      <c r="J1399" s="9">
        <f>I1399*H1399</f>
        <v>9.3023255813953494</v>
      </c>
      <c r="K1399" s="9">
        <f>IFERROR(J1399*(D1399/C1399),0)</f>
        <v>591.25581395348843</v>
      </c>
      <c r="L1399" t="s">
        <v>1197</v>
      </c>
    </row>
    <row r="1400" spans="1:12" x14ac:dyDescent="0.35">
      <c r="A1400" t="s">
        <v>1167</v>
      </c>
      <c r="B1400" s="10">
        <v>45550</v>
      </c>
      <c r="C1400">
        <v>80</v>
      </c>
      <c r="D1400">
        <v>4916.8</v>
      </c>
      <c r="E1400">
        <v>1408</v>
      </c>
      <c r="F1400" s="11">
        <v>0.9375</v>
      </c>
      <c r="G1400" s="9">
        <f>E1400*F1400</f>
        <v>1320</v>
      </c>
      <c r="H1400" s="9">
        <f>E1400-G1400</f>
        <v>88</v>
      </c>
      <c r="I1400" s="9">
        <f>IFERROR(C1400/G1400,0)</f>
        <v>6.0606060606060608E-2</v>
      </c>
      <c r="J1400" s="9">
        <f>I1400*H1400</f>
        <v>5.3333333333333339</v>
      </c>
      <c r="K1400" s="9">
        <f>IFERROR(J1400*(D1400/C1400),0)</f>
        <v>327.78666666666669</v>
      </c>
      <c r="L1400" t="s">
        <v>1197</v>
      </c>
    </row>
    <row r="1401" spans="1:12" x14ac:dyDescent="0.35">
      <c r="A1401" t="s">
        <v>1176</v>
      </c>
      <c r="B1401" s="10">
        <v>45550</v>
      </c>
      <c r="C1401">
        <v>80</v>
      </c>
      <c r="D1401">
        <v>4559.2</v>
      </c>
      <c r="E1401">
        <v>704</v>
      </c>
      <c r="F1401" s="11">
        <v>0.875</v>
      </c>
      <c r="G1401" s="9">
        <f>E1401*F1401</f>
        <v>616</v>
      </c>
      <c r="H1401" s="9">
        <f>E1401-G1401</f>
        <v>88</v>
      </c>
      <c r="I1401" s="9">
        <f>IFERROR(C1401/G1401,0)</f>
        <v>0.12987012987012986</v>
      </c>
      <c r="J1401" s="9">
        <f>I1401*H1401</f>
        <v>11.428571428571427</v>
      </c>
      <c r="K1401" s="9">
        <f>IFERROR(J1401*(D1401/C1401),0)</f>
        <v>651.31428571428557</v>
      </c>
      <c r="L1401" t="s">
        <v>1197</v>
      </c>
    </row>
    <row r="1402" spans="1:12" x14ac:dyDescent="0.35">
      <c r="A1402" t="s">
        <v>1187</v>
      </c>
      <c r="B1402" s="10">
        <v>45550</v>
      </c>
      <c r="C1402">
        <v>40</v>
      </c>
      <c r="D1402">
        <v>2798</v>
      </c>
      <c r="E1402">
        <v>660</v>
      </c>
      <c r="F1402" s="11">
        <v>0.8</v>
      </c>
      <c r="G1402" s="9">
        <f>E1402*F1402</f>
        <v>528</v>
      </c>
      <c r="H1402" s="9">
        <f>E1402-G1402</f>
        <v>132</v>
      </c>
      <c r="I1402" s="9">
        <f>IFERROR(C1402/G1402,0)</f>
        <v>7.575757575757576E-2</v>
      </c>
      <c r="J1402" s="9">
        <f>I1402*H1402</f>
        <v>10</v>
      </c>
      <c r="K1402" s="9">
        <f>IFERROR(J1402*(D1402/C1402),0)</f>
        <v>699.5</v>
      </c>
      <c r="L1402" t="s">
        <v>1197</v>
      </c>
    </row>
    <row r="1403" spans="1:12" x14ac:dyDescent="0.35">
      <c r="A1403" t="s">
        <v>1180</v>
      </c>
      <c r="B1403" s="10">
        <v>45550</v>
      </c>
      <c r="C1403">
        <v>40</v>
      </c>
      <c r="D1403">
        <v>338.8</v>
      </c>
      <c r="E1403">
        <v>264</v>
      </c>
      <c r="F1403" s="11">
        <v>0.58333333333333337</v>
      </c>
      <c r="G1403" s="9">
        <f>E1403*F1403</f>
        <v>154</v>
      </c>
      <c r="H1403" s="9">
        <f>E1403-G1403</f>
        <v>110</v>
      </c>
      <c r="I1403" s="9">
        <f>IFERROR(C1403/G1403,0)</f>
        <v>0.25974025974025972</v>
      </c>
      <c r="J1403" s="9">
        <f>I1403*H1403</f>
        <v>28.571428571428569</v>
      </c>
      <c r="K1403" s="9">
        <f>IFERROR(J1403*(D1403/C1403),0)</f>
        <v>242</v>
      </c>
      <c r="L1403" t="s">
        <v>1197</v>
      </c>
    </row>
    <row r="1404" spans="1:12" x14ac:dyDescent="0.35">
      <c r="A1404" t="s">
        <v>1169</v>
      </c>
      <c r="B1404" s="10">
        <v>45550</v>
      </c>
      <c r="C1404">
        <v>40</v>
      </c>
      <c r="D1404">
        <v>1420</v>
      </c>
      <c r="E1404">
        <v>836</v>
      </c>
      <c r="F1404" s="11">
        <v>0.94736842105263153</v>
      </c>
      <c r="G1404" s="9">
        <f>E1404*F1404</f>
        <v>792</v>
      </c>
      <c r="H1404" s="9">
        <f>E1404-G1404</f>
        <v>44</v>
      </c>
      <c r="I1404" s="9">
        <f>IFERROR(C1404/G1404,0)</f>
        <v>5.0505050505050504E-2</v>
      </c>
      <c r="J1404" s="9">
        <f>I1404*H1404</f>
        <v>2.2222222222222223</v>
      </c>
      <c r="K1404" s="9">
        <f>IFERROR(J1404*(D1404/C1404),0)</f>
        <v>78.888888888888886</v>
      </c>
      <c r="L1404" t="s">
        <v>1197</v>
      </c>
    </row>
    <row r="1405" spans="1:12" x14ac:dyDescent="0.35">
      <c r="A1405" t="s">
        <v>1188</v>
      </c>
      <c r="B1405" s="10">
        <v>45550</v>
      </c>
      <c r="C1405">
        <v>20</v>
      </c>
      <c r="D1405">
        <v>550</v>
      </c>
      <c r="E1405">
        <v>814</v>
      </c>
      <c r="F1405" s="11">
        <v>0.97297297297297303</v>
      </c>
      <c r="G1405" s="9">
        <f>E1405*F1405</f>
        <v>792</v>
      </c>
      <c r="H1405" s="9">
        <f>E1405-G1405</f>
        <v>22</v>
      </c>
      <c r="I1405" s="9">
        <f>IFERROR(C1405/G1405,0)</f>
        <v>2.5252525252525252E-2</v>
      </c>
      <c r="J1405" s="9">
        <f>I1405*H1405</f>
        <v>0.55555555555555558</v>
      </c>
      <c r="K1405" s="9">
        <f>IFERROR(J1405*(D1405/C1405),0)</f>
        <v>15.277777777777779</v>
      </c>
      <c r="L1405" t="s">
        <v>1197</v>
      </c>
    </row>
    <row r="1406" spans="1:12" x14ac:dyDescent="0.35">
      <c r="A1406" t="s">
        <v>1179</v>
      </c>
      <c r="B1406" s="10">
        <v>45550</v>
      </c>
      <c r="C1406">
        <v>20</v>
      </c>
      <c r="D1406">
        <v>1229.2</v>
      </c>
      <c r="E1406">
        <v>638</v>
      </c>
      <c r="F1406" s="11">
        <v>0.89655172413793105</v>
      </c>
      <c r="G1406" s="9">
        <f>E1406*F1406</f>
        <v>572</v>
      </c>
      <c r="H1406" s="9">
        <f>E1406-G1406</f>
        <v>66</v>
      </c>
      <c r="I1406" s="9">
        <f>IFERROR(C1406/G1406,0)</f>
        <v>3.4965034965034968E-2</v>
      </c>
      <c r="J1406" s="9">
        <f>I1406*H1406</f>
        <v>2.3076923076923079</v>
      </c>
      <c r="K1406" s="9">
        <f>IFERROR(J1406*(D1406/C1406),0)</f>
        <v>141.83076923076925</v>
      </c>
      <c r="L1406" t="s">
        <v>1197</v>
      </c>
    </row>
    <row r="1407" spans="1:12" x14ac:dyDescent="0.35">
      <c r="A1407" t="s">
        <v>1143</v>
      </c>
      <c r="B1407" s="10">
        <v>45557</v>
      </c>
      <c r="C1407">
        <v>2680</v>
      </c>
      <c r="D1407">
        <v>63650</v>
      </c>
      <c r="E1407">
        <v>14190</v>
      </c>
      <c r="F1407" s="11">
        <v>0.95348837209302328</v>
      </c>
      <c r="G1407" s="9">
        <f>E1407*F1407</f>
        <v>13530</v>
      </c>
      <c r="H1407" s="9">
        <f>E1407-G1407</f>
        <v>660</v>
      </c>
      <c r="I1407" s="9">
        <f>IFERROR(C1407/G1407,0)</f>
        <v>0.19807834441980784</v>
      </c>
      <c r="J1407" s="9">
        <f>I1407*H1407</f>
        <v>130.73170731707319</v>
      </c>
      <c r="K1407" s="9">
        <f>IFERROR(J1407*(D1407/C1407),0)</f>
        <v>3104.8780487804884</v>
      </c>
      <c r="L1407" t="s">
        <v>1197</v>
      </c>
    </row>
    <row r="1408" spans="1:12" x14ac:dyDescent="0.35">
      <c r="A1408" t="s">
        <v>1145</v>
      </c>
      <c r="B1408" s="10">
        <v>45557</v>
      </c>
      <c r="C1408">
        <v>1680</v>
      </c>
      <c r="D1408">
        <v>79800</v>
      </c>
      <c r="E1408">
        <v>5126</v>
      </c>
      <c r="F1408" s="11">
        <v>0.94420600858369097</v>
      </c>
      <c r="G1408" s="9">
        <f t="shared" ref="G1408:G1434" si="0">E1408*F1408</f>
        <v>4840</v>
      </c>
      <c r="H1408" s="9">
        <f t="shared" ref="H1408:H1434" si="1">E1408-G1408</f>
        <v>286</v>
      </c>
      <c r="I1408" s="9">
        <f t="shared" ref="I1408:I1471" si="2">IFERROR(C1408/G1408,0)</f>
        <v>0.34710743801652894</v>
      </c>
      <c r="J1408" s="9">
        <f t="shared" ref="J1408:J1434" si="3">I1408*H1408</f>
        <v>99.27272727272728</v>
      </c>
      <c r="K1408" s="9">
        <f t="shared" ref="K1408:K1434" si="4">IFERROR(J1408*(D1408/C1408),0)</f>
        <v>4715.454545454546</v>
      </c>
      <c r="L1408" t="s">
        <v>1197</v>
      </c>
    </row>
    <row r="1409" spans="1:12" x14ac:dyDescent="0.35">
      <c r="A1409" t="s">
        <v>1144</v>
      </c>
      <c r="B1409" s="10">
        <v>45557</v>
      </c>
      <c r="C1409">
        <v>1380</v>
      </c>
      <c r="D1409">
        <v>37950</v>
      </c>
      <c r="E1409">
        <v>14586</v>
      </c>
      <c r="F1409" s="11">
        <v>0.98944193061840124</v>
      </c>
      <c r="G1409" s="9">
        <f t="shared" si="0"/>
        <v>14432</v>
      </c>
      <c r="H1409" s="9">
        <f t="shared" si="1"/>
        <v>154</v>
      </c>
      <c r="I1409" s="9">
        <f t="shared" si="2"/>
        <v>9.562084257206209E-2</v>
      </c>
      <c r="J1409" s="9">
        <f t="shared" si="3"/>
        <v>14.725609756097562</v>
      </c>
      <c r="K1409" s="9">
        <f t="shared" si="4"/>
        <v>404.95426829268297</v>
      </c>
      <c r="L1409" t="s">
        <v>1197</v>
      </c>
    </row>
    <row r="1410" spans="1:12" x14ac:dyDescent="0.35">
      <c r="A1410" t="s">
        <v>1191</v>
      </c>
      <c r="B1410" s="10">
        <v>45557</v>
      </c>
      <c r="C1410">
        <v>1040</v>
      </c>
      <c r="D1410">
        <v>28600</v>
      </c>
      <c r="E1410">
        <v>5698</v>
      </c>
      <c r="F1410" s="11">
        <v>0.97297297297297303</v>
      </c>
      <c r="G1410" s="9">
        <f t="shared" si="0"/>
        <v>5544</v>
      </c>
      <c r="H1410" s="9">
        <f t="shared" si="1"/>
        <v>154</v>
      </c>
      <c r="I1410" s="9">
        <f t="shared" si="2"/>
        <v>0.18759018759018758</v>
      </c>
      <c r="J1410" s="9">
        <f t="shared" si="3"/>
        <v>28.888888888888889</v>
      </c>
      <c r="K1410" s="9">
        <f t="shared" si="4"/>
        <v>794.44444444444446</v>
      </c>
      <c r="L1410" t="s">
        <v>1197</v>
      </c>
    </row>
    <row r="1411" spans="1:12" x14ac:dyDescent="0.35">
      <c r="A1411" t="s">
        <v>1147</v>
      </c>
      <c r="B1411" s="10">
        <v>45557</v>
      </c>
      <c r="C1411">
        <v>1080</v>
      </c>
      <c r="D1411">
        <v>19980</v>
      </c>
      <c r="E1411">
        <v>6710</v>
      </c>
      <c r="F1411" s="11">
        <v>0.9770491803278688</v>
      </c>
      <c r="G1411" s="9">
        <f t="shared" si="0"/>
        <v>6556</v>
      </c>
      <c r="H1411" s="9">
        <f t="shared" si="1"/>
        <v>154</v>
      </c>
      <c r="I1411" s="9">
        <f t="shared" si="2"/>
        <v>0.16473459426479561</v>
      </c>
      <c r="J1411" s="9">
        <f t="shared" si="3"/>
        <v>25.369127516778523</v>
      </c>
      <c r="K1411" s="9">
        <f t="shared" si="4"/>
        <v>469.32885906040269</v>
      </c>
      <c r="L1411" t="s">
        <v>1197</v>
      </c>
    </row>
    <row r="1412" spans="1:12" x14ac:dyDescent="0.35">
      <c r="A1412" t="s">
        <v>1151</v>
      </c>
      <c r="B1412" s="10">
        <v>45557</v>
      </c>
      <c r="C1412">
        <v>860</v>
      </c>
      <c r="D1412">
        <v>21070</v>
      </c>
      <c r="E1412">
        <v>10450</v>
      </c>
      <c r="F1412" s="11">
        <v>0.85894736842105268</v>
      </c>
      <c r="G1412" s="9">
        <f t="shared" si="0"/>
        <v>8976</v>
      </c>
      <c r="H1412" s="9">
        <f t="shared" si="1"/>
        <v>1474</v>
      </c>
      <c r="I1412" s="9">
        <f t="shared" si="2"/>
        <v>9.5811051693404634E-2</v>
      </c>
      <c r="J1412" s="9">
        <f t="shared" si="3"/>
        <v>141.22549019607843</v>
      </c>
      <c r="K1412" s="9">
        <f t="shared" si="4"/>
        <v>3460.0245098039213</v>
      </c>
      <c r="L1412" t="s">
        <v>1197</v>
      </c>
    </row>
    <row r="1413" spans="1:12" x14ac:dyDescent="0.35">
      <c r="A1413" t="s">
        <v>1192</v>
      </c>
      <c r="B1413" s="10">
        <v>45557</v>
      </c>
      <c r="C1413">
        <v>440</v>
      </c>
      <c r="D1413">
        <v>14520</v>
      </c>
      <c r="E1413">
        <v>4510</v>
      </c>
      <c r="F1413" s="11">
        <v>0.92682926829268297</v>
      </c>
      <c r="G1413" s="9">
        <f t="shared" si="0"/>
        <v>4180</v>
      </c>
      <c r="H1413" s="9">
        <f t="shared" si="1"/>
        <v>330</v>
      </c>
      <c r="I1413" s="9">
        <f t="shared" si="2"/>
        <v>0.10526315789473684</v>
      </c>
      <c r="J1413" s="9">
        <f t="shared" si="3"/>
        <v>34.736842105263158</v>
      </c>
      <c r="K1413" s="9">
        <f t="shared" si="4"/>
        <v>1146.3157894736842</v>
      </c>
      <c r="L1413" t="s">
        <v>1197</v>
      </c>
    </row>
    <row r="1414" spans="1:12" x14ac:dyDescent="0.35">
      <c r="A1414" t="s">
        <v>1150</v>
      </c>
      <c r="B1414" s="10">
        <v>45557</v>
      </c>
      <c r="C1414">
        <v>440</v>
      </c>
      <c r="D1414">
        <v>8140</v>
      </c>
      <c r="E1414">
        <v>2574</v>
      </c>
      <c r="F1414" s="11">
        <v>0.98290598290598286</v>
      </c>
      <c r="G1414" s="9">
        <f t="shared" si="0"/>
        <v>2530</v>
      </c>
      <c r="H1414" s="9">
        <f t="shared" si="1"/>
        <v>44</v>
      </c>
      <c r="I1414" s="9">
        <f t="shared" si="2"/>
        <v>0.17391304347826086</v>
      </c>
      <c r="J1414" s="9">
        <f t="shared" si="3"/>
        <v>7.6521739130434785</v>
      </c>
      <c r="K1414" s="9">
        <f t="shared" si="4"/>
        <v>141.56521739130434</v>
      </c>
      <c r="L1414" t="s">
        <v>1197</v>
      </c>
    </row>
    <row r="1415" spans="1:12" x14ac:dyDescent="0.35">
      <c r="A1415" t="s">
        <v>1146</v>
      </c>
      <c r="B1415" s="10">
        <v>45557</v>
      </c>
      <c r="C1415">
        <v>420</v>
      </c>
      <c r="D1415">
        <v>14695.8</v>
      </c>
      <c r="E1415">
        <v>4928</v>
      </c>
      <c r="F1415" s="11">
        <v>0.5758928571428571</v>
      </c>
      <c r="G1415" s="9">
        <f t="shared" si="0"/>
        <v>2837.9999999999995</v>
      </c>
      <c r="H1415" s="9">
        <f t="shared" si="1"/>
        <v>2090.0000000000005</v>
      </c>
      <c r="I1415" s="9">
        <f t="shared" si="2"/>
        <v>0.14799154334038056</v>
      </c>
      <c r="J1415" s="9">
        <f t="shared" si="3"/>
        <v>309.30232558139545</v>
      </c>
      <c r="K1415" s="9">
        <f t="shared" si="4"/>
        <v>10822.488372093025</v>
      </c>
      <c r="L1415" t="s">
        <v>1197</v>
      </c>
    </row>
    <row r="1416" spans="1:12" x14ac:dyDescent="0.35">
      <c r="A1416" t="s">
        <v>1156</v>
      </c>
      <c r="B1416" s="10">
        <v>45557</v>
      </c>
      <c r="C1416">
        <v>480</v>
      </c>
      <c r="D1416">
        <v>12000</v>
      </c>
      <c r="E1416">
        <v>2926</v>
      </c>
      <c r="F1416" s="11">
        <v>0.97744360902255634</v>
      </c>
      <c r="G1416" s="9">
        <f t="shared" si="0"/>
        <v>2860</v>
      </c>
      <c r="H1416" s="9">
        <f t="shared" si="1"/>
        <v>66</v>
      </c>
      <c r="I1416" s="9">
        <f t="shared" si="2"/>
        <v>0.16783216783216784</v>
      </c>
      <c r="J1416" s="9">
        <f t="shared" si="3"/>
        <v>11.076923076923077</v>
      </c>
      <c r="K1416" s="9">
        <f t="shared" si="4"/>
        <v>276.92307692307691</v>
      </c>
      <c r="L1416" t="s">
        <v>1197</v>
      </c>
    </row>
    <row r="1417" spans="1:12" x14ac:dyDescent="0.35">
      <c r="A1417" t="s">
        <v>1172</v>
      </c>
      <c r="B1417" s="10">
        <v>45557</v>
      </c>
      <c r="C1417">
        <v>440</v>
      </c>
      <c r="D1417">
        <v>11000</v>
      </c>
      <c r="E1417">
        <v>3410</v>
      </c>
      <c r="F1417" s="11">
        <v>0.98709677419354835</v>
      </c>
      <c r="G1417" s="9">
        <f t="shared" si="0"/>
        <v>3366</v>
      </c>
      <c r="H1417" s="9">
        <f t="shared" si="1"/>
        <v>44</v>
      </c>
      <c r="I1417" s="9">
        <f t="shared" si="2"/>
        <v>0.13071895424836602</v>
      </c>
      <c r="J1417" s="9">
        <f t="shared" si="3"/>
        <v>5.7516339869281046</v>
      </c>
      <c r="K1417" s="9">
        <f t="shared" si="4"/>
        <v>143.79084967320262</v>
      </c>
      <c r="L1417" t="s">
        <v>1197</v>
      </c>
    </row>
    <row r="1418" spans="1:12" x14ac:dyDescent="0.35">
      <c r="A1418" t="s">
        <v>1173</v>
      </c>
      <c r="B1418" s="10">
        <v>45557</v>
      </c>
      <c r="C1418">
        <v>280</v>
      </c>
      <c r="D1418">
        <v>39550</v>
      </c>
      <c r="E1418">
        <v>2046</v>
      </c>
      <c r="F1418" s="11">
        <v>0.91397849462365588</v>
      </c>
      <c r="G1418" s="9">
        <f t="shared" si="0"/>
        <v>1870</v>
      </c>
      <c r="H1418" s="9">
        <f t="shared" si="1"/>
        <v>176</v>
      </c>
      <c r="I1418" s="9">
        <f t="shared" si="2"/>
        <v>0.1497326203208556</v>
      </c>
      <c r="J1418" s="9">
        <f t="shared" si="3"/>
        <v>26.352941176470587</v>
      </c>
      <c r="K1418" s="9">
        <f t="shared" si="4"/>
        <v>3722.3529411764703</v>
      </c>
      <c r="L1418" t="s">
        <v>1197</v>
      </c>
    </row>
    <row r="1419" spans="1:12" x14ac:dyDescent="0.35">
      <c r="A1419" t="s">
        <v>1164</v>
      </c>
      <c r="B1419" s="10">
        <v>45557</v>
      </c>
      <c r="C1419">
        <v>400</v>
      </c>
      <c r="D1419">
        <v>38064</v>
      </c>
      <c r="E1419">
        <v>3652</v>
      </c>
      <c r="F1419" s="11">
        <v>0.90963855421686746</v>
      </c>
      <c r="G1419" s="9">
        <f t="shared" si="0"/>
        <v>3322</v>
      </c>
      <c r="H1419" s="9">
        <f t="shared" si="1"/>
        <v>330</v>
      </c>
      <c r="I1419" s="9">
        <f t="shared" si="2"/>
        <v>0.12040939193257075</v>
      </c>
      <c r="J1419" s="9">
        <f t="shared" si="3"/>
        <v>39.735099337748345</v>
      </c>
      <c r="K1419" s="9">
        <f t="shared" si="4"/>
        <v>3781.1920529801323</v>
      </c>
      <c r="L1419" t="s">
        <v>1197</v>
      </c>
    </row>
    <row r="1420" spans="1:12" x14ac:dyDescent="0.35">
      <c r="A1420" t="s">
        <v>1193</v>
      </c>
      <c r="B1420" s="10">
        <v>45557</v>
      </c>
      <c r="C1420">
        <v>340</v>
      </c>
      <c r="D1420">
        <v>6630</v>
      </c>
      <c r="E1420">
        <v>2464</v>
      </c>
      <c r="F1420" s="11">
        <v>0.9821428571428571</v>
      </c>
      <c r="G1420" s="9">
        <f t="shared" si="0"/>
        <v>2420</v>
      </c>
      <c r="H1420" s="9">
        <f t="shared" si="1"/>
        <v>44</v>
      </c>
      <c r="I1420" s="9">
        <f t="shared" si="2"/>
        <v>0.14049586776859505</v>
      </c>
      <c r="J1420" s="9">
        <f t="shared" si="3"/>
        <v>6.1818181818181817</v>
      </c>
      <c r="K1420" s="9">
        <f t="shared" si="4"/>
        <v>120.54545454545455</v>
      </c>
      <c r="L1420" t="s">
        <v>1197</v>
      </c>
    </row>
    <row r="1421" spans="1:12" x14ac:dyDescent="0.35">
      <c r="A1421" t="s">
        <v>1186</v>
      </c>
      <c r="B1421" s="10">
        <v>45557</v>
      </c>
      <c r="C1421">
        <v>260</v>
      </c>
      <c r="D1421">
        <v>32500</v>
      </c>
      <c r="E1421">
        <v>5170</v>
      </c>
      <c r="F1421" s="11">
        <v>0.81702127659574464</v>
      </c>
      <c r="G1421" s="9">
        <f t="shared" si="0"/>
        <v>4224</v>
      </c>
      <c r="H1421" s="9">
        <f t="shared" si="1"/>
        <v>946</v>
      </c>
      <c r="I1421" s="9">
        <f t="shared" si="2"/>
        <v>6.1553030303030304E-2</v>
      </c>
      <c r="J1421" s="9">
        <f t="shared" si="3"/>
        <v>58.229166666666664</v>
      </c>
      <c r="K1421" s="9">
        <f t="shared" si="4"/>
        <v>7278.645833333333</v>
      </c>
      <c r="L1421" t="s">
        <v>1197</v>
      </c>
    </row>
    <row r="1422" spans="1:12" x14ac:dyDescent="0.35">
      <c r="A1422" t="s">
        <v>1157</v>
      </c>
      <c r="B1422" s="10">
        <v>45557</v>
      </c>
      <c r="C1422">
        <v>200</v>
      </c>
      <c r="D1422">
        <v>10998</v>
      </c>
      <c r="E1422">
        <v>1100</v>
      </c>
      <c r="F1422" s="11">
        <v>0.84</v>
      </c>
      <c r="G1422" s="9">
        <f t="shared" si="0"/>
        <v>924</v>
      </c>
      <c r="H1422" s="9">
        <f t="shared" si="1"/>
        <v>176</v>
      </c>
      <c r="I1422" s="9">
        <f t="shared" si="2"/>
        <v>0.21645021645021645</v>
      </c>
      <c r="J1422" s="9">
        <f t="shared" si="3"/>
        <v>38.095238095238095</v>
      </c>
      <c r="K1422" s="9">
        <f t="shared" si="4"/>
        <v>2094.8571428571431</v>
      </c>
      <c r="L1422" t="s">
        <v>1197</v>
      </c>
    </row>
    <row r="1423" spans="1:12" x14ac:dyDescent="0.35">
      <c r="A1423" t="s">
        <v>1153</v>
      </c>
      <c r="B1423" s="10">
        <v>45557</v>
      </c>
      <c r="C1423">
        <v>260</v>
      </c>
      <c r="D1423">
        <v>17625.400000000001</v>
      </c>
      <c r="E1423">
        <v>176</v>
      </c>
      <c r="F1423" s="11">
        <v>1</v>
      </c>
      <c r="G1423" s="9">
        <f t="shared" si="0"/>
        <v>176</v>
      </c>
      <c r="H1423" s="9">
        <f t="shared" si="1"/>
        <v>0</v>
      </c>
      <c r="I1423" s="9">
        <f t="shared" si="2"/>
        <v>1.4772727272727273</v>
      </c>
      <c r="J1423" s="9">
        <f t="shared" si="3"/>
        <v>0</v>
      </c>
      <c r="K1423" s="9">
        <f t="shared" si="4"/>
        <v>0</v>
      </c>
      <c r="L1423" t="s">
        <v>1197</v>
      </c>
    </row>
    <row r="1424" spans="1:12" x14ac:dyDescent="0.35">
      <c r="A1424" t="s">
        <v>1189</v>
      </c>
      <c r="B1424" s="10">
        <v>45557</v>
      </c>
      <c r="C1424">
        <v>160</v>
      </c>
      <c r="D1424">
        <v>5280</v>
      </c>
      <c r="E1424">
        <v>2728</v>
      </c>
      <c r="F1424" s="11">
        <v>0.9838709677419355</v>
      </c>
      <c r="G1424" s="9">
        <f t="shared" si="0"/>
        <v>2684</v>
      </c>
      <c r="H1424" s="9">
        <f t="shared" si="1"/>
        <v>44</v>
      </c>
      <c r="I1424" s="9">
        <f t="shared" si="2"/>
        <v>5.9612518628912071E-2</v>
      </c>
      <c r="J1424" s="9">
        <f t="shared" si="3"/>
        <v>2.622950819672131</v>
      </c>
      <c r="K1424" s="9">
        <f t="shared" si="4"/>
        <v>86.557377049180317</v>
      </c>
      <c r="L1424" t="s">
        <v>1197</v>
      </c>
    </row>
    <row r="1425" spans="1:12" x14ac:dyDescent="0.35">
      <c r="A1425" t="s">
        <v>1155</v>
      </c>
      <c r="B1425" s="10">
        <v>45557</v>
      </c>
      <c r="C1425">
        <v>120</v>
      </c>
      <c r="D1425">
        <v>2220</v>
      </c>
      <c r="E1425">
        <v>1078</v>
      </c>
      <c r="F1425" s="11">
        <v>0.97959183673469385</v>
      </c>
      <c r="G1425" s="9">
        <f t="shared" si="0"/>
        <v>1056</v>
      </c>
      <c r="H1425" s="9">
        <f t="shared" si="1"/>
        <v>22</v>
      </c>
      <c r="I1425" s="9">
        <f t="shared" si="2"/>
        <v>0.11363636363636363</v>
      </c>
      <c r="J1425" s="9">
        <f t="shared" si="3"/>
        <v>2.5</v>
      </c>
      <c r="K1425" s="9">
        <f t="shared" si="4"/>
        <v>46.25</v>
      </c>
      <c r="L1425" t="s">
        <v>1197</v>
      </c>
    </row>
    <row r="1426" spans="1:12" x14ac:dyDescent="0.35">
      <c r="A1426" t="s">
        <v>1167</v>
      </c>
      <c r="B1426" s="10">
        <v>45557</v>
      </c>
      <c r="C1426">
        <v>100</v>
      </c>
      <c r="D1426">
        <v>6146</v>
      </c>
      <c r="E1426">
        <v>1056</v>
      </c>
      <c r="F1426" s="11">
        <v>0.91666666666666663</v>
      </c>
      <c r="G1426" s="9">
        <f t="shared" si="0"/>
        <v>968</v>
      </c>
      <c r="H1426" s="9">
        <f t="shared" si="1"/>
        <v>88</v>
      </c>
      <c r="I1426" s="9">
        <f t="shared" si="2"/>
        <v>0.10330578512396695</v>
      </c>
      <c r="J1426" s="9">
        <f t="shared" si="3"/>
        <v>9.0909090909090917</v>
      </c>
      <c r="K1426" s="9">
        <f t="shared" si="4"/>
        <v>558.72727272727275</v>
      </c>
      <c r="L1426" t="s">
        <v>1197</v>
      </c>
    </row>
    <row r="1427" spans="1:12" x14ac:dyDescent="0.35">
      <c r="A1427" t="s">
        <v>1179</v>
      </c>
      <c r="B1427" s="10">
        <v>45557</v>
      </c>
      <c r="C1427">
        <v>60</v>
      </c>
      <c r="D1427">
        <v>3687.6</v>
      </c>
      <c r="E1427">
        <v>704</v>
      </c>
      <c r="F1427" s="11">
        <v>0.8125</v>
      </c>
      <c r="G1427" s="9">
        <f t="shared" si="0"/>
        <v>572</v>
      </c>
      <c r="H1427" s="9">
        <f t="shared" si="1"/>
        <v>132</v>
      </c>
      <c r="I1427" s="9">
        <f t="shared" si="2"/>
        <v>0.1048951048951049</v>
      </c>
      <c r="J1427" s="9">
        <f t="shared" si="3"/>
        <v>13.846153846153847</v>
      </c>
      <c r="K1427" s="9">
        <f t="shared" si="4"/>
        <v>850.98461538461538</v>
      </c>
      <c r="L1427" t="s">
        <v>1197</v>
      </c>
    </row>
    <row r="1428" spans="1:12" x14ac:dyDescent="0.35">
      <c r="A1428" t="s">
        <v>1190</v>
      </c>
      <c r="B1428" s="10">
        <v>45557</v>
      </c>
      <c r="C1428">
        <v>60</v>
      </c>
      <c r="D1428">
        <v>3813.6</v>
      </c>
      <c r="E1428">
        <v>1562</v>
      </c>
      <c r="F1428" s="11">
        <v>0.95774647887323938</v>
      </c>
      <c r="G1428" s="9">
        <f t="shared" si="0"/>
        <v>1496</v>
      </c>
      <c r="H1428" s="9">
        <f t="shared" si="1"/>
        <v>66</v>
      </c>
      <c r="I1428" s="9">
        <f t="shared" si="2"/>
        <v>4.0106951871657755E-2</v>
      </c>
      <c r="J1428" s="9">
        <f t="shared" si="3"/>
        <v>2.6470588235294117</v>
      </c>
      <c r="K1428" s="9">
        <f t="shared" si="4"/>
        <v>168.24705882352939</v>
      </c>
      <c r="L1428" t="s">
        <v>1197</v>
      </c>
    </row>
    <row r="1429" spans="1:12" x14ac:dyDescent="0.35">
      <c r="A1429" t="s">
        <v>1180</v>
      </c>
      <c r="B1429" s="10">
        <v>45557</v>
      </c>
      <c r="C1429">
        <v>40</v>
      </c>
      <c r="D1429">
        <v>338.8</v>
      </c>
      <c r="E1429">
        <v>242</v>
      </c>
      <c r="F1429" s="11">
        <v>0.54545454545454541</v>
      </c>
      <c r="G1429" s="9">
        <f t="shared" si="0"/>
        <v>132</v>
      </c>
      <c r="H1429" s="9">
        <f t="shared" si="1"/>
        <v>110</v>
      </c>
      <c r="I1429" s="9">
        <f t="shared" si="2"/>
        <v>0.30303030303030304</v>
      </c>
      <c r="J1429" s="9">
        <f t="shared" si="3"/>
        <v>33.333333333333336</v>
      </c>
      <c r="K1429" s="9">
        <f t="shared" si="4"/>
        <v>282.33333333333337</v>
      </c>
      <c r="L1429" t="s">
        <v>1197</v>
      </c>
    </row>
    <row r="1430" spans="1:12" x14ac:dyDescent="0.35">
      <c r="A1430" t="s">
        <v>1185</v>
      </c>
      <c r="B1430" s="10">
        <v>45557</v>
      </c>
      <c r="C1430">
        <v>40</v>
      </c>
      <c r="D1430">
        <v>5801.2</v>
      </c>
      <c r="E1430">
        <v>616</v>
      </c>
      <c r="F1430" s="11">
        <v>0.9642857142857143</v>
      </c>
      <c r="G1430" s="9">
        <f t="shared" si="0"/>
        <v>594</v>
      </c>
      <c r="H1430" s="9">
        <f t="shared" si="1"/>
        <v>22</v>
      </c>
      <c r="I1430" s="9">
        <f t="shared" si="2"/>
        <v>6.7340067340067339E-2</v>
      </c>
      <c r="J1430" s="9">
        <f t="shared" si="3"/>
        <v>1.4814814814814814</v>
      </c>
      <c r="K1430" s="9">
        <f t="shared" si="4"/>
        <v>214.85925925925926</v>
      </c>
      <c r="L1430" t="s">
        <v>1197</v>
      </c>
    </row>
    <row r="1431" spans="1:12" x14ac:dyDescent="0.35">
      <c r="A1431" t="s">
        <v>1174</v>
      </c>
      <c r="B1431" s="10">
        <v>45557</v>
      </c>
      <c r="C1431">
        <v>20</v>
      </c>
      <c r="D1431">
        <v>2203.6</v>
      </c>
      <c r="E1431">
        <v>1166</v>
      </c>
      <c r="F1431" s="11">
        <v>0.90566037735849059</v>
      </c>
      <c r="G1431" s="9">
        <f t="shared" si="0"/>
        <v>1056</v>
      </c>
      <c r="H1431" s="9">
        <f t="shared" si="1"/>
        <v>110</v>
      </c>
      <c r="I1431" s="9">
        <f t="shared" si="2"/>
        <v>1.893939393939394E-2</v>
      </c>
      <c r="J1431" s="9">
        <f t="shared" si="3"/>
        <v>2.0833333333333335</v>
      </c>
      <c r="K1431" s="9">
        <f t="shared" si="4"/>
        <v>229.54166666666666</v>
      </c>
      <c r="L1431" t="s">
        <v>1197</v>
      </c>
    </row>
    <row r="1432" spans="1:12" x14ac:dyDescent="0.35">
      <c r="A1432" t="s">
        <v>1176</v>
      </c>
      <c r="B1432" s="10">
        <v>45557</v>
      </c>
      <c r="C1432">
        <v>20</v>
      </c>
      <c r="D1432">
        <v>1139.8</v>
      </c>
      <c r="E1432">
        <v>594</v>
      </c>
      <c r="F1432" s="11">
        <v>0.85185185185185186</v>
      </c>
      <c r="G1432" s="9">
        <f t="shared" si="0"/>
        <v>506</v>
      </c>
      <c r="H1432" s="9">
        <f t="shared" si="1"/>
        <v>88</v>
      </c>
      <c r="I1432" s="9">
        <f t="shared" si="2"/>
        <v>3.9525691699604744E-2</v>
      </c>
      <c r="J1432" s="9">
        <f t="shared" si="3"/>
        <v>3.4782608695652173</v>
      </c>
      <c r="K1432" s="9">
        <f t="shared" si="4"/>
        <v>198.22608695652173</v>
      </c>
      <c r="L1432" t="s">
        <v>1197</v>
      </c>
    </row>
    <row r="1433" spans="1:12" x14ac:dyDescent="0.35">
      <c r="A1433" t="s">
        <v>1182</v>
      </c>
      <c r="B1433" s="10">
        <v>45557</v>
      </c>
      <c r="C1433">
        <v>20</v>
      </c>
      <c r="D1433">
        <v>1191.2</v>
      </c>
      <c r="E1433">
        <v>528</v>
      </c>
      <c r="F1433" s="11">
        <v>0.83333333333333337</v>
      </c>
      <c r="G1433" s="9">
        <f t="shared" si="0"/>
        <v>440</v>
      </c>
      <c r="H1433" s="9">
        <f t="shared" si="1"/>
        <v>88</v>
      </c>
      <c r="I1433" s="9">
        <f t="shared" si="2"/>
        <v>4.5454545454545456E-2</v>
      </c>
      <c r="J1433" s="9">
        <f t="shared" si="3"/>
        <v>4</v>
      </c>
      <c r="K1433" s="9">
        <f t="shared" si="4"/>
        <v>238.24</v>
      </c>
      <c r="L1433" t="s">
        <v>1197</v>
      </c>
    </row>
    <row r="1434" spans="1:12" x14ac:dyDescent="0.35">
      <c r="A1434" t="s">
        <v>1177</v>
      </c>
      <c r="B1434" s="10">
        <v>45557</v>
      </c>
      <c r="C1434">
        <v>20</v>
      </c>
      <c r="D1434">
        <v>644.20000000000005</v>
      </c>
      <c r="E1434">
        <v>44</v>
      </c>
      <c r="F1434" s="11">
        <v>1</v>
      </c>
      <c r="G1434" s="9">
        <f t="shared" si="0"/>
        <v>44</v>
      </c>
      <c r="H1434" s="9">
        <f t="shared" si="1"/>
        <v>0</v>
      </c>
      <c r="I1434" s="9">
        <f t="shared" si="2"/>
        <v>0.45454545454545453</v>
      </c>
      <c r="J1434" s="9">
        <f t="shared" si="3"/>
        <v>0</v>
      </c>
      <c r="K1434" s="9">
        <f t="shared" si="4"/>
        <v>0</v>
      </c>
      <c r="L1434" t="s">
        <v>1197</v>
      </c>
    </row>
    <row r="1435" spans="1:12" x14ac:dyDescent="0.35">
      <c r="A1435" t="s">
        <v>1143</v>
      </c>
      <c r="B1435" s="10">
        <v>45564</v>
      </c>
      <c r="D1435">
        <v>66412.951581655099</v>
      </c>
      <c r="L1435" t="s">
        <v>1196</v>
      </c>
    </row>
    <row r="1436" spans="1:12" x14ac:dyDescent="0.35">
      <c r="A1436" t="s">
        <v>1143</v>
      </c>
      <c r="B1436" s="10">
        <v>45571</v>
      </c>
      <c r="D1436">
        <v>66227.468183329664</v>
      </c>
      <c r="L1436" t="s">
        <v>1196</v>
      </c>
    </row>
    <row r="1437" spans="1:12" x14ac:dyDescent="0.35">
      <c r="A1437" t="s">
        <v>1143</v>
      </c>
      <c r="B1437" s="10">
        <v>45578</v>
      </c>
      <c r="D1437">
        <v>64114.997297443057</v>
      </c>
      <c r="L1437" t="s">
        <v>1196</v>
      </c>
    </row>
    <row r="1438" spans="1:12" x14ac:dyDescent="0.35">
      <c r="A1438" t="s">
        <v>1143</v>
      </c>
      <c r="B1438" s="10">
        <v>45585</v>
      </c>
      <c r="D1438">
        <v>61953.294537722562</v>
      </c>
      <c r="L1438" t="s">
        <v>1196</v>
      </c>
    </row>
    <row r="1439" spans="1:12" x14ac:dyDescent="0.35">
      <c r="A1439" t="s">
        <v>1143</v>
      </c>
      <c r="B1439" s="10">
        <v>45592</v>
      </c>
      <c r="D1439">
        <v>60500.417281335038</v>
      </c>
      <c r="L1439" t="s">
        <v>1196</v>
      </c>
    </row>
    <row r="1440" spans="1:12" x14ac:dyDescent="0.35">
      <c r="A1440" t="s">
        <v>1143</v>
      </c>
      <c r="B1440" s="10">
        <v>45599</v>
      </c>
      <c r="D1440">
        <v>60086.354333235708</v>
      </c>
      <c r="L1440" t="s">
        <v>1196</v>
      </c>
    </row>
    <row r="1441" spans="1:12" x14ac:dyDescent="0.35">
      <c r="A1441" t="s">
        <v>1143</v>
      </c>
      <c r="B1441" s="10">
        <v>45606</v>
      </c>
      <c r="D1441">
        <v>60379.880398551468</v>
      </c>
      <c r="L1441" t="s">
        <v>1196</v>
      </c>
    </row>
    <row r="1442" spans="1:12" x14ac:dyDescent="0.35">
      <c r="A1442" t="s">
        <v>1143</v>
      </c>
      <c r="B1442" s="10">
        <v>45613</v>
      </c>
      <c r="D1442">
        <v>60977.919595732586</v>
      </c>
      <c r="L1442" t="s">
        <v>1196</v>
      </c>
    </row>
    <row r="1443" spans="1:12" x14ac:dyDescent="0.35">
      <c r="A1443" t="s">
        <v>1143</v>
      </c>
      <c r="B1443" s="10">
        <v>45620</v>
      </c>
      <c r="D1443">
        <v>61497.843170766377</v>
      </c>
      <c r="L1443" t="s">
        <v>1196</v>
      </c>
    </row>
    <row r="1444" spans="1:12" x14ac:dyDescent="0.35">
      <c r="A1444" t="s">
        <v>1143</v>
      </c>
      <c r="B1444" s="10">
        <v>45627</v>
      </c>
      <c r="D1444">
        <v>61776.513196020423</v>
      </c>
      <c r="L1444" t="s">
        <v>1196</v>
      </c>
    </row>
    <row r="1445" spans="1:12" x14ac:dyDescent="0.35">
      <c r="A1445" t="s">
        <v>1143</v>
      </c>
      <c r="B1445" s="10">
        <v>45634</v>
      </c>
      <c r="D1445">
        <v>61805.258976080848</v>
      </c>
      <c r="L1445" t="s">
        <v>1196</v>
      </c>
    </row>
    <row r="1446" spans="1:12" x14ac:dyDescent="0.35">
      <c r="A1446" t="s">
        <v>1143</v>
      </c>
      <c r="B1446" s="10">
        <v>45641</v>
      </c>
      <c r="D1446">
        <v>61684.883233266628</v>
      </c>
      <c r="L1446" t="s">
        <v>1196</v>
      </c>
    </row>
    <row r="1447" spans="1:12" x14ac:dyDescent="0.35">
      <c r="A1447" t="s">
        <v>1144</v>
      </c>
      <c r="B1447" s="10">
        <v>45564</v>
      </c>
      <c r="D1447">
        <v>34673.280882787301</v>
      </c>
      <c r="L1447" t="s">
        <v>1196</v>
      </c>
    </row>
    <row r="1448" spans="1:12" x14ac:dyDescent="0.35">
      <c r="A1448" t="s">
        <v>1144</v>
      </c>
      <c r="B1448" s="10">
        <v>45571</v>
      </c>
      <c r="D1448">
        <v>32789.961746529232</v>
      </c>
      <c r="L1448" t="s">
        <v>1196</v>
      </c>
    </row>
    <row r="1449" spans="1:12" x14ac:dyDescent="0.35">
      <c r="A1449" t="s">
        <v>1144</v>
      </c>
      <c r="B1449" s="10">
        <v>45578</v>
      </c>
      <c r="D1449">
        <v>32286.588107793319</v>
      </c>
      <c r="L1449" t="s">
        <v>1196</v>
      </c>
    </row>
    <row r="1450" spans="1:12" x14ac:dyDescent="0.35">
      <c r="A1450" t="s">
        <v>1144</v>
      </c>
      <c r="B1450" s="10">
        <v>45585</v>
      </c>
      <c r="D1450">
        <v>32053.299707124279</v>
      </c>
      <c r="L1450" t="s">
        <v>1196</v>
      </c>
    </row>
    <row r="1451" spans="1:12" x14ac:dyDescent="0.35">
      <c r="A1451" t="s">
        <v>1144</v>
      </c>
      <c r="B1451" s="10">
        <v>45592</v>
      </c>
      <c r="D1451">
        <v>31945.182249834721</v>
      </c>
      <c r="L1451" t="s">
        <v>1196</v>
      </c>
    </row>
    <row r="1452" spans="1:12" x14ac:dyDescent="0.35">
      <c r="A1452" t="s">
        <v>1144</v>
      </c>
      <c r="B1452" s="10">
        <v>45599</v>
      </c>
      <c r="D1452">
        <v>31895.0752383535</v>
      </c>
      <c r="L1452" t="s">
        <v>1196</v>
      </c>
    </row>
    <row r="1453" spans="1:12" x14ac:dyDescent="0.35">
      <c r="A1453" t="s">
        <v>1144</v>
      </c>
      <c r="B1453" s="10">
        <v>45606</v>
      </c>
      <c r="D1453">
        <v>31871.853155051489</v>
      </c>
      <c r="L1453" t="s">
        <v>1196</v>
      </c>
    </row>
    <row r="1454" spans="1:12" x14ac:dyDescent="0.35">
      <c r="A1454" t="s">
        <v>1144</v>
      </c>
      <c r="B1454" s="10">
        <v>45613</v>
      </c>
      <c r="D1454">
        <v>31861.090885721431</v>
      </c>
      <c r="L1454" t="s">
        <v>1196</v>
      </c>
    </row>
    <row r="1455" spans="1:12" x14ac:dyDescent="0.35">
      <c r="A1455" t="s">
        <v>1144</v>
      </c>
      <c r="B1455" s="10">
        <v>45620</v>
      </c>
      <c r="D1455">
        <v>31856.10311439935</v>
      </c>
      <c r="L1455" t="s">
        <v>1196</v>
      </c>
    </row>
    <row r="1456" spans="1:12" x14ac:dyDescent="0.35">
      <c r="A1456" t="s">
        <v>1144</v>
      </c>
      <c r="B1456" s="10">
        <v>45627</v>
      </c>
      <c r="D1456">
        <v>31853.791532891919</v>
      </c>
      <c r="L1456" t="s">
        <v>1196</v>
      </c>
    </row>
    <row r="1457" spans="1:12" x14ac:dyDescent="0.35">
      <c r="A1457" t="s">
        <v>1144</v>
      </c>
      <c r="B1457" s="10">
        <v>45634</v>
      </c>
      <c r="D1457">
        <v>31852.720230957551</v>
      </c>
      <c r="L1457" t="s">
        <v>1196</v>
      </c>
    </row>
    <row r="1458" spans="1:12" x14ac:dyDescent="0.35">
      <c r="A1458" t="s">
        <v>1144</v>
      </c>
      <c r="B1458" s="10">
        <v>45641</v>
      </c>
      <c r="D1458">
        <v>31852.223736314871</v>
      </c>
      <c r="L1458" t="s">
        <v>1196</v>
      </c>
    </row>
    <row r="1459" spans="1:12" x14ac:dyDescent="0.35">
      <c r="A1459" t="s">
        <v>1145</v>
      </c>
      <c r="B1459" s="10">
        <v>45564</v>
      </c>
      <c r="D1459">
        <v>72732.621079928475</v>
      </c>
      <c r="L1459" t="s">
        <v>1196</v>
      </c>
    </row>
    <row r="1460" spans="1:12" x14ac:dyDescent="0.35">
      <c r="A1460" t="s">
        <v>1145</v>
      </c>
      <c r="B1460" s="10">
        <v>45571</v>
      </c>
      <c r="D1460">
        <v>58047.152997310681</v>
      </c>
      <c r="L1460" t="s">
        <v>1196</v>
      </c>
    </row>
    <row r="1461" spans="1:12" x14ac:dyDescent="0.35">
      <c r="A1461" t="s">
        <v>1145</v>
      </c>
      <c r="B1461" s="10">
        <v>45578</v>
      </c>
      <c r="D1461">
        <v>67521.686250169703</v>
      </c>
      <c r="L1461" t="s">
        <v>1196</v>
      </c>
    </row>
    <row r="1462" spans="1:12" x14ac:dyDescent="0.35">
      <c r="A1462" t="s">
        <v>1145</v>
      </c>
      <c r="B1462" s="10">
        <v>45585</v>
      </c>
      <c r="D1462">
        <v>66973.662791563853</v>
      </c>
      <c r="L1462" t="s">
        <v>1196</v>
      </c>
    </row>
    <row r="1463" spans="1:12" x14ac:dyDescent="0.35">
      <c r="A1463" t="s">
        <v>1145</v>
      </c>
      <c r="B1463" s="10">
        <v>45592</v>
      </c>
      <c r="D1463">
        <v>55382.500112536043</v>
      </c>
      <c r="L1463" t="s">
        <v>1196</v>
      </c>
    </row>
    <row r="1464" spans="1:12" x14ac:dyDescent="0.35">
      <c r="A1464" t="s">
        <v>1145</v>
      </c>
      <c r="B1464" s="10">
        <v>45599</v>
      </c>
      <c r="D1464">
        <v>67086.313558203401</v>
      </c>
      <c r="L1464" t="s">
        <v>1196</v>
      </c>
    </row>
    <row r="1465" spans="1:12" x14ac:dyDescent="0.35">
      <c r="A1465" t="s">
        <v>1145</v>
      </c>
      <c r="B1465" s="10">
        <v>45606</v>
      </c>
      <c r="D1465">
        <v>63857.386424221942</v>
      </c>
      <c r="L1465" t="s">
        <v>1196</v>
      </c>
    </row>
    <row r="1466" spans="1:12" x14ac:dyDescent="0.35">
      <c r="A1466" t="s">
        <v>1145</v>
      </c>
      <c r="B1466" s="10">
        <v>45613</v>
      </c>
      <c r="D1466">
        <v>56191.81480272155</v>
      </c>
      <c r="L1466" t="s">
        <v>1196</v>
      </c>
    </row>
    <row r="1467" spans="1:12" x14ac:dyDescent="0.35">
      <c r="A1467" t="s">
        <v>1145</v>
      </c>
      <c r="B1467" s="10">
        <v>45620</v>
      </c>
      <c r="D1467">
        <v>67173.887062481139</v>
      </c>
      <c r="L1467" t="s">
        <v>1196</v>
      </c>
    </row>
    <row r="1468" spans="1:12" x14ac:dyDescent="0.35">
      <c r="A1468" t="s">
        <v>1145</v>
      </c>
      <c r="B1468" s="10">
        <v>45627</v>
      </c>
      <c r="D1468">
        <v>62024.742383796307</v>
      </c>
      <c r="L1468" t="s">
        <v>1196</v>
      </c>
    </row>
    <row r="1469" spans="1:12" x14ac:dyDescent="0.35">
      <c r="A1469" t="s">
        <v>1145</v>
      </c>
      <c r="B1469" s="10">
        <v>45634</v>
      </c>
      <c r="D1469">
        <v>57514.856695600938</v>
      </c>
      <c r="L1469" t="s">
        <v>1196</v>
      </c>
    </row>
    <row r="1470" spans="1:12" x14ac:dyDescent="0.35">
      <c r="A1470" t="s">
        <v>1145</v>
      </c>
      <c r="B1470" s="10">
        <v>45641</v>
      </c>
      <c r="D1470">
        <v>67075.316058248354</v>
      </c>
      <c r="L1470" t="s">
        <v>1196</v>
      </c>
    </row>
    <row r="1471" spans="1:12" x14ac:dyDescent="0.35">
      <c r="A1471" t="s">
        <v>1146</v>
      </c>
      <c r="B1471" s="10">
        <v>45564</v>
      </c>
      <c r="D1471">
        <v>19183.354726163408</v>
      </c>
      <c r="L1471" t="s">
        <v>1196</v>
      </c>
    </row>
    <row r="1472" spans="1:12" x14ac:dyDescent="0.35">
      <c r="A1472" t="s">
        <v>1146</v>
      </c>
      <c r="B1472" s="10">
        <v>45571</v>
      </c>
      <c r="D1472">
        <v>22864.586225684019</v>
      </c>
      <c r="L1472" t="s">
        <v>1196</v>
      </c>
    </row>
    <row r="1473" spans="1:12" x14ac:dyDescent="0.35">
      <c r="A1473" t="s">
        <v>1146</v>
      </c>
      <c r="B1473" s="10">
        <v>45578</v>
      </c>
      <c r="D1473">
        <v>19858.753177079099</v>
      </c>
      <c r="L1473" t="s">
        <v>1196</v>
      </c>
    </row>
    <row r="1474" spans="1:12" x14ac:dyDescent="0.35">
      <c r="A1474" t="s">
        <v>1146</v>
      </c>
      <c r="B1474" s="10">
        <v>45585</v>
      </c>
      <c r="D1474">
        <v>20160.46519669002</v>
      </c>
      <c r="L1474" t="s">
        <v>1196</v>
      </c>
    </row>
    <row r="1475" spans="1:12" x14ac:dyDescent="0.35">
      <c r="A1475" t="s">
        <v>1146</v>
      </c>
      <c r="B1475" s="10">
        <v>45592</v>
      </c>
      <c r="D1475">
        <v>20902.775889889861</v>
      </c>
      <c r="L1475" t="s">
        <v>1196</v>
      </c>
    </row>
    <row r="1476" spans="1:12" x14ac:dyDescent="0.35">
      <c r="A1476" t="s">
        <v>1146</v>
      </c>
      <c r="B1476" s="10">
        <v>45599</v>
      </c>
      <c r="D1476">
        <v>20473.42727437547</v>
      </c>
      <c r="L1476" t="s">
        <v>1196</v>
      </c>
    </row>
    <row r="1477" spans="1:12" x14ac:dyDescent="0.35">
      <c r="A1477" t="s">
        <v>1146</v>
      </c>
      <c r="B1477" s="10">
        <v>45606</v>
      </c>
      <c r="D1477">
        <v>20453.079609424822</v>
      </c>
      <c r="L1477" t="s">
        <v>1196</v>
      </c>
    </row>
    <row r="1478" spans="1:12" x14ac:dyDescent="0.35">
      <c r="A1478" t="s">
        <v>1146</v>
      </c>
      <c r="B1478" s="10">
        <v>45613</v>
      </c>
      <c r="D1478">
        <v>20588.248689557589</v>
      </c>
      <c r="L1478" t="s">
        <v>1196</v>
      </c>
    </row>
    <row r="1479" spans="1:12" x14ac:dyDescent="0.35">
      <c r="A1479" t="s">
        <v>1146</v>
      </c>
      <c r="B1479" s="10">
        <v>45620</v>
      </c>
      <c r="D1479">
        <v>20532.13104282038</v>
      </c>
      <c r="L1479" t="s">
        <v>1196</v>
      </c>
    </row>
    <row r="1480" spans="1:12" x14ac:dyDescent="0.35">
      <c r="A1480" t="s">
        <v>1146</v>
      </c>
      <c r="B1480" s="10">
        <v>45627</v>
      </c>
      <c r="D1480">
        <v>20518.292555375021</v>
      </c>
      <c r="L1480" t="s">
        <v>1196</v>
      </c>
    </row>
    <row r="1481" spans="1:12" x14ac:dyDescent="0.35">
      <c r="A1481" t="s">
        <v>1146</v>
      </c>
      <c r="B1481" s="10">
        <v>45634</v>
      </c>
      <c r="D1481">
        <v>20541.094008147331</v>
      </c>
      <c r="L1481" t="s">
        <v>1196</v>
      </c>
    </row>
    <row r="1482" spans="1:12" x14ac:dyDescent="0.35">
      <c r="A1482" t="s">
        <v>1146</v>
      </c>
      <c r="B1482" s="10">
        <v>45641</v>
      </c>
      <c r="D1482">
        <v>20534.67718960562</v>
      </c>
      <c r="L1482" t="s">
        <v>1196</v>
      </c>
    </row>
    <row r="1483" spans="1:12" x14ac:dyDescent="0.35">
      <c r="A1483" t="s">
        <v>1147</v>
      </c>
      <c r="B1483" s="10">
        <v>45564</v>
      </c>
      <c r="D1483">
        <v>19155.194975047289</v>
      </c>
      <c r="L1483" t="s">
        <v>1196</v>
      </c>
    </row>
    <row r="1484" spans="1:12" x14ac:dyDescent="0.35">
      <c r="A1484" t="s">
        <v>1147</v>
      </c>
      <c r="B1484" s="10">
        <v>45571</v>
      </c>
      <c r="D1484">
        <v>18025.416023537138</v>
      </c>
      <c r="L1484" t="s">
        <v>1196</v>
      </c>
    </row>
    <row r="1485" spans="1:12" x14ac:dyDescent="0.35">
      <c r="A1485" t="s">
        <v>1147</v>
      </c>
      <c r="B1485" s="10">
        <v>45578</v>
      </c>
      <c r="D1485">
        <v>17072.96644737415</v>
      </c>
      <c r="L1485" t="s">
        <v>1196</v>
      </c>
    </row>
    <row r="1486" spans="1:12" x14ac:dyDescent="0.35">
      <c r="A1486" t="s">
        <v>1147</v>
      </c>
      <c r="B1486" s="10">
        <v>45585</v>
      </c>
      <c r="D1486">
        <v>16270.01274220867</v>
      </c>
      <c r="L1486" t="s">
        <v>1196</v>
      </c>
    </row>
    <row r="1487" spans="1:12" x14ac:dyDescent="0.35">
      <c r="A1487" t="s">
        <v>1147</v>
      </c>
      <c r="B1487" s="10">
        <v>45592</v>
      </c>
      <c r="D1487">
        <v>15593.090132576839</v>
      </c>
      <c r="L1487" t="s">
        <v>1196</v>
      </c>
    </row>
    <row r="1488" spans="1:12" x14ac:dyDescent="0.35">
      <c r="A1488" t="s">
        <v>1147</v>
      </c>
      <c r="B1488" s="10">
        <v>45599</v>
      </c>
      <c r="D1488">
        <v>15022.416859033219</v>
      </c>
      <c r="L1488" t="s">
        <v>1196</v>
      </c>
    </row>
    <row r="1489" spans="1:12" x14ac:dyDescent="0.35">
      <c r="A1489" t="s">
        <v>1147</v>
      </c>
      <c r="B1489" s="10">
        <v>45606</v>
      </c>
      <c r="D1489">
        <v>14541.31609433264</v>
      </c>
      <c r="L1489" t="s">
        <v>1196</v>
      </c>
    </row>
    <row r="1490" spans="1:12" x14ac:dyDescent="0.35">
      <c r="A1490" t="s">
        <v>1147</v>
      </c>
      <c r="B1490" s="10">
        <v>45613</v>
      </c>
      <c r="D1490">
        <v>14135.728595275181</v>
      </c>
      <c r="L1490" t="s">
        <v>1196</v>
      </c>
    </row>
    <row r="1491" spans="1:12" x14ac:dyDescent="0.35">
      <c r="A1491" t="s">
        <v>1147</v>
      </c>
      <c r="B1491" s="10">
        <v>45620</v>
      </c>
      <c r="D1491">
        <v>13793.801848403211</v>
      </c>
      <c r="L1491" t="s">
        <v>1196</v>
      </c>
    </row>
    <row r="1492" spans="1:12" x14ac:dyDescent="0.35">
      <c r="A1492" t="s">
        <v>1147</v>
      </c>
      <c r="B1492" s="10">
        <v>45627</v>
      </c>
      <c r="D1492">
        <v>13505.543703124729</v>
      </c>
      <c r="L1492" t="s">
        <v>1196</v>
      </c>
    </row>
    <row r="1493" spans="1:12" x14ac:dyDescent="0.35">
      <c r="A1493" t="s">
        <v>1147</v>
      </c>
      <c r="B1493" s="10">
        <v>45634</v>
      </c>
      <c r="D1493">
        <v>13262.530370358139</v>
      </c>
      <c r="L1493" t="s">
        <v>1196</v>
      </c>
    </row>
    <row r="1494" spans="1:12" x14ac:dyDescent="0.35">
      <c r="A1494" t="s">
        <v>1147</v>
      </c>
      <c r="B1494" s="10">
        <v>45641</v>
      </c>
      <c r="D1494">
        <v>13057.660253521481</v>
      </c>
      <c r="L1494" t="s">
        <v>1196</v>
      </c>
    </row>
    <row r="1495" spans="1:12" x14ac:dyDescent="0.35">
      <c r="A1495" t="s">
        <v>1148</v>
      </c>
      <c r="B1495" s="10">
        <v>45522</v>
      </c>
      <c r="D1495">
        <v>-5919.7115277182966</v>
      </c>
      <c r="L1495" t="s">
        <v>1196</v>
      </c>
    </row>
    <row r="1496" spans="1:12" x14ac:dyDescent="0.35">
      <c r="A1496" t="s">
        <v>1148</v>
      </c>
      <c r="B1496" s="10">
        <v>45529</v>
      </c>
      <c r="D1496">
        <v>-12996.19347521391</v>
      </c>
      <c r="L1496" t="s">
        <v>1196</v>
      </c>
    </row>
    <row r="1497" spans="1:12" x14ac:dyDescent="0.35">
      <c r="A1497" t="s">
        <v>1148</v>
      </c>
      <c r="B1497" s="10">
        <v>45536</v>
      </c>
      <c r="D1497">
        <v>-14387.784371428779</v>
      </c>
      <c r="L1497" t="s">
        <v>1196</v>
      </c>
    </row>
    <row r="1498" spans="1:12" x14ac:dyDescent="0.35">
      <c r="A1498" t="s">
        <v>1148</v>
      </c>
      <c r="B1498" s="10">
        <v>45543</v>
      </c>
      <c r="D1498">
        <v>-15491.004222123091</v>
      </c>
      <c r="L1498" t="s">
        <v>1196</v>
      </c>
    </row>
    <row r="1499" spans="1:12" x14ac:dyDescent="0.35">
      <c r="A1499" t="s">
        <v>1148</v>
      </c>
      <c r="B1499" s="10">
        <v>45550</v>
      </c>
      <c r="D1499">
        <v>-12687.513068339111</v>
      </c>
      <c r="L1499" t="s">
        <v>1196</v>
      </c>
    </row>
    <row r="1500" spans="1:12" x14ac:dyDescent="0.35">
      <c r="A1500" t="s">
        <v>1148</v>
      </c>
      <c r="B1500" s="10">
        <v>45557</v>
      </c>
      <c r="D1500">
        <v>-9128.9870838117458</v>
      </c>
      <c r="L1500" t="s">
        <v>1196</v>
      </c>
    </row>
    <row r="1501" spans="1:12" x14ac:dyDescent="0.35">
      <c r="A1501" t="s">
        <v>1148</v>
      </c>
      <c r="B1501" s="10">
        <v>45564</v>
      </c>
      <c r="D1501">
        <v>-3790.9886178489651</v>
      </c>
      <c r="L1501" t="s">
        <v>1196</v>
      </c>
    </row>
    <row r="1502" spans="1:12" x14ac:dyDescent="0.35">
      <c r="A1502" t="s">
        <v>1148</v>
      </c>
      <c r="B1502" s="10">
        <v>45571</v>
      </c>
      <c r="D1502">
        <v>1515.958494475351</v>
      </c>
      <c r="L1502" t="s">
        <v>1196</v>
      </c>
    </row>
    <row r="1503" spans="1:12" x14ac:dyDescent="0.35">
      <c r="A1503" t="s">
        <v>1148</v>
      </c>
      <c r="B1503" s="10">
        <v>45578</v>
      </c>
      <c r="D1503">
        <v>7035.7930367709114</v>
      </c>
      <c r="L1503" t="s">
        <v>1196</v>
      </c>
    </row>
    <row r="1504" spans="1:12" x14ac:dyDescent="0.35">
      <c r="A1504" t="s">
        <v>1148</v>
      </c>
      <c r="B1504" s="10">
        <v>45585</v>
      </c>
      <c r="D1504">
        <v>11751.094624202169</v>
      </c>
      <c r="L1504" t="s">
        <v>1196</v>
      </c>
    </row>
    <row r="1505" spans="1:12" x14ac:dyDescent="0.35">
      <c r="A1505" t="s">
        <v>1148</v>
      </c>
      <c r="B1505" s="10">
        <v>45592</v>
      </c>
      <c r="D1505">
        <v>15693.486702284419</v>
      </c>
      <c r="L1505" t="s">
        <v>1196</v>
      </c>
    </row>
    <row r="1506" spans="1:12" x14ac:dyDescent="0.35">
      <c r="A1506" t="s">
        <v>1148</v>
      </c>
      <c r="B1506" s="10">
        <v>45599</v>
      </c>
      <c r="D1506">
        <v>18407.136229645221</v>
      </c>
      <c r="L1506" t="s">
        <v>1196</v>
      </c>
    </row>
    <row r="1507" spans="1:12" x14ac:dyDescent="0.35">
      <c r="A1507" t="s">
        <v>1149</v>
      </c>
      <c r="B1507" s="10">
        <v>45501</v>
      </c>
      <c r="D1507">
        <v>3984.0619332640131</v>
      </c>
      <c r="L1507" t="s">
        <v>1196</v>
      </c>
    </row>
    <row r="1508" spans="1:12" x14ac:dyDescent="0.35">
      <c r="A1508" t="s">
        <v>1149</v>
      </c>
      <c r="B1508" s="10">
        <v>45508</v>
      </c>
      <c r="D1508">
        <v>5615.4283136123522</v>
      </c>
      <c r="L1508" t="s">
        <v>1196</v>
      </c>
    </row>
    <row r="1509" spans="1:12" x14ac:dyDescent="0.35">
      <c r="A1509" t="s">
        <v>1149</v>
      </c>
      <c r="B1509" s="10">
        <v>45515</v>
      </c>
      <c r="D1509">
        <v>7080.6056639282961</v>
      </c>
      <c r="L1509" t="s">
        <v>1196</v>
      </c>
    </row>
    <row r="1510" spans="1:12" x14ac:dyDescent="0.35">
      <c r="A1510" t="s">
        <v>1149</v>
      </c>
      <c r="B1510" s="10">
        <v>45522</v>
      </c>
      <c r="D1510">
        <v>8396.5238376376637</v>
      </c>
      <c r="L1510" t="s">
        <v>1196</v>
      </c>
    </row>
    <row r="1511" spans="1:12" x14ac:dyDescent="0.35">
      <c r="A1511" t="s">
        <v>1149</v>
      </c>
      <c r="B1511" s="10">
        <v>45529</v>
      </c>
      <c r="D1511">
        <v>9578.3880259730868</v>
      </c>
      <c r="L1511" t="s">
        <v>1196</v>
      </c>
    </row>
    <row r="1512" spans="1:12" x14ac:dyDescent="0.35">
      <c r="A1512" t="s">
        <v>1149</v>
      </c>
      <c r="B1512" s="10">
        <v>45536</v>
      </c>
      <c r="D1512">
        <v>10639.854451147819</v>
      </c>
      <c r="L1512" t="s">
        <v>1196</v>
      </c>
    </row>
    <row r="1513" spans="1:12" x14ac:dyDescent="0.35">
      <c r="A1513" t="s">
        <v>1149</v>
      </c>
      <c r="B1513" s="10">
        <v>45543</v>
      </c>
      <c r="D1513">
        <v>11593.188161478891</v>
      </c>
      <c r="L1513" t="s">
        <v>1196</v>
      </c>
    </row>
    <row r="1514" spans="1:12" x14ac:dyDescent="0.35">
      <c r="A1514" t="s">
        <v>1149</v>
      </c>
      <c r="B1514" s="10">
        <v>45550</v>
      </c>
      <c r="D1514">
        <v>12449.404751753051</v>
      </c>
      <c r="L1514" t="s">
        <v>1196</v>
      </c>
    </row>
    <row r="1515" spans="1:12" x14ac:dyDescent="0.35">
      <c r="A1515" t="s">
        <v>1149</v>
      </c>
      <c r="B1515" s="10">
        <v>45557</v>
      </c>
      <c r="D1515">
        <v>13218.397646388141</v>
      </c>
      <c r="L1515" t="s">
        <v>1196</v>
      </c>
    </row>
    <row r="1516" spans="1:12" x14ac:dyDescent="0.35">
      <c r="A1516" t="s">
        <v>1149</v>
      </c>
      <c r="B1516" s="10">
        <v>45564</v>
      </c>
      <c r="D1516">
        <v>13909.052416123341</v>
      </c>
      <c r="L1516" t="s">
        <v>1196</v>
      </c>
    </row>
    <row r="1517" spans="1:12" x14ac:dyDescent="0.35">
      <c r="A1517" t="s">
        <v>1149</v>
      </c>
      <c r="B1517" s="10">
        <v>45571</v>
      </c>
      <c r="D1517">
        <v>14529.34944914643</v>
      </c>
      <c r="L1517" t="s">
        <v>1196</v>
      </c>
    </row>
    <row r="1518" spans="1:12" x14ac:dyDescent="0.35">
      <c r="A1518" t="s">
        <v>1149</v>
      </c>
      <c r="B1518" s="10">
        <v>45578</v>
      </c>
      <c r="D1518">
        <v>15086.45616300401</v>
      </c>
      <c r="L1518" t="s">
        <v>1196</v>
      </c>
    </row>
    <row r="1519" spans="1:12" x14ac:dyDescent="0.35">
      <c r="A1519" t="s">
        <v>1150</v>
      </c>
      <c r="B1519" s="10">
        <v>45564</v>
      </c>
      <c r="D1519">
        <v>8140</v>
      </c>
      <c r="L1519" t="s">
        <v>1196</v>
      </c>
    </row>
    <row r="1520" spans="1:12" x14ac:dyDescent="0.35">
      <c r="A1520" t="s">
        <v>1150</v>
      </c>
      <c r="B1520" s="10">
        <v>45571</v>
      </c>
      <c r="D1520">
        <v>8140</v>
      </c>
      <c r="L1520" t="s">
        <v>1196</v>
      </c>
    </row>
    <row r="1521" spans="1:12" x14ac:dyDescent="0.35">
      <c r="A1521" t="s">
        <v>1150</v>
      </c>
      <c r="B1521" s="10">
        <v>45578</v>
      </c>
      <c r="D1521">
        <v>8140</v>
      </c>
      <c r="L1521" t="s">
        <v>1196</v>
      </c>
    </row>
    <row r="1522" spans="1:12" x14ac:dyDescent="0.35">
      <c r="A1522" t="s">
        <v>1150</v>
      </c>
      <c r="B1522" s="10">
        <v>45585</v>
      </c>
      <c r="D1522">
        <v>8140</v>
      </c>
      <c r="L1522" t="s">
        <v>1196</v>
      </c>
    </row>
    <row r="1523" spans="1:12" x14ac:dyDescent="0.35">
      <c r="A1523" t="s">
        <v>1150</v>
      </c>
      <c r="B1523" s="10">
        <v>45592</v>
      </c>
      <c r="D1523">
        <v>8140</v>
      </c>
      <c r="L1523" t="s">
        <v>1196</v>
      </c>
    </row>
    <row r="1524" spans="1:12" x14ac:dyDescent="0.35">
      <c r="A1524" t="s">
        <v>1150</v>
      </c>
      <c r="B1524" s="10">
        <v>45599</v>
      </c>
      <c r="D1524">
        <v>8140</v>
      </c>
      <c r="L1524" t="s">
        <v>1196</v>
      </c>
    </row>
    <row r="1525" spans="1:12" x14ac:dyDescent="0.35">
      <c r="A1525" t="s">
        <v>1150</v>
      </c>
      <c r="B1525" s="10">
        <v>45606</v>
      </c>
      <c r="D1525">
        <v>8140</v>
      </c>
      <c r="L1525" t="s">
        <v>1196</v>
      </c>
    </row>
    <row r="1526" spans="1:12" x14ac:dyDescent="0.35">
      <c r="A1526" t="s">
        <v>1150</v>
      </c>
      <c r="B1526" s="10">
        <v>45613</v>
      </c>
      <c r="D1526">
        <v>8140</v>
      </c>
      <c r="L1526" t="s">
        <v>1196</v>
      </c>
    </row>
    <row r="1527" spans="1:12" x14ac:dyDescent="0.35">
      <c r="A1527" t="s">
        <v>1150</v>
      </c>
      <c r="B1527" s="10">
        <v>45620</v>
      </c>
      <c r="D1527">
        <v>8140</v>
      </c>
      <c r="L1527" t="s">
        <v>1196</v>
      </c>
    </row>
    <row r="1528" spans="1:12" x14ac:dyDescent="0.35">
      <c r="A1528" t="s">
        <v>1150</v>
      </c>
      <c r="B1528" s="10">
        <v>45627</v>
      </c>
      <c r="D1528">
        <v>8140</v>
      </c>
      <c r="L1528" t="s">
        <v>1196</v>
      </c>
    </row>
    <row r="1529" spans="1:12" x14ac:dyDescent="0.35">
      <c r="A1529" t="s">
        <v>1150</v>
      </c>
      <c r="B1529" s="10">
        <v>45634</v>
      </c>
      <c r="D1529">
        <v>8140</v>
      </c>
      <c r="L1529" t="s">
        <v>1196</v>
      </c>
    </row>
    <row r="1530" spans="1:12" x14ac:dyDescent="0.35">
      <c r="A1530" t="s">
        <v>1150</v>
      </c>
      <c r="B1530" s="10">
        <v>45641</v>
      </c>
      <c r="D1530">
        <v>8140</v>
      </c>
      <c r="L1530" t="s">
        <v>1196</v>
      </c>
    </row>
    <row r="1531" spans="1:12" x14ac:dyDescent="0.35">
      <c r="A1531" t="s">
        <v>1151</v>
      </c>
      <c r="B1531" s="10">
        <v>45564</v>
      </c>
      <c r="D1531">
        <v>21154.530887188688</v>
      </c>
      <c r="L1531" t="s">
        <v>1196</v>
      </c>
    </row>
    <row r="1532" spans="1:12" x14ac:dyDescent="0.35">
      <c r="A1532" t="s">
        <v>1151</v>
      </c>
      <c r="B1532" s="10">
        <v>45571</v>
      </c>
      <c r="D1532">
        <v>19592.46445812043</v>
      </c>
      <c r="L1532" t="s">
        <v>1196</v>
      </c>
    </row>
    <row r="1533" spans="1:12" x14ac:dyDescent="0.35">
      <c r="A1533" t="s">
        <v>1151</v>
      </c>
      <c r="B1533" s="10">
        <v>45578</v>
      </c>
      <c r="D1533">
        <v>18227.420131350431</v>
      </c>
      <c r="L1533" t="s">
        <v>1196</v>
      </c>
    </row>
    <row r="1534" spans="1:12" x14ac:dyDescent="0.35">
      <c r="A1534" t="s">
        <v>1151</v>
      </c>
      <c r="B1534" s="10">
        <v>45585</v>
      </c>
      <c r="D1534">
        <v>19609.73579066504</v>
      </c>
      <c r="L1534" t="s">
        <v>1196</v>
      </c>
    </row>
    <row r="1535" spans="1:12" x14ac:dyDescent="0.35">
      <c r="A1535" t="s">
        <v>1151</v>
      </c>
      <c r="B1535" s="10">
        <v>45592</v>
      </c>
      <c r="D1535">
        <v>18393.730991201279</v>
      </c>
      <c r="L1535" t="s">
        <v>1196</v>
      </c>
    </row>
    <row r="1536" spans="1:12" x14ac:dyDescent="0.35">
      <c r="A1536" t="s">
        <v>1151</v>
      </c>
      <c r="B1536" s="10">
        <v>45599</v>
      </c>
      <c r="D1536">
        <v>18851.797818084218</v>
      </c>
      <c r="L1536" t="s">
        <v>1196</v>
      </c>
    </row>
    <row r="1537" spans="1:12" x14ac:dyDescent="0.35">
      <c r="A1537" t="s">
        <v>1151</v>
      </c>
      <c r="B1537" s="10">
        <v>45606</v>
      </c>
      <c r="D1537">
        <v>18424.960282796081</v>
      </c>
      <c r="L1537" t="s">
        <v>1196</v>
      </c>
    </row>
    <row r="1538" spans="1:12" x14ac:dyDescent="0.35">
      <c r="A1538" t="s">
        <v>1151</v>
      </c>
      <c r="B1538" s="10">
        <v>45613</v>
      </c>
      <c r="D1538">
        <v>18092.344045240221</v>
      </c>
      <c r="L1538" t="s">
        <v>1196</v>
      </c>
    </row>
    <row r="1539" spans="1:12" x14ac:dyDescent="0.35">
      <c r="A1539" t="s">
        <v>1151</v>
      </c>
      <c r="B1539" s="10">
        <v>45620</v>
      </c>
      <c r="D1539">
        <v>18302.978671433899</v>
      </c>
      <c r="L1539" t="s">
        <v>1196</v>
      </c>
    </row>
    <row r="1540" spans="1:12" x14ac:dyDescent="0.35">
      <c r="A1540" t="s">
        <v>1151</v>
      </c>
      <c r="B1540" s="10">
        <v>45627</v>
      </c>
      <c r="D1540">
        <v>18001.8611662902</v>
      </c>
      <c r="L1540" t="s">
        <v>1196</v>
      </c>
    </row>
    <row r="1541" spans="1:12" x14ac:dyDescent="0.35">
      <c r="A1541" t="s">
        <v>1151</v>
      </c>
      <c r="B1541" s="10">
        <v>45634</v>
      </c>
      <c r="D1541">
        <v>18167.018256322772</v>
      </c>
      <c r="L1541" t="s">
        <v>1196</v>
      </c>
    </row>
    <row r="1542" spans="1:12" x14ac:dyDescent="0.35">
      <c r="A1542" t="s">
        <v>1151</v>
      </c>
      <c r="B1542" s="10">
        <v>45641</v>
      </c>
      <c r="D1542">
        <v>18075.774673764419</v>
      </c>
      <c r="L1542" t="s">
        <v>1196</v>
      </c>
    </row>
    <row r="1543" spans="1:12" x14ac:dyDescent="0.35">
      <c r="A1543" t="s">
        <v>1152</v>
      </c>
      <c r="B1543" s="10">
        <v>45522</v>
      </c>
      <c r="D1543">
        <v>2287.170528884652</v>
      </c>
      <c r="L1543" t="s">
        <v>1196</v>
      </c>
    </row>
    <row r="1544" spans="1:12" x14ac:dyDescent="0.35">
      <c r="A1544" t="s">
        <v>1152</v>
      </c>
      <c r="B1544" s="10">
        <v>45529</v>
      </c>
      <c r="D1544">
        <v>5363.476279187923</v>
      </c>
      <c r="L1544" t="s">
        <v>1196</v>
      </c>
    </row>
    <row r="1545" spans="1:12" x14ac:dyDescent="0.35">
      <c r="A1545" t="s">
        <v>1152</v>
      </c>
      <c r="B1545" s="10">
        <v>45536</v>
      </c>
      <c r="D1545">
        <v>5990.4861664440787</v>
      </c>
      <c r="L1545" t="s">
        <v>1196</v>
      </c>
    </row>
    <row r="1546" spans="1:12" x14ac:dyDescent="0.35">
      <c r="A1546" t="s">
        <v>1152</v>
      </c>
      <c r="B1546" s="10">
        <v>45543</v>
      </c>
      <c r="D1546">
        <v>6339.5878654791777</v>
      </c>
      <c r="L1546" t="s">
        <v>1196</v>
      </c>
    </row>
    <row r="1547" spans="1:12" x14ac:dyDescent="0.35">
      <c r="A1547" t="s">
        <v>1152</v>
      </c>
      <c r="B1547" s="10">
        <v>45550</v>
      </c>
      <c r="D1547">
        <v>6533.9580002190214</v>
      </c>
      <c r="L1547" t="s">
        <v>1196</v>
      </c>
    </row>
    <row r="1548" spans="1:12" x14ac:dyDescent="0.35">
      <c r="A1548" t="s">
        <v>1152</v>
      </c>
      <c r="B1548" s="10">
        <v>45557</v>
      </c>
      <c r="D1548">
        <v>6642.1778954048832</v>
      </c>
      <c r="L1548" t="s">
        <v>1196</v>
      </c>
    </row>
    <row r="1549" spans="1:12" x14ac:dyDescent="0.35">
      <c r="A1549" t="s">
        <v>1152</v>
      </c>
      <c r="B1549" s="10">
        <v>45564</v>
      </c>
      <c r="D1549">
        <v>6702.4317287919639</v>
      </c>
      <c r="L1549" t="s">
        <v>1196</v>
      </c>
    </row>
    <row r="1550" spans="1:12" x14ac:dyDescent="0.35">
      <c r="A1550" t="s">
        <v>1152</v>
      </c>
      <c r="B1550" s="10">
        <v>45571</v>
      </c>
      <c r="D1550">
        <v>6735.97939053755</v>
      </c>
      <c r="L1550" t="s">
        <v>1196</v>
      </c>
    </row>
    <row r="1551" spans="1:12" x14ac:dyDescent="0.35">
      <c r="A1551" t="s">
        <v>1152</v>
      </c>
      <c r="B1551" s="10">
        <v>45578</v>
      </c>
      <c r="D1551">
        <v>6754.6577972932864</v>
      </c>
      <c r="L1551" t="s">
        <v>1196</v>
      </c>
    </row>
    <row r="1552" spans="1:12" x14ac:dyDescent="0.35">
      <c r="A1552" t="s">
        <v>1152</v>
      </c>
      <c r="B1552" s="10">
        <v>45585</v>
      </c>
      <c r="D1552">
        <v>6765.0574156505527</v>
      </c>
      <c r="L1552" t="s">
        <v>1196</v>
      </c>
    </row>
    <row r="1553" spans="1:12" x14ac:dyDescent="0.35">
      <c r="A1553" t="s">
        <v>1152</v>
      </c>
      <c r="B1553" s="10">
        <v>45592</v>
      </c>
      <c r="D1553">
        <v>6770.8476344519268</v>
      </c>
      <c r="L1553" t="s">
        <v>1196</v>
      </c>
    </row>
    <row r="1554" spans="1:12" x14ac:dyDescent="0.35">
      <c r="A1554" t="s">
        <v>1152</v>
      </c>
      <c r="B1554" s="10">
        <v>45599</v>
      </c>
      <c r="D1554">
        <v>6774.0714675404133</v>
      </c>
      <c r="L1554" t="s">
        <v>1196</v>
      </c>
    </row>
    <row r="1555" spans="1:12" x14ac:dyDescent="0.35">
      <c r="A1555" t="s">
        <v>1153</v>
      </c>
      <c r="B1555" s="10">
        <v>45564</v>
      </c>
      <c r="D1555">
        <v>18953.25043207873</v>
      </c>
      <c r="L1555" t="s">
        <v>1196</v>
      </c>
    </row>
    <row r="1556" spans="1:12" x14ac:dyDescent="0.35">
      <c r="A1556" t="s">
        <v>1153</v>
      </c>
      <c r="B1556" s="10">
        <v>45571</v>
      </c>
      <c r="D1556">
        <v>18953.25043207873</v>
      </c>
      <c r="L1556" t="s">
        <v>1196</v>
      </c>
    </row>
    <row r="1557" spans="1:12" x14ac:dyDescent="0.35">
      <c r="A1557" t="s">
        <v>1153</v>
      </c>
      <c r="B1557" s="10">
        <v>45578</v>
      </c>
      <c r="D1557">
        <v>18953.25043207873</v>
      </c>
      <c r="L1557" t="s">
        <v>1196</v>
      </c>
    </row>
    <row r="1558" spans="1:12" x14ac:dyDescent="0.35">
      <c r="A1558" t="s">
        <v>1153</v>
      </c>
      <c r="B1558" s="10">
        <v>45585</v>
      </c>
      <c r="D1558">
        <v>18953.25043207873</v>
      </c>
      <c r="L1558" t="s">
        <v>1196</v>
      </c>
    </row>
    <row r="1559" spans="1:12" x14ac:dyDescent="0.35">
      <c r="A1559" t="s">
        <v>1153</v>
      </c>
      <c r="B1559" s="10">
        <v>45592</v>
      </c>
      <c r="D1559">
        <v>18953.25043207873</v>
      </c>
      <c r="L1559" t="s">
        <v>1196</v>
      </c>
    </row>
    <row r="1560" spans="1:12" x14ac:dyDescent="0.35">
      <c r="A1560" t="s">
        <v>1153</v>
      </c>
      <c r="B1560" s="10">
        <v>45599</v>
      </c>
      <c r="D1560">
        <v>18953.25043207873</v>
      </c>
      <c r="L1560" t="s">
        <v>1196</v>
      </c>
    </row>
    <row r="1561" spans="1:12" x14ac:dyDescent="0.35">
      <c r="A1561" t="s">
        <v>1153</v>
      </c>
      <c r="B1561" s="10">
        <v>45606</v>
      </c>
      <c r="D1561">
        <v>18953.25043207873</v>
      </c>
      <c r="L1561" t="s">
        <v>1196</v>
      </c>
    </row>
    <row r="1562" spans="1:12" x14ac:dyDescent="0.35">
      <c r="A1562" t="s">
        <v>1153</v>
      </c>
      <c r="B1562" s="10">
        <v>45613</v>
      </c>
      <c r="D1562">
        <v>18953.25043207873</v>
      </c>
      <c r="L1562" t="s">
        <v>1196</v>
      </c>
    </row>
    <row r="1563" spans="1:12" x14ac:dyDescent="0.35">
      <c r="A1563" t="s">
        <v>1153</v>
      </c>
      <c r="B1563" s="10">
        <v>45620</v>
      </c>
      <c r="D1563">
        <v>18953.25043207873</v>
      </c>
      <c r="L1563" t="s">
        <v>1196</v>
      </c>
    </row>
    <row r="1564" spans="1:12" x14ac:dyDescent="0.35">
      <c r="A1564" t="s">
        <v>1153</v>
      </c>
      <c r="B1564" s="10">
        <v>45627</v>
      </c>
      <c r="D1564">
        <v>18953.25043207873</v>
      </c>
      <c r="L1564" t="s">
        <v>1196</v>
      </c>
    </row>
    <row r="1565" spans="1:12" x14ac:dyDescent="0.35">
      <c r="A1565" t="s">
        <v>1153</v>
      </c>
      <c r="B1565" s="10">
        <v>45634</v>
      </c>
      <c r="D1565">
        <v>18953.25043207873</v>
      </c>
      <c r="L1565" t="s">
        <v>1196</v>
      </c>
    </row>
    <row r="1566" spans="1:12" x14ac:dyDescent="0.35">
      <c r="A1566" t="s">
        <v>1153</v>
      </c>
      <c r="B1566" s="10">
        <v>45641</v>
      </c>
      <c r="D1566">
        <v>18953.25043207873</v>
      </c>
      <c r="L1566" t="s">
        <v>1196</v>
      </c>
    </row>
    <row r="1567" spans="1:12" x14ac:dyDescent="0.35">
      <c r="A1567" t="s">
        <v>1154</v>
      </c>
      <c r="B1567" s="10">
        <v>45522</v>
      </c>
      <c r="D1567">
        <v>12302.7936701534</v>
      </c>
      <c r="L1567" t="s">
        <v>1196</v>
      </c>
    </row>
    <row r="1568" spans="1:12" x14ac:dyDescent="0.35">
      <c r="A1568" t="s">
        <v>1154</v>
      </c>
      <c r="B1568" s="10">
        <v>45529</v>
      </c>
      <c r="D1568">
        <v>13322.899020471201</v>
      </c>
      <c r="L1568" t="s">
        <v>1196</v>
      </c>
    </row>
    <row r="1569" spans="1:12" x14ac:dyDescent="0.35">
      <c r="A1569" t="s">
        <v>1154</v>
      </c>
      <c r="B1569" s="10">
        <v>45536</v>
      </c>
      <c r="D1569">
        <v>7673.0294645451086</v>
      </c>
      <c r="L1569" t="s">
        <v>1196</v>
      </c>
    </row>
    <row r="1570" spans="1:12" x14ac:dyDescent="0.35">
      <c r="A1570" t="s">
        <v>1154</v>
      </c>
      <c r="B1570" s="10">
        <v>45543</v>
      </c>
      <c r="D1570">
        <v>9059.0418278788802</v>
      </c>
      <c r="L1570" t="s">
        <v>1196</v>
      </c>
    </row>
    <row r="1571" spans="1:12" x14ac:dyDescent="0.35">
      <c r="A1571" t="s">
        <v>1154</v>
      </c>
      <c r="B1571" s="10">
        <v>45550</v>
      </c>
      <c r="D1571">
        <v>11170.905966921069</v>
      </c>
      <c r="L1571" t="s">
        <v>1196</v>
      </c>
    </row>
    <row r="1572" spans="1:12" x14ac:dyDescent="0.35">
      <c r="A1572" t="s">
        <v>1154</v>
      </c>
      <c r="B1572" s="10">
        <v>45557</v>
      </c>
      <c r="D1572">
        <v>9850.314643815711</v>
      </c>
      <c r="L1572" t="s">
        <v>1196</v>
      </c>
    </row>
    <row r="1573" spans="1:12" x14ac:dyDescent="0.35">
      <c r="A1573" t="s">
        <v>1154</v>
      </c>
      <c r="B1573" s="10">
        <v>45564</v>
      </c>
      <c r="D1573">
        <v>9323.5888424750483</v>
      </c>
      <c r="L1573" t="s">
        <v>1196</v>
      </c>
    </row>
    <row r="1574" spans="1:12" x14ac:dyDescent="0.35">
      <c r="A1574" t="s">
        <v>1154</v>
      </c>
      <c r="B1574" s="10">
        <v>45571</v>
      </c>
      <c r="D1574">
        <v>10095.648360728959</v>
      </c>
      <c r="L1574" t="s">
        <v>1196</v>
      </c>
    </row>
    <row r="1575" spans="1:12" x14ac:dyDescent="0.35">
      <c r="A1575" t="s">
        <v>1154</v>
      </c>
      <c r="B1575" s="10">
        <v>45578</v>
      </c>
      <c r="D1575">
        <v>10082.12632900622</v>
      </c>
      <c r="L1575" t="s">
        <v>1196</v>
      </c>
    </row>
    <row r="1576" spans="1:12" x14ac:dyDescent="0.35">
      <c r="A1576" t="s">
        <v>1154</v>
      </c>
      <c r="B1576" s="10">
        <v>45585</v>
      </c>
      <c r="D1576">
        <v>9735.972498140367</v>
      </c>
      <c r="L1576" t="s">
        <v>1196</v>
      </c>
    </row>
    <row r="1577" spans="1:12" x14ac:dyDescent="0.35">
      <c r="A1577" t="s">
        <v>1154</v>
      </c>
      <c r="B1577" s="10">
        <v>45592</v>
      </c>
      <c r="D1577">
        <v>9855.4108316055099</v>
      </c>
      <c r="L1577" t="s">
        <v>1196</v>
      </c>
    </row>
    <row r="1578" spans="1:12" x14ac:dyDescent="0.35">
      <c r="A1578" t="s">
        <v>1154</v>
      </c>
      <c r="B1578" s="10">
        <v>45599</v>
      </c>
      <c r="D1578">
        <v>9973.5007831577022</v>
      </c>
      <c r="L1578" t="s">
        <v>1196</v>
      </c>
    </row>
    <row r="1579" spans="1:12" x14ac:dyDescent="0.35">
      <c r="A1579" t="s">
        <v>1155</v>
      </c>
      <c r="B1579" s="10">
        <v>45564</v>
      </c>
      <c r="D1579">
        <v>1945.326411856797</v>
      </c>
      <c r="L1579" t="s">
        <v>1196</v>
      </c>
    </row>
    <row r="1580" spans="1:12" x14ac:dyDescent="0.35">
      <c r="A1580" t="s">
        <v>1155</v>
      </c>
      <c r="B1580" s="10">
        <v>45571</v>
      </c>
      <c r="D1580">
        <v>1945.326411856797</v>
      </c>
      <c r="L1580" t="s">
        <v>1196</v>
      </c>
    </row>
    <row r="1581" spans="1:12" x14ac:dyDescent="0.35">
      <c r="A1581" t="s">
        <v>1155</v>
      </c>
      <c r="B1581" s="10">
        <v>45578</v>
      </c>
      <c r="D1581">
        <v>1945.326411856797</v>
      </c>
      <c r="L1581" t="s">
        <v>1196</v>
      </c>
    </row>
    <row r="1582" spans="1:12" x14ac:dyDescent="0.35">
      <c r="A1582" t="s">
        <v>1155</v>
      </c>
      <c r="B1582" s="10">
        <v>45585</v>
      </c>
      <c r="D1582">
        <v>1945.326411856797</v>
      </c>
      <c r="L1582" t="s">
        <v>1196</v>
      </c>
    </row>
    <row r="1583" spans="1:12" x14ac:dyDescent="0.35">
      <c r="A1583" t="s">
        <v>1155</v>
      </c>
      <c r="B1583" s="10">
        <v>45592</v>
      </c>
      <c r="D1583">
        <v>1945.326411856797</v>
      </c>
      <c r="L1583" t="s">
        <v>1196</v>
      </c>
    </row>
    <row r="1584" spans="1:12" x14ac:dyDescent="0.35">
      <c r="A1584" t="s">
        <v>1155</v>
      </c>
      <c r="B1584" s="10">
        <v>45599</v>
      </c>
      <c r="D1584">
        <v>1945.326411856797</v>
      </c>
      <c r="L1584" t="s">
        <v>1196</v>
      </c>
    </row>
    <row r="1585" spans="1:12" x14ac:dyDescent="0.35">
      <c r="A1585" t="s">
        <v>1155</v>
      </c>
      <c r="B1585" s="10">
        <v>45606</v>
      </c>
      <c r="D1585">
        <v>1945.326411856797</v>
      </c>
      <c r="L1585" t="s">
        <v>1196</v>
      </c>
    </row>
    <row r="1586" spans="1:12" x14ac:dyDescent="0.35">
      <c r="A1586" t="s">
        <v>1155</v>
      </c>
      <c r="B1586" s="10">
        <v>45613</v>
      </c>
      <c r="D1586">
        <v>1945.326411856797</v>
      </c>
      <c r="L1586" t="s">
        <v>1196</v>
      </c>
    </row>
    <row r="1587" spans="1:12" x14ac:dyDescent="0.35">
      <c r="A1587" t="s">
        <v>1155</v>
      </c>
      <c r="B1587" s="10">
        <v>45620</v>
      </c>
      <c r="D1587">
        <v>1945.326411856797</v>
      </c>
      <c r="L1587" t="s">
        <v>1196</v>
      </c>
    </row>
    <row r="1588" spans="1:12" x14ac:dyDescent="0.35">
      <c r="A1588" t="s">
        <v>1155</v>
      </c>
      <c r="B1588" s="10">
        <v>45627</v>
      </c>
      <c r="D1588">
        <v>1945.326411856797</v>
      </c>
      <c r="L1588" t="s">
        <v>1196</v>
      </c>
    </row>
    <row r="1589" spans="1:12" x14ac:dyDescent="0.35">
      <c r="A1589" t="s">
        <v>1155</v>
      </c>
      <c r="B1589" s="10">
        <v>45634</v>
      </c>
      <c r="D1589">
        <v>1945.326411856797</v>
      </c>
      <c r="L1589" t="s">
        <v>1196</v>
      </c>
    </row>
    <row r="1590" spans="1:12" x14ac:dyDescent="0.35">
      <c r="A1590" t="s">
        <v>1155</v>
      </c>
      <c r="B1590" s="10">
        <v>45641</v>
      </c>
      <c r="D1590">
        <v>1945.326411856797</v>
      </c>
      <c r="L1590" t="s">
        <v>1196</v>
      </c>
    </row>
    <row r="1591" spans="1:12" x14ac:dyDescent="0.35">
      <c r="A1591" t="s">
        <v>1156</v>
      </c>
      <c r="B1591" s="10">
        <v>45564</v>
      </c>
      <c r="D1591">
        <v>12009.337698385831</v>
      </c>
      <c r="L1591" t="s">
        <v>1196</v>
      </c>
    </row>
    <row r="1592" spans="1:12" x14ac:dyDescent="0.35">
      <c r="A1592" t="s">
        <v>1156</v>
      </c>
      <c r="B1592" s="10">
        <v>45571</v>
      </c>
      <c r="D1592">
        <v>12009.337698385831</v>
      </c>
      <c r="L1592" t="s">
        <v>1196</v>
      </c>
    </row>
    <row r="1593" spans="1:12" x14ac:dyDescent="0.35">
      <c r="A1593" t="s">
        <v>1156</v>
      </c>
      <c r="B1593" s="10">
        <v>45578</v>
      </c>
      <c r="D1593">
        <v>12009.337698385831</v>
      </c>
      <c r="L1593" t="s">
        <v>1196</v>
      </c>
    </row>
    <row r="1594" spans="1:12" x14ac:dyDescent="0.35">
      <c r="A1594" t="s">
        <v>1156</v>
      </c>
      <c r="B1594" s="10">
        <v>45585</v>
      </c>
      <c r="D1594">
        <v>12009.337698385831</v>
      </c>
      <c r="L1594" t="s">
        <v>1196</v>
      </c>
    </row>
    <row r="1595" spans="1:12" x14ac:dyDescent="0.35">
      <c r="A1595" t="s">
        <v>1156</v>
      </c>
      <c r="B1595" s="10">
        <v>45592</v>
      </c>
      <c r="D1595">
        <v>12009.337698385831</v>
      </c>
      <c r="L1595" t="s">
        <v>1196</v>
      </c>
    </row>
    <row r="1596" spans="1:12" x14ac:dyDescent="0.35">
      <c r="A1596" t="s">
        <v>1156</v>
      </c>
      <c r="B1596" s="10">
        <v>45599</v>
      </c>
      <c r="D1596">
        <v>12009.337698385831</v>
      </c>
      <c r="L1596" t="s">
        <v>1196</v>
      </c>
    </row>
    <row r="1597" spans="1:12" x14ac:dyDescent="0.35">
      <c r="A1597" t="s">
        <v>1156</v>
      </c>
      <c r="B1597" s="10">
        <v>45606</v>
      </c>
      <c r="D1597">
        <v>12009.337698385831</v>
      </c>
      <c r="L1597" t="s">
        <v>1196</v>
      </c>
    </row>
    <row r="1598" spans="1:12" x14ac:dyDescent="0.35">
      <c r="A1598" t="s">
        <v>1156</v>
      </c>
      <c r="B1598" s="10">
        <v>45613</v>
      </c>
      <c r="D1598">
        <v>12009.337698385831</v>
      </c>
      <c r="L1598" t="s">
        <v>1196</v>
      </c>
    </row>
    <row r="1599" spans="1:12" x14ac:dyDescent="0.35">
      <c r="A1599" t="s">
        <v>1156</v>
      </c>
      <c r="B1599" s="10">
        <v>45620</v>
      </c>
      <c r="D1599">
        <v>12009.337698385831</v>
      </c>
      <c r="L1599" t="s">
        <v>1196</v>
      </c>
    </row>
    <row r="1600" spans="1:12" x14ac:dyDescent="0.35">
      <c r="A1600" t="s">
        <v>1156</v>
      </c>
      <c r="B1600" s="10">
        <v>45627</v>
      </c>
      <c r="D1600">
        <v>12009.337698385831</v>
      </c>
      <c r="L1600" t="s">
        <v>1196</v>
      </c>
    </row>
    <row r="1601" spans="1:12" x14ac:dyDescent="0.35">
      <c r="A1601" t="s">
        <v>1156</v>
      </c>
      <c r="B1601" s="10">
        <v>45634</v>
      </c>
      <c r="D1601">
        <v>12009.337698385831</v>
      </c>
      <c r="L1601" t="s">
        <v>1196</v>
      </c>
    </row>
    <row r="1602" spans="1:12" x14ac:dyDescent="0.35">
      <c r="A1602" t="s">
        <v>1156</v>
      </c>
      <c r="B1602" s="10">
        <v>45641</v>
      </c>
      <c r="D1602">
        <v>12009.337698385831</v>
      </c>
      <c r="L1602" t="s">
        <v>1196</v>
      </c>
    </row>
    <row r="1603" spans="1:12" x14ac:dyDescent="0.35">
      <c r="A1603" t="s">
        <v>1157</v>
      </c>
      <c r="B1603" s="10">
        <v>45564</v>
      </c>
      <c r="D1603">
        <v>14787.92914480535</v>
      </c>
      <c r="L1603" t="s">
        <v>1196</v>
      </c>
    </row>
    <row r="1604" spans="1:12" x14ac:dyDescent="0.35">
      <c r="A1604" t="s">
        <v>1157</v>
      </c>
      <c r="B1604" s="10">
        <v>45571</v>
      </c>
      <c r="D1604">
        <v>14787.92914480535</v>
      </c>
      <c r="L1604" t="s">
        <v>1196</v>
      </c>
    </row>
    <row r="1605" spans="1:12" x14ac:dyDescent="0.35">
      <c r="A1605" t="s">
        <v>1157</v>
      </c>
      <c r="B1605" s="10">
        <v>45578</v>
      </c>
      <c r="D1605">
        <v>14787.92914480535</v>
      </c>
      <c r="L1605" t="s">
        <v>1196</v>
      </c>
    </row>
    <row r="1606" spans="1:12" x14ac:dyDescent="0.35">
      <c r="A1606" t="s">
        <v>1157</v>
      </c>
      <c r="B1606" s="10">
        <v>45585</v>
      </c>
      <c r="D1606">
        <v>14787.92914480535</v>
      </c>
      <c r="L1606" t="s">
        <v>1196</v>
      </c>
    </row>
    <row r="1607" spans="1:12" x14ac:dyDescent="0.35">
      <c r="A1607" t="s">
        <v>1157</v>
      </c>
      <c r="B1607" s="10">
        <v>45592</v>
      </c>
      <c r="D1607">
        <v>14787.92914480535</v>
      </c>
      <c r="L1607" t="s">
        <v>1196</v>
      </c>
    </row>
    <row r="1608" spans="1:12" x14ac:dyDescent="0.35">
      <c r="A1608" t="s">
        <v>1157</v>
      </c>
      <c r="B1608" s="10">
        <v>45599</v>
      </c>
      <c r="D1608">
        <v>14787.92914480535</v>
      </c>
      <c r="L1608" t="s">
        <v>1196</v>
      </c>
    </row>
    <row r="1609" spans="1:12" x14ac:dyDescent="0.35">
      <c r="A1609" t="s">
        <v>1157</v>
      </c>
      <c r="B1609" s="10">
        <v>45606</v>
      </c>
      <c r="D1609">
        <v>14787.92914480535</v>
      </c>
      <c r="L1609" t="s">
        <v>1196</v>
      </c>
    </row>
    <row r="1610" spans="1:12" x14ac:dyDescent="0.35">
      <c r="A1610" t="s">
        <v>1157</v>
      </c>
      <c r="B1610" s="10">
        <v>45613</v>
      </c>
      <c r="D1610">
        <v>14787.92914480535</v>
      </c>
      <c r="L1610" t="s">
        <v>1196</v>
      </c>
    </row>
    <row r="1611" spans="1:12" x14ac:dyDescent="0.35">
      <c r="A1611" t="s">
        <v>1157</v>
      </c>
      <c r="B1611" s="10">
        <v>45620</v>
      </c>
      <c r="D1611">
        <v>14787.92914480535</v>
      </c>
      <c r="L1611" t="s">
        <v>1196</v>
      </c>
    </row>
    <row r="1612" spans="1:12" x14ac:dyDescent="0.35">
      <c r="A1612" t="s">
        <v>1157</v>
      </c>
      <c r="B1612" s="10">
        <v>45627</v>
      </c>
      <c r="D1612">
        <v>14787.92914480535</v>
      </c>
      <c r="L1612" t="s">
        <v>1196</v>
      </c>
    </row>
    <row r="1613" spans="1:12" x14ac:dyDescent="0.35">
      <c r="A1613" t="s">
        <v>1157</v>
      </c>
      <c r="B1613" s="10">
        <v>45634</v>
      </c>
      <c r="D1613">
        <v>14787.92914480535</v>
      </c>
      <c r="L1613" t="s">
        <v>1196</v>
      </c>
    </row>
    <row r="1614" spans="1:12" x14ac:dyDescent="0.35">
      <c r="A1614" t="s">
        <v>1157</v>
      </c>
      <c r="B1614" s="10">
        <v>45641</v>
      </c>
      <c r="D1614">
        <v>14787.92914480535</v>
      </c>
      <c r="L1614" t="s">
        <v>1196</v>
      </c>
    </row>
    <row r="1615" spans="1:12" x14ac:dyDescent="0.35">
      <c r="A1615" t="s">
        <v>1158</v>
      </c>
      <c r="B1615" s="10">
        <v>45480</v>
      </c>
      <c r="D1615">
        <v>3240.0972645637898</v>
      </c>
      <c r="L1615" t="s">
        <v>1196</v>
      </c>
    </row>
    <row r="1616" spans="1:12" x14ac:dyDescent="0.35">
      <c r="A1616" t="s">
        <v>1158</v>
      </c>
      <c r="B1616" s="10">
        <v>45487</v>
      </c>
      <c r="D1616">
        <v>1608.8336944730979</v>
      </c>
      <c r="L1616" t="s">
        <v>1196</v>
      </c>
    </row>
    <row r="1617" spans="1:12" x14ac:dyDescent="0.35">
      <c r="A1617" t="s">
        <v>1158</v>
      </c>
      <c r="B1617" s="10">
        <v>45494</v>
      </c>
      <c r="D1617">
        <v>280.54666490231102</v>
      </c>
      <c r="L1617" t="s">
        <v>1196</v>
      </c>
    </row>
    <row r="1618" spans="1:12" x14ac:dyDescent="0.35">
      <c r="A1618" t="s">
        <v>1158</v>
      </c>
      <c r="B1618" s="10">
        <v>45501</v>
      </c>
      <c r="D1618">
        <v>-599.36775715424301</v>
      </c>
      <c r="L1618" t="s">
        <v>1196</v>
      </c>
    </row>
    <row r="1619" spans="1:12" x14ac:dyDescent="0.35">
      <c r="A1619" t="s">
        <v>1158</v>
      </c>
      <c r="B1619" s="10">
        <v>45508</v>
      </c>
      <c r="D1619">
        <v>-1278.622403716987</v>
      </c>
      <c r="L1619" t="s">
        <v>1196</v>
      </c>
    </row>
    <row r="1620" spans="1:12" x14ac:dyDescent="0.35">
      <c r="A1620" t="s">
        <v>1158</v>
      </c>
      <c r="B1620" s="10">
        <v>45515</v>
      </c>
      <c r="D1620">
        <v>-1746.38024501678</v>
      </c>
      <c r="L1620" t="s">
        <v>1196</v>
      </c>
    </row>
    <row r="1621" spans="1:12" x14ac:dyDescent="0.35">
      <c r="A1621" t="s">
        <v>1158</v>
      </c>
      <c r="B1621" s="10">
        <v>45522</v>
      </c>
      <c r="D1621">
        <v>-2097.019521444985</v>
      </c>
      <c r="L1621" t="s">
        <v>1196</v>
      </c>
    </row>
    <row r="1622" spans="1:12" x14ac:dyDescent="0.35">
      <c r="A1622" t="s">
        <v>1158</v>
      </c>
      <c r="B1622" s="10">
        <v>45529</v>
      </c>
      <c r="D1622">
        <v>-2343.7480239209021</v>
      </c>
      <c r="L1622" t="s">
        <v>1196</v>
      </c>
    </row>
    <row r="1623" spans="1:12" x14ac:dyDescent="0.35">
      <c r="A1623" t="s">
        <v>1158</v>
      </c>
      <c r="B1623" s="10">
        <v>45536</v>
      </c>
      <c r="D1623">
        <v>-2525.7244466530142</v>
      </c>
      <c r="L1623" t="s">
        <v>1196</v>
      </c>
    </row>
    <row r="1624" spans="1:12" x14ac:dyDescent="0.35">
      <c r="A1624" t="s">
        <v>1158</v>
      </c>
      <c r="B1624" s="10">
        <v>45543</v>
      </c>
      <c r="D1624">
        <v>-2655.317137668997</v>
      </c>
      <c r="L1624" t="s">
        <v>1196</v>
      </c>
    </row>
    <row r="1625" spans="1:12" x14ac:dyDescent="0.35">
      <c r="A1625" t="s">
        <v>1158</v>
      </c>
      <c r="B1625" s="10">
        <v>45550</v>
      </c>
      <c r="D1625">
        <v>-2750.0452418670789</v>
      </c>
      <c r="L1625" t="s">
        <v>1196</v>
      </c>
    </row>
    <row r="1626" spans="1:12" x14ac:dyDescent="0.35">
      <c r="A1626" t="s">
        <v>1158</v>
      </c>
      <c r="B1626" s="10">
        <v>45557</v>
      </c>
      <c r="D1626">
        <v>-2817.955383538389</v>
      </c>
      <c r="L1626" t="s">
        <v>1196</v>
      </c>
    </row>
    <row r="1627" spans="1:12" x14ac:dyDescent="0.35">
      <c r="A1627" t="s">
        <v>1159</v>
      </c>
      <c r="B1627" s="10">
        <v>45473</v>
      </c>
      <c r="D1627">
        <v>16419.429441990342</v>
      </c>
      <c r="L1627" t="s">
        <v>1196</v>
      </c>
    </row>
    <row r="1628" spans="1:12" x14ac:dyDescent="0.35">
      <c r="A1628" t="s">
        <v>1159</v>
      </c>
      <c r="B1628" s="10">
        <v>45480</v>
      </c>
      <c r="D1628">
        <v>15847.48517284994</v>
      </c>
      <c r="L1628" t="s">
        <v>1196</v>
      </c>
    </row>
    <row r="1629" spans="1:12" x14ac:dyDescent="0.35">
      <c r="A1629" t="s">
        <v>1159</v>
      </c>
      <c r="B1629" s="10">
        <v>45487</v>
      </c>
      <c r="D1629">
        <v>15489.578691549999</v>
      </c>
      <c r="L1629" t="s">
        <v>1196</v>
      </c>
    </row>
    <row r="1630" spans="1:12" x14ac:dyDescent="0.35">
      <c r="A1630" t="s">
        <v>1159</v>
      </c>
      <c r="B1630" s="10">
        <v>45494</v>
      </c>
      <c r="D1630">
        <v>15323.868343504741</v>
      </c>
      <c r="L1630" t="s">
        <v>1196</v>
      </c>
    </row>
    <row r="1631" spans="1:12" x14ac:dyDescent="0.35">
      <c r="A1631" t="s">
        <v>1159</v>
      </c>
      <c r="B1631" s="10">
        <v>45501</v>
      </c>
      <c r="D1631">
        <v>15213.627901928219</v>
      </c>
      <c r="L1631" t="s">
        <v>1196</v>
      </c>
    </row>
    <row r="1632" spans="1:12" x14ac:dyDescent="0.35">
      <c r="A1632" t="s">
        <v>1159</v>
      </c>
      <c r="B1632" s="10">
        <v>45508</v>
      </c>
      <c r="D1632">
        <v>15166.35136660782</v>
      </c>
      <c r="L1632" t="s">
        <v>1196</v>
      </c>
    </row>
    <row r="1633" spans="1:12" x14ac:dyDescent="0.35">
      <c r="A1633" t="s">
        <v>1159</v>
      </c>
      <c r="B1633" s="10">
        <v>45515</v>
      </c>
      <c r="D1633">
        <v>15131.972836710191</v>
      </c>
      <c r="L1633" t="s">
        <v>1196</v>
      </c>
    </row>
    <row r="1634" spans="1:12" x14ac:dyDescent="0.35">
      <c r="A1634" t="s">
        <v>1159</v>
      </c>
      <c r="B1634" s="10">
        <v>45522</v>
      </c>
      <c r="D1634">
        <v>15118.813827163391</v>
      </c>
      <c r="L1634" t="s">
        <v>1196</v>
      </c>
    </row>
    <row r="1635" spans="1:12" x14ac:dyDescent="0.35">
      <c r="A1635" t="s">
        <v>1159</v>
      </c>
      <c r="B1635" s="10">
        <v>45529</v>
      </c>
      <c r="D1635">
        <v>15107.91492646145</v>
      </c>
      <c r="L1635" t="s">
        <v>1196</v>
      </c>
    </row>
    <row r="1636" spans="1:12" x14ac:dyDescent="0.35">
      <c r="A1636" t="s">
        <v>1159</v>
      </c>
      <c r="B1636" s="10">
        <v>45536</v>
      </c>
      <c r="D1636">
        <v>15104.401613340429</v>
      </c>
      <c r="L1636" t="s">
        <v>1196</v>
      </c>
    </row>
    <row r="1637" spans="1:12" x14ac:dyDescent="0.35">
      <c r="A1637" t="s">
        <v>1159</v>
      </c>
      <c r="B1637" s="10">
        <v>45543</v>
      </c>
      <c r="D1637">
        <v>15100.87241675095</v>
      </c>
      <c r="L1637" t="s">
        <v>1196</v>
      </c>
    </row>
    <row r="1638" spans="1:12" x14ac:dyDescent="0.35">
      <c r="A1638" t="s">
        <v>1159</v>
      </c>
      <c r="B1638" s="10">
        <v>45550</v>
      </c>
      <c r="D1638">
        <v>15100.00396239333</v>
      </c>
      <c r="L1638" t="s">
        <v>1196</v>
      </c>
    </row>
    <row r="1639" spans="1:12" x14ac:dyDescent="0.35">
      <c r="A1639" t="s">
        <v>1160</v>
      </c>
      <c r="B1639" s="10">
        <v>45466</v>
      </c>
      <c r="D1639">
        <v>1567.5678566171509</v>
      </c>
      <c r="L1639" t="s">
        <v>1196</v>
      </c>
    </row>
    <row r="1640" spans="1:12" x14ac:dyDescent="0.35">
      <c r="A1640" t="s">
        <v>1160</v>
      </c>
      <c r="B1640" s="10">
        <v>45473</v>
      </c>
      <c r="D1640">
        <v>1079.7135121818801</v>
      </c>
      <c r="L1640" t="s">
        <v>1196</v>
      </c>
    </row>
    <row r="1641" spans="1:12" x14ac:dyDescent="0.35">
      <c r="A1641" t="s">
        <v>1160</v>
      </c>
      <c r="B1641" s="10">
        <v>45480</v>
      </c>
      <c r="D1641">
        <v>1023.030114505935</v>
      </c>
      <c r="L1641" t="s">
        <v>1196</v>
      </c>
    </row>
    <row r="1642" spans="1:12" x14ac:dyDescent="0.35">
      <c r="A1642" t="s">
        <v>1160</v>
      </c>
      <c r="B1642" s="10">
        <v>45487</v>
      </c>
      <c r="D1642">
        <v>1109.60848452956</v>
      </c>
      <c r="L1642" t="s">
        <v>1196</v>
      </c>
    </row>
    <row r="1643" spans="1:12" x14ac:dyDescent="0.35">
      <c r="A1643" t="s">
        <v>1160</v>
      </c>
      <c r="B1643" s="10">
        <v>45494</v>
      </c>
      <c r="D1643">
        <v>1039.620988274165</v>
      </c>
      <c r="L1643" t="s">
        <v>1196</v>
      </c>
    </row>
    <row r="1644" spans="1:12" x14ac:dyDescent="0.35">
      <c r="A1644" t="s">
        <v>1160</v>
      </c>
      <c r="B1644" s="10">
        <v>45501</v>
      </c>
      <c r="D1644">
        <v>1250.9966400582609</v>
      </c>
      <c r="L1644" t="s">
        <v>1196</v>
      </c>
    </row>
    <row r="1645" spans="1:12" x14ac:dyDescent="0.35">
      <c r="A1645" t="s">
        <v>1160</v>
      </c>
      <c r="B1645" s="10">
        <v>45508</v>
      </c>
      <c r="D1645">
        <v>1265.920345744822</v>
      </c>
      <c r="L1645" t="s">
        <v>1196</v>
      </c>
    </row>
    <row r="1646" spans="1:12" x14ac:dyDescent="0.35">
      <c r="A1646" t="s">
        <v>1160</v>
      </c>
      <c r="B1646" s="10">
        <v>45515</v>
      </c>
      <c r="D1646">
        <v>1078.422327323578</v>
      </c>
      <c r="L1646" t="s">
        <v>1196</v>
      </c>
    </row>
    <row r="1647" spans="1:12" x14ac:dyDescent="0.35">
      <c r="A1647" t="s">
        <v>1160</v>
      </c>
      <c r="B1647" s="10">
        <v>45522</v>
      </c>
      <c r="D1647">
        <v>1097.327918710987</v>
      </c>
      <c r="L1647" t="s">
        <v>1196</v>
      </c>
    </row>
    <row r="1648" spans="1:12" x14ac:dyDescent="0.35">
      <c r="A1648" t="s">
        <v>1160</v>
      </c>
      <c r="B1648" s="10">
        <v>45529</v>
      </c>
      <c r="D1648">
        <v>1151.858705579798</v>
      </c>
      <c r="L1648" t="s">
        <v>1196</v>
      </c>
    </row>
    <row r="1649" spans="1:12" x14ac:dyDescent="0.35">
      <c r="A1649" t="s">
        <v>1160</v>
      </c>
      <c r="B1649" s="10">
        <v>45536</v>
      </c>
      <c r="D1649">
        <v>1127.865351745947</v>
      </c>
      <c r="L1649" t="s">
        <v>1196</v>
      </c>
    </row>
    <row r="1650" spans="1:12" x14ac:dyDescent="0.35">
      <c r="A1650" t="s">
        <v>1160</v>
      </c>
      <c r="B1650" s="10">
        <v>45543</v>
      </c>
      <c r="D1650">
        <v>1187.396869595824</v>
      </c>
      <c r="L1650" t="s">
        <v>1196</v>
      </c>
    </row>
    <row r="1651" spans="1:12" x14ac:dyDescent="0.35">
      <c r="A1651" t="s">
        <v>1161</v>
      </c>
      <c r="B1651" s="10">
        <v>45550</v>
      </c>
      <c r="D1651">
        <v>1118.9799874520299</v>
      </c>
      <c r="L1651" t="s">
        <v>1196</v>
      </c>
    </row>
    <row r="1652" spans="1:12" x14ac:dyDescent="0.35">
      <c r="A1652" t="s">
        <v>1161</v>
      </c>
      <c r="B1652" s="10">
        <v>45557</v>
      </c>
      <c r="D1652">
        <v>1579.84717929317</v>
      </c>
      <c r="L1652" t="s">
        <v>1196</v>
      </c>
    </row>
    <row r="1653" spans="1:12" x14ac:dyDescent="0.35">
      <c r="A1653" t="s">
        <v>1161</v>
      </c>
      <c r="B1653" s="10">
        <v>45564</v>
      </c>
      <c r="D1653">
        <v>1918.6808577172669</v>
      </c>
      <c r="L1653" t="s">
        <v>1196</v>
      </c>
    </row>
    <row r="1654" spans="1:12" x14ac:dyDescent="0.35">
      <c r="A1654" t="s">
        <v>1161</v>
      </c>
      <c r="B1654" s="10">
        <v>45571</v>
      </c>
      <c r="D1654">
        <v>2093.8819081131719</v>
      </c>
      <c r="L1654" t="s">
        <v>1196</v>
      </c>
    </row>
    <row r="1655" spans="1:12" x14ac:dyDescent="0.35">
      <c r="A1655" t="s">
        <v>1161</v>
      </c>
      <c r="B1655" s="10">
        <v>45578</v>
      </c>
      <c r="D1655">
        <v>2196.1357349509431</v>
      </c>
      <c r="L1655" t="s">
        <v>1196</v>
      </c>
    </row>
    <row r="1656" spans="1:12" x14ac:dyDescent="0.35">
      <c r="A1656" t="s">
        <v>1161</v>
      </c>
      <c r="B1656" s="10">
        <v>45585</v>
      </c>
      <c r="D1656">
        <v>2244.736262321253</v>
      </c>
      <c r="L1656" t="s">
        <v>1196</v>
      </c>
    </row>
    <row r="1657" spans="1:12" x14ac:dyDescent="0.35">
      <c r="A1657" t="s">
        <v>1161</v>
      </c>
      <c r="B1657" s="10">
        <v>45592</v>
      </c>
      <c r="D1657">
        <v>2269.7017129452661</v>
      </c>
      <c r="L1657" t="s">
        <v>1196</v>
      </c>
    </row>
    <row r="1658" spans="1:12" x14ac:dyDescent="0.35">
      <c r="A1658" t="s">
        <v>1161</v>
      </c>
      <c r="B1658" s="10">
        <v>45599</v>
      </c>
      <c r="D1658">
        <v>2280.587928106122</v>
      </c>
      <c r="L1658" t="s">
        <v>1196</v>
      </c>
    </row>
    <row r="1659" spans="1:12" x14ac:dyDescent="0.35">
      <c r="A1659" t="s">
        <v>1161</v>
      </c>
      <c r="B1659" s="10">
        <v>45606</v>
      </c>
      <c r="D1659">
        <v>2285.5832160457999</v>
      </c>
      <c r="L1659" t="s">
        <v>1196</v>
      </c>
    </row>
    <row r="1660" spans="1:12" x14ac:dyDescent="0.35">
      <c r="A1660" t="s">
        <v>1161</v>
      </c>
      <c r="B1660" s="10">
        <v>45613</v>
      </c>
      <c r="D1660">
        <v>2287.503558923253</v>
      </c>
      <c r="L1660" t="s">
        <v>1196</v>
      </c>
    </row>
    <row r="1661" spans="1:12" x14ac:dyDescent="0.35">
      <c r="A1661" t="s">
        <v>1161</v>
      </c>
      <c r="B1661" s="10">
        <v>45620</v>
      </c>
      <c r="D1661">
        <v>2288.2514740386209</v>
      </c>
      <c r="L1661" t="s">
        <v>1196</v>
      </c>
    </row>
    <row r="1662" spans="1:12" x14ac:dyDescent="0.35">
      <c r="A1662" t="s">
        <v>1161</v>
      </c>
      <c r="B1662" s="10">
        <v>45627</v>
      </c>
      <c r="D1662">
        <v>2288.461136721909</v>
      </c>
      <c r="L1662" t="s">
        <v>1196</v>
      </c>
    </row>
    <row r="1663" spans="1:12" x14ac:dyDescent="0.35">
      <c r="A1663" t="s">
        <v>1162</v>
      </c>
      <c r="B1663" s="10">
        <v>45480</v>
      </c>
      <c r="D1663">
        <v>308.55656762278483</v>
      </c>
      <c r="L1663" t="s">
        <v>1196</v>
      </c>
    </row>
    <row r="1664" spans="1:12" x14ac:dyDescent="0.35">
      <c r="A1664" t="s">
        <v>1162</v>
      </c>
      <c r="B1664" s="10">
        <v>45487</v>
      </c>
      <c r="D1664">
        <v>318.76006865601028</v>
      </c>
      <c r="L1664" t="s">
        <v>1196</v>
      </c>
    </row>
    <row r="1665" spans="1:12" x14ac:dyDescent="0.35">
      <c r="A1665" t="s">
        <v>1162</v>
      </c>
      <c r="B1665" s="10">
        <v>45494</v>
      </c>
      <c r="D1665">
        <v>317.06564128912959</v>
      </c>
      <c r="L1665" t="s">
        <v>1196</v>
      </c>
    </row>
    <row r="1666" spans="1:12" x14ac:dyDescent="0.35">
      <c r="A1666" t="s">
        <v>1162</v>
      </c>
      <c r="B1666" s="10">
        <v>45501</v>
      </c>
      <c r="D1666">
        <v>317.34702354138648</v>
      </c>
      <c r="L1666" t="s">
        <v>1196</v>
      </c>
    </row>
    <row r="1667" spans="1:12" x14ac:dyDescent="0.35">
      <c r="A1667" t="s">
        <v>1162</v>
      </c>
      <c r="B1667" s="10">
        <v>45508</v>
      </c>
      <c r="D1667">
        <v>317.30029626736302</v>
      </c>
      <c r="L1667" t="s">
        <v>1196</v>
      </c>
    </row>
    <row r="1668" spans="1:12" x14ac:dyDescent="0.35">
      <c r="A1668" t="s">
        <v>1162</v>
      </c>
      <c r="B1668" s="10">
        <v>45515</v>
      </c>
      <c r="D1668">
        <v>317.30805595412409</v>
      </c>
      <c r="L1668" t="s">
        <v>1196</v>
      </c>
    </row>
    <row r="1669" spans="1:12" x14ac:dyDescent="0.35">
      <c r="A1669" t="s">
        <v>1162</v>
      </c>
      <c r="B1669" s="10">
        <v>45522</v>
      </c>
      <c r="D1669">
        <v>317.30676735469501</v>
      </c>
      <c r="L1669" t="s">
        <v>1196</v>
      </c>
    </row>
    <row r="1670" spans="1:12" x14ac:dyDescent="0.35">
      <c r="A1670" t="s">
        <v>1162</v>
      </c>
      <c r="B1670" s="10">
        <v>45529</v>
      </c>
      <c r="D1670">
        <v>317.30698134380822</v>
      </c>
      <c r="L1670" t="s">
        <v>1196</v>
      </c>
    </row>
    <row r="1671" spans="1:12" x14ac:dyDescent="0.35">
      <c r="A1671" t="s">
        <v>1162</v>
      </c>
      <c r="B1671" s="10">
        <v>45536</v>
      </c>
      <c r="D1671">
        <v>317.30694580806329</v>
      </c>
      <c r="L1671" t="s">
        <v>1196</v>
      </c>
    </row>
    <row r="1672" spans="1:12" x14ac:dyDescent="0.35">
      <c r="A1672" t="s">
        <v>1162</v>
      </c>
      <c r="B1672" s="10">
        <v>45543</v>
      </c>
      <c r="D1672">
        <v>317.30695170924753</v>
      </c>
      <c r="L1672" t="s">
        <v>1196</v>
      </c>
    </row>
    <row r="1673" spans="1:12" x14ac:dyDescent="0.35">
      <c r="A1673" t="s">
        <v>1162</v>
      </c>
      <c r="B1673" s="10">
        <v>45550</v>
      </c>
      <c r="D1673">
        <v>317.30695072927722</v>
      </c>
      <c r="L1673" t="s">
        <v>1196</v>
      </c>
    </row>
    <row r="1674" spans="1:12" x14ac:dyDescent="0.35">
      <c r="A1674" t="s">
        <v>1162</v>
      </c>
      <c r="B1674" s="10">
        <v>45557</v>
      </c>
      <c r="D1674">
        <v>317.30695089201441</v>
      </c>
      <c r="L1674" t="s">
        <v>1196</v>
      </c>
    </row>
    <row r="1675" spans="1:12" x14ac:dyDescent="0.35">
      <c r="A1675" t="s">
        <v>1163</v>
      </c>
      <c r="B1675" s="10">
        <v>45550</v>
      </c>
      <c r="D1675">
        <v>3212.6303250722458</v>
      </c>
      <c r="L1675" t="s">
        <v>1196</v>
      </c>
    </row>
    <row r="1676" spans="1:12" x14ac:dyDescent="0.35">
      <c r="A1676" t="s">
        <v>1163</v>
      </c>
      <c r="B1676" s="10">
        <v>45557</v>
      </c>
      <c r="D1676">
        <v>4253.1202563962897</v>
      </c>
      <c r="L1676" t="s">
        <v>1196</v>
      </c>
    </row>
    <row r="1677" spans="1:12" x14ac:dyDescent="0.35">
      <c r="A1677" t="s">
        <v>1163</v>
      </c>
      <c r="B1677" s="10">
        <v>45564</v>
      </c>
      <c r="D1677">
        <v>4377.3486516261682</v>
      </c>
      <c r="L1677" t="s">
        <v>1196</v>
      </c>
    </row>
    <row r="1678" spans="1:12" x14ac:dyDescent="0.35">
      <c r="A1678" t="s">
        <v>1163</v>
      </c>
      <c r="B1678" s="10">
        <v>45571</v>
      </c>
      <c r="D1678">
        <v>4564.1665053468496</v>
      </c>
      <c r="L1678" t="s">
        <v>1196</v>
      </c>
    </row>
    <row r="1679" spans="1:12" x14ac:dyDescent="0.35">
      <c r="A1679" t="s">
        <v>1163</v>
      </c>
      <c r="B1679" s="10">
        <v>45578</v>
      </c>
      <c r="D1679">
        <v>4819.8822742968541</v>
      </c>
      <c r="L1679" t="s">
        <v>1196</v>
      </c>
    </row>
    <row r="1680" spans="1:12" x14ac:dyDescent="0.35">
      <c r="A1680" t="s">
        <v>1163</v>
      </c>
      <c r="B1680" s="10">
        <v>45585</v>
      </c>
      <c r="D1680">
        <v>5366.2560267705558</v>
      </c>
      <c r="L1680" t="s">
        <v>1196</v>
      </c>
    </row>
    <row r="1681" spans="1:12" x14ac:dyDescent="0.35">
      <c r="A1681" t="s">
        <v>1163</v>
      </c>
      <c r="B1681" s="10">
        <v>45592</v>
      </c>
      <c r="D1681">
        <v>5819.3842417373307</v>
      </c>
      <c r="L1681" t="s">
        <v>1196</v>
      </c>
    </row>
    <row r="1682" spans="1:12" x14ac:dyDescent="0.35">
      <c r="A1682" t="s">
        <v>1163</v>
      </c>
      <c r="B1682" s="10">
        <v>45599</v>
      </c>
      <c r="D1682">
        <v>6153.3913302048149</v>
      </c>
      <c r="L1682" t="s">
        <v>1196</v>
      </c>
    </row>
    <row r="1683" spans="1:12" x14ac:dyDescent="0.35">
      <c r="A1683" t="s">
        <v>1163</v>
      </c>
      <c r="B1683" s="10">
        <v>45606</v>
      </c>
      <c r="D1683">
        <v>6303.864464000555</v>
      </c>
      <c r="L1683" t="s">
        <v>1196</v>
      </c>
    </row>
    <row r="1684" spans="1:12" x14ac:dyDescent="0.35">
      <c r="A1684" t="s">
        <v>1163</v>
      </c>
      <c r="B1684" s="10">
        <v>45613</v>
      </c>
      <c r="D1684">
        <v>6437.0004175271424</v>
      </c>
      <c r="L1684" t="s">
        <v>1196</v>
      </c>
    </row>
    <row r="1685" spans="1:12" x14ac:dyDescent="0.35">
      <c r="A1685" t="s">
        <v>1163</v>
      </c>
      <c r="B1685" s="10">
        <v>45620</v>
      </c>
      <c r="D1685">
        <v>6583.7454713523912</v>
      </c>
      <c r="L1685" t="s">
        <v>1196</v>
      </c>
    </row>
    <row r="1686" spans="1:12" x14ac:dyDescent="0.35">
      <c r="A1686" t="s">
        <v>1163</v>
      </c>
      <c r="B1686" s="10">
        <v>45627</v>
      </c>
      <c r="D1686">
        <v>6770.0889878971357</v>
      </c>
      <c r="L1686" t="s">
        <v>1196</v>
      </c>
    </row>
    <row r="1687" spans="1:12" x14ac:dyDescent="0.35">
      <c r="A1687" t="s">
        <v>1164</v>
      </c>
      <c r="B1687" s="10">
        <v>45564</v>
      </c>
      <c r="D1687">
        <v>26309.330699657239</v>
      </c>
      <c r="L1687" t="s">
        <v>1196</v>
      </c>
    </row>
    <row r="1688" spans="1:12" x14ac:dyDescent="0.35">
      <c r="A1688" t="s">
        <v>1164</v>
      </c>
      <c r="B1688" s="10">
        <v>45571</v>
      </c>
      <c r="D1688">
        <v>19278.571270855369</v>
      </c>
      <c r="L1688" t="s">
        <v>1196</v>
      </c>
    </row>
    <row r="1689" spans="1:12" x14ac:dyDescent="0.35">
      <c r="A1689" t="s">
        <v>1164</v>
      </c>
      <c r="B1689" s="10">
        <v>45578</v>
      </c>
      <c r="D1689">
        <v>14599.92821221323</v>
      </c>
      <c r="L1689" t="s">
        <v>1196</v>
      </c>
    </row>
    <row r="1690" spans="1:12" x14ac:dyDescent="0.35">
      <c r="A1690" t="s">
        <v>1164</v>
      </c>
      <c r="B1690" s="10">
        <v>45585</v>
      </c>
      <c r="D1690">
        <v>14599.92821221323</v>
      </c>
      <c r="L1690" t="s">
        <v>1196</v>
      </c>
    </row>
    <row r="1691" spans="1:12" x14ac:dyDescent="0.35">
      <c r="A1691" t="s">
        <v>1164</v>
      </c>
      <c r="B1691" s="10">
        <v>45592</v>
      </c>
      <c r="D1691">
        <v>14599.92821221323</v>
      </c>
      <c r="L1691" t="s">
        <v>1196</v>
      </c>
    </row>
    <row r="1692" spans="1:12" x14ac:dyDescent="0.35">
      <c r="A1692" t="s">
        <v>1164</v>
      </c>
      <c r="B1692" s="10">
        <v>45599</v>
      </c>
      <c r="D1692">
        <v>14599.92821221323</v>
      </c>
      <c r="L1692" t="s">
        <v>1196</v>
      </c>
    </row>
    <row r="1693" spans="1:12" x14ac:dyDescent="0.35">
      <c r="A1693" t="s">
        <v>1164</v>
      </c>
      <c r="B1693" s="10">
        <v>45606</v>
      </c>
      <c r="D1693">
        <v>14599.92821221323</v>
      </c>
      <c r="L1693" t="s">
        <v>1196</v>
      </c>
    </row>
    <row r="1694" spans="1:12" x14ac:dyDescent="0.35">
      <c r="A1694" t="s">
        <v>1164</v>
      </c>
      <c r="B1694" s="10">
        <v>45613</v>
      </c>
      <c r="D1694">
        <v>14599.92821221323</v>
      </c>
      <c r="L1694" t="s">
        <v>1196</v>
      </c>
    </row>
    <row r="1695" spans="1:12" x14ac:dyDescent="0.35">
      <c r="A1695" t="s">
        <v>1164</v>
      </c>
      <c r="B1695" s="10">
        <v>45620</v>
      </c>
      <c r="D1695">
        <v>14599.92821221323</v>
      </c>
      <c r="L1695" t="s">
        <v>1196</v>
      </c>
    </row>
    <row r="1696" spans="1:12" x14ac:dyDescent="0.35">
      <c r="A1696" t="s">
        <v>1164</v>
      </c>
      <c r="B1696" s="10">
        <v>45627</v>
      </c>
      <c r="D1696">
        <v>14599.92821221323</v>
      </c>
      <c r="L1696" t="s">
        <v>1196</v>
      </c>
    </row>
    <row r="1697" spans="1:12" x14ac:dyDescent="0.35">
      <c r="A1697" t="s">
        <v>1164</v>
      </c>
      <c r="B1697" s="10">
        <v>45634</v>
      </c>
      <c r="D1697">
        <v>14599.92821221323</v>
      </c>
      <c r="L1697" t="s">
        <v>1196</v>
      </c>
    </row>
    <row r="1698" spans="1:12" x14ac:dyDescent="0.35">
      <c r="A1698" t="s">
        <v>1164</v>
      </c>
      <c r="B1698" s="10">
        <v>45641</v>
      </c>
      <c r="D1698">
        <v>14599.92821221323</v>
      </c>
      <c r="L1698" t="s">
        <v>1196</v>
      </c>
    </row>
    <row r="1699" spans="1:12" x14ac:dyDescent="0.35">
      <c r="A1699" t="s">
        <v>1165</v>
      </c>
      <c r="B1699" s="10">
        <v>45522</v>
      </c>
      <c r="D1699">
        <v>9239.7933719276461</v>
      </c>
      <c r="L1699" t="s">
        <v>1196</v>
      </c>
    </row>
    <row r="1700" spans="1:12" x14ac:dyDescent="0.35">
      <c r="A1700" t="s">
        <v>1165</v>
      </c>
      <c r="B1700" s="10">
        <v>45529</v>
      </c>
      <c r="D1700">
        <v>9239.7933719276461</v>
      </c>
      <c r="L1700" t="s">
        <v>1196</v>
      </c>
    </row>
    <row r="1701" spans="1:12" x14ac:dyDescent="0.35">
      <c r="A1701" t="s">
        <v>1165</v>
      </c>
      <c r="B1701" s="10">
        <v>45536</v>
      </c>
      <c r="D1701">
        <v>9239.7933719276461</v>
      </c>
      <c r="L1701" t="s">
        <v>1196</v>
      </c>
    </row>
    <row r="1702" spans="1:12" x14ac:dyDescent="0.35">
      <c r="A1702" t="s">
        <v>1165</v>
      </c>
      <c r="B1702" s="10">
        <v>45543</v>
      </c>
      <c r="D1702">
        <v>9239.7933719276461</v>
      </c>
      <c r="L1702" t="s">
        <v>1196</v>
      </c>
    </row>
    <row r="1703" spans="1:12" x14ac:dyDescent="0.35">
      <c r="A1703" t="s">
        <v>1165</v>
      </c>
      <c r="B1703" s="10">
        <v>45550</v>
      </c>
      <c r="D1703">
        <v>9239.7933719276461</v>
      </c>
      <c r="L1703" t="s">
        <v>1196</v>
      </c>
    </row>
    <row r="1704" spans="1:12" x14ac:dyDescent="0.35">
      <c r="A1704" t="s">
        <v>1165</v>
      </c>
      <c r="B1704" s="10">
        <v>45557</v>
      </c>
      <c r="D1704">
        <v>9239.7933719276461</v>
      </c>
      <c r="L1704" t="s">
        <v>1196</v>
      </c>
    </row>
    <row r="1705" spans="1:12" x14ac:dyDescent="0.35">
      <c r="A1705" t="s">
        <v>1165</v>
      </c>
      <c r="B1705" s="10">
        <v>45564</v>
      </c>
      <c r="D1705">
        <v>9239.7933719276461</v>
      </c>
      <c r="L1705" t="s">
        <v>1196</v>
      </c>
    </row>
    <row r="1706" spans="1:12" x14ac:dyDescent="0.35">
      <c r="A1706" t="s">
        <v>1165</v>
      </c>
      <c r="B1706" s="10">
        <v>45571</v>
      </c>
      <c r="D1706">
        <v>9239.7933719276461</v>
      </c>
      <c r="L1706" t="s">
        <v>1196</v>
      </c>
    </row>
    <row r="1707" spans="1:12" x14ac:dyDescent="0.35">
      <c r="A1707" t="s">
        <v>1165</v>
      </c>
      <c r="B1707" s="10">
        <v>45578</v>
      </c>
      <c r="D1707">
        <v>9239.7933719276461</v>
      </c>
      <c r="L1707" t="s">
        <v>1196</v>
      </c>
    </row>
    <row r="1708" spans="1:12" x14ac:dyDescent="0.35">
      <c r="A1708" t="s">
        <v>1165</v>
      </c>
      <c r="B1708" s="10">
        <v>45585</v>
      </c>
      <c r="D1708">
        <v>9239.7933719276461</v>
      </c>
      <c r="L1708" t="s">
        <v>1196</v>
      </c>
    </row>
    <row r="1709" spans="1:12" x14ac:dyDescent="0.35">
      <c r="A1709" t="s">
        <v>1165</v>
      </c>
      <c r="B1709" s="10">
        <v>45592</v>
      </c>
      <c r="D1709">
        <v>9239.7933719276461</v>
      </c>
      <c r="L1709" t="s">
        <v>1196</v>
      </c>
    </row>
    <row r="1710" spans="1:12" x14ac:dyDescent="0.35">
      <c r="A1710" t="s">
        <v>1165</v>
      </c>
      <c r="B1710" s="10">
        <v>45599</v>
      </c>
      <c r="D1710">
        <v>9239.7933719276461</v>
      </c>
      <c r="L1710" t="s">
        <v>1196</v>
      </c>
    </row>
    <row r="1711" spans="1:12" x14ac:dyDescent="0.35">
      <c r="A1711" t="s">
        <v>1166</v>
      </c>
      <c r="B1711" s="10">
        <v>45536</v>
      </c>
      <c r="D1711">
        <v>4183.9657563995188</v>
      </c>
      <c r="L1711" t="s">
        <v>1196</v>
      </c>
    </row>
    <row r="1712" spans="1:12" x14ac:dyDescent="0.35">
      <c r="A1712" t="s">
        <v>1166</v>
      </c>
      <c r="B1712" s="10">
        <v>45543</v>
      </c>
      <c r="D1712">
        <v>4934.2208023646872</v>
      </c>
      <c r="L1712" t="s">
        <v>1196</v>
      </c>
    </row>
    <row r="1713" spans="1:12" x14ac:dyDescent="0.35">
      <c r="A1713" t="s">
        <v>1166</v>
      </c>
      <c r="B1713" s="10">
        <v>45550</v>
      </c>
      <c r="D1713">
        <v>4862.3121729887953</v>
      </c>
      <c r="L1713" t="s">
        <v>1196</v>
      </c>
    </row>
    <row r="1714" spans="1:12" x14ac:dyDescent="0.35">
      <c r="A1714" t="s">
        <v>1166</v>
      </c>
      <c r="B1714" s="10">
        <v>45557</v>
      </c>
      <c r="D1714">
        <v>4807.3683248045063</v>
      </c>
      <c r="L1714" t="s">
        <v>1196</v>
      </c>
    </row>
    <row r="1715" spans="1:12" x14ac:dyDescent="0.35">
      <c r="A1715" t="s">
        <v>1166</v>
      </c>
      <c r="B1715" s="10">
        <v>45564</v>
      </c>
      <c r="D1715">
        <v>4765.3869036663309</v>
      </c>
      <c r="L1715" t="s">
        <v>1196</v>
      </c>
    </row>
    <row r="1716" spans="1:12" x14ac:dyDescent="0.35">
      <c r="A1716" t="s">
        <v>1166</v>
      </c>
      <c r="B1716" s="10">
        <v>45571</v>
      </c>
      <c r="D1716">
        <v>4733.3097962371367</v>
      </c>
      <c r="L1716" t="s">
        <v>1196</v>
      </c>
    </row>
    <row r="1717" spans="1:12" x14ac:dyDescent="0.35">
      <c r="A1717" t="s">
        <v>1166</v>
      </c>
      <c r="B1717" s="10">
        <v>45578</v>
      </c>
      <c r="D1717">
        <v>4708.8003634183306</v>
      </c>
      <c r="L1717" t="s">
        <v>1196</v>
      </c>
    </row>
    <row r="1718" spans="1:12" x14ac:dyDescent="0.35">
      <c r="A1718" t="s">
        <v>1166</v>
      </c>
      <c r="B1718" s="10">
        <v>45585</v>
      </c>
      <c r="D1718">
        <v>4690.0732291707827</v>
      </c>
      <c r="L1718" t="s">
        <v>1196</v>
      </c>
    </row>
    <row r="1719" spans="1:12" x14ac:dyDescent="0.35">
      <c r="A1719" t="s">
        <v>1166</v>
      </c>
      <c r="B1719" s="10">
        <v>45592</v>
      </c>
      <c r="D1719">
        <v>4675.7642257875386</v>
      </c>
      <c r="L1719" t="s">
        <v>1196</v>
      </c>
    </row>
    <row r="1720" spans="1:12" x14ac:dyDescent="0.35">
      <c r="A1720" t="s">
        <v>1166</v>
      </c>
      <c r="B1720" s="10">
        <v>45599</v>
      </c>
      <c r="D1720">
        <v>4664.8310218538672</v>
      </c>
      <c r="L1720" t="s">
        <v>1196</v>
      </c>
    </row>
    <row r="1721" spans="1:12" x14ac:dyDescent="0.35">
      <c r="A1721" t="s">
        <v>1166</v>
      </c>
      <c r="B1721" s="10">
        <v>45606</v>
      </c>
      <c r="D1721">
        <v>4656.4771941934978</v>
      </c>
      <c r="L1721" t="s">
        <v>1196</v>
      </c>
    </row>
    <row r="1722" spans="1:12" x14ac:dyDescent="0.35">
      <c r="A1722" t="s">
        <v>1166</v>
      </c>
      <c r="B1722" s="10">
        <v>45613</v>
      </c>
      <c r="D1722">
        <v>4650.0942128640982</v>
      </c>
      <c r="L1722" t="s">
        <v>1196</v>
      </c>
    </row>
    <row r="1723" spans="1:12" x14ac:dyDescent="0.35">
      <c r="A1723" t="s">
        <v>1167</v>
      </c>
      <c r="B1723" s="10">
        <v>45564</v>
      </c>
      <c r="D1723">
        <v>6173.2405344397494</v>
      </c>
      <c r="L1723" t="s">
        <v>1196</v>
      </c>
    </row>
    <row r="1724" spans="1:12" x14ac:dyDescent="0.35">
      <c r="A1724" t="s">
        <v>1167</v>
      </c>
      <c r="B1724" s="10">
        <v>45571</v>
      </c>
      <c r="D1724">
        <v>8117.9177711665252</v>
      </c>
      <c r="L1724" t="s">
        <v>1196</v>
      </c>
    </row>
    <row r="1725" spans="1:12" x14ac:dyDescent="0.35">
      <c r="A1725" t="s">
        <v>1167</v>
      </c>
      <c r="B1725" s="10">
        <v>45578</v>
      </c>
      <c r="D1725">
        <v>5528.5781915577063</v>
      </c>
      <c r="L1725" t="s">
        <v>1196</v>
      </c>
    </row>
    <row r="1726" spans="1:12" x14ac:dyDescent="0.35">
      <c r="A1726" t="s">
        <v>1167</v>
      </c>
      <c r="B1726" s="10">
        <v>45585</v>
      </c>
      <c r="D1726">
        <v>7684.4424310263012</v>
      </c>
      <c r="L1726" t="s">
        <v>1196</v>
      </c>
    </row>
    <row r="1727" spans="1:12" x14ac:dyDescent="0.35">
      <c r="A1727" t="s">
        <v>1167</v>
      </c>
      <c r="B1727" s="10">
        <v>45592</v>
      </c>
      <c r="D1727">
        <v>5876.7553001541428</v>
      </c>
      <c r="L1727" t="s">
        <v>1196</v>
      </c>
    </row>
    <row r="1728" spans="1:12" x14ac:dyDescent="0.35">
      <c r="A1728" t="s">
        <v>1167</v>
      </c>
      <c r="B1728" s="10">
        <v>45599</v>
      </c>
      <c r="D1728">
        <v>7814.6139379843362</v>
      </c>
      <c r="L1728" t="s">
        <v>1196</v>
      </c>
    </row>
    <row r="1729" spans="1:12" x14ac:dyDescent="0.35">
      <c r="A1729" t="s">
        <v>1167</v>
      </c>
      <c r="B1729" s="10">
        <v>45606</v>
      </c>
      <c r="D1729">
        <v>5790.7054643309511</v>
      </c>
      <c r="L1729" t="s">
        <v>1196</v>
      </c>
    </row>
    <row r="1730" spans="1:12" x14ac:dyDescent="0.35">
      <c r="A1730" t="s">
        <v>1167</v>
      </c>
      <c r="B1730" s="10">
        <v>45613</v>
      </c>
      <c r="D1730">
        <v>7824.7291268699901</v>
      </c>
      <c r="L1730" t="s">
        <v>1196</v>
      </c>
    </row>
    <row r="1731" spans="1:12" x14ac:dyDescent="0.35">
      <c r="A1731" t="s">
        <v>1167</v>
      </c>
      <c r="B1731" s="10">
        <v>45620</v>
      </c>
      <c r="D1731">
        <v>5848.9635360365719</v>
      </c>
      <c r="L1731" t="s">
        <v>1196</v>
      </c>
    </row>
    <row r="1732" spans="1:12" x14ac:dyDescent="0.35">
      <c r="A1732" t="s">
        <v>1167</v>
      </c>
      <c r="B1732" s="10">
        <v>45627</v>
      </c>
      <c r="D1732">
        <v>7835.7925171522465</v>
      </c>
      <c r="L1732" t="s">
        <v>1196</v>
      </c>
    </row>
    <row r="1733" spans="1:12" x14ac:dyDescent="0.35">
      <c r="A1733" t="s">
        <v>1167</v>
      </c>
      <c r="B1733" s="10">
        <v>45634</v>
      </c>
      <c r="D1733">
        <v>5851.4731690011713</v>
      </c>
      <c r="L1733" t="s">
        <v>1196</v>
      </c>
    </row>
    <row r="1734" spans="1:12" x14ac:dyDescent="0.35">
      <c r="A1734" t="s">
        <v>1167</v>
      </c>
      <c r="B1734" s="10">
        <v>45641</v>
      </c>
      <c r="D1734">
        <v>7848.1634257764954</v>
      </c>
      <c r="L1734" t="s">
        <v>1196</v>
      </c>
    </row>
    <row r="1735" spans="1:12" x14ac:dyDescent="0.35">
      <c r="A1735" t="s">
        <v>1168</v>
      </c>
      <c r="B1735" s="10">
        <v>45466</v>
      </c>
      <c r="D1735">
        <v>8382.5680000000011</v>
      </c>
      <c r="L1735" t="s">
        <v>1196</v>
      </c>
    </row>
    <row r="1736" spans="1:12" x14ac:dyDescent="0.35">
      <c r="A1736" t="s">
        <v>1168</v>
      </c>
      <c r="B1736" s="10">
        <v>45473</v>
      </c>
      <c r="D1736">
        <v>8382.5680000000011</v>
      </c>
      <c r="L1736" t="s">
        <v>1196</v>
      </c>
    </row>
    <row r="1737" spans="1:12" x14ac:dyDescent="0.35">
      <c r="A1737" t="s">
        <v>1168</v>
      </c>
      <c r="B1737" s="10">
        <v>45480</v>
      </c>
      <c r="D1737">
        <v>8382.5680000000011</v>
      </c>
      <c r="L1737" t="s">
        <v>1196</v>
      </c>
    </row>
    <row r="1738" spans="1:12" x14ac:dyDescent="0.35">
      <c r="A1738" t="s">
        <v>1168</v>
      </c>
      <c r="B1738" s="10">
        <v>45487</v>
      </c>
      <c r="D1738">
        <v>8382.5680000000011</v>
      </c>
      <c r="L1738" t="s">
        <v>1196</v>
      </c>
    </row>
    <row r="1739" spans="1:12" x14ac:dyDescent="0.35">
      <c r="A1739" t="s">
        <v>1168</v>
      </c>
      <c r="B1739" s="10">
        <v>45494</v>
      </c>
      <c r="D1739">
        <v>8382.5680000000011</v>
      </c>
      <c r="L1739" t="s">
        <v>1196</v>
      </c>
    </row>
    <row r="1740" spans="1:12" x14ac:dyDescent="0.35">
      <c r="A1740" t="s">
        <v>1168</v>
      </c>
      <c r="B1740" s="10">
        <v>45501</v>
      </c>
      <c r="D1740">
        <v>8382.5680000000011</v>
      </c>
      <c r="L1740" t="s">
        <v>1196</v>
      </c>
    </row>
    <row r="1741" spans="1:12" x14ac:dyDescent="0.35">
      <c r="A1741" t="s">
        <v>1168</v>
      </c>
      <c r="B1741" s="10">
        <v>45508</v>
      </c>
      <c r="D1741">
        <v>8382.5680000000011</v>
      </c>
      <c r="L1741" t="s">
        <v>1196</v>
      </c>
    </row>
    <row r="1742" spans="1:12" x14ac:dyDescent="0.35">
      <c r="A1742" t="s">
        <v>1168</v>
      </c>
      <c r="B1742" s="10">
        <v>45515</v>
      </c>
      <c r="D1742">
        <v>8382.5680000000011</v>
      </c>
      <c r="L1742" t="s">
        <v>1196</v>
      </c>
    </row>
    <row r="1743" spans="1:12" x14ac:dyDescent="0.35">
      <c r="A1743" t="s">
        <v>1168</v>
      </c>
      <c r="B1743" s="10">
        <v>45522</v>
      </c>
      <c r="D1743">
        <v>8382.5680000000011</v>
      </c>
      <c r="L1743" t="s">
        <v>1196</v>
      </c>
    </row>
    <row r="1744" spans="1:12" x14ac:dyDescent="0.35">
      <c r="A1744" t="s">
        <v>1168</v>
      </c>
      <c r="B1744" s="10">
        <v>45529</v>
      </c>
      <c r="D1744">
        <v>8382.5680000000011</v>
      </c>
      <c r="L1744" t="s">
        <v>1196</v>
      </c>
    </row>
    <row r="1745" spans="1:12" x14ac:dyDescent="0.35">
      <c r="A1745" t="s">
        <v>1168</v>
      </c>
      <c r="B1745" s="10">
        <v>45536</v>
      </c>
      <c r="D1745">
        <v>8382.5680000000011</v>
      </c>
      <c r="L1745" t="s">
        <v>1196</v>
      </c>
    </row>
    <row r="1746" spans="1:12" x14ac:dyDescent="0.35">
      <c r="A1746" t="s">
        <v>1168</v>
      </c>
      <c r="B1746" s="10">
        <v>45543</v>
      </c>
      <c r="D1746">
        <v>8382.5680000000011</v>
      </c>
      <c r="L1746" t="s">
        <v>1196</v>
      </c>
    </row>
    <row r="1747" spans="1:12" x14ac:dyDescent="0.35">
      <c r="A1747" t="s">
        <v>1169</v>
      </c>
      <c r="B1747" s="10">
        <v>45557</v>
      </c>
      <c r="D1747">
        <v>2367.6381320330888</v>
      </c>
      <c r="L1747" t="s">
        <v>1196</v>
      </c>
    </row>
    <row r="1748" spans="1:12" x14ac:dyDescent="0.35">
      <c r="A1748" t="s">
        <v>1169</v>
      </c>
      <c r="B1748" s="10">
        <v>45564</v>
      </c>
      <c r="D1748">
        <v>1872.030582132508</v>
      </c>
      <c r="L1748" t="s">
        <v>1196</v>
      </c>
    </row>
    <row r="1749" spans="1:12" x14ac:dyDescent="0.35">
      <c r="A1749" t="s">
        <v>1169</v>
      </c>
      <c r="B1749" s="10">
        <v>45571</v>
      </c>
      <c r="D1749">
        <v>1961.0732761298559</v>
      </c>
      <c r="L1749" t="s">
        <v>1196</v>
      </c>
    </row>
    <row r="1750" spans="1:12" x14ac:dyDescent="0.35">
      <c r="A1750" t="s">
        <v>1169</v>
      </c>
      <c r="B1750" s="10">
        <v>45578</v>
      </c>
      <c r="D1750">
        <v>2041.1353694569859</v>
      </c>
      <c r="L1750" t="s">
        <v>1196</v>
      </c>
    </row>
    <row r="1751" spans="1:12" x14ac:dyDescent="0.35">
      <c r="A1751" t="s">
        <v>1169</v>
      </c>
      <c r="B1751" s="10">
        <v>45585</v>
      </c>
      <c r="D1751">
        <v>1955.263142686018</v>
      </c>
      <c r="L1751" t="s">
        <v>1196</v>
      </c>
    </row>
    <row r="1752" spans="1:12" x14ac:dyDescent="0.35">
      <c r="A1752" t="s">
        <v>1169</v>
      </c>
      <c r="B1752" s="10">
        <v>45592</v>
      </c>
      <c r="D1752">
        <v>1995.53117766684</v>
      </c>
      <c r="L1752" t="s">
        <v>1196</v>
      </c>
    </row>
    <row r="1753" spans="1:12" x14ac:dyDescent="0.35">
      <c r="A1753" t="s">
        <v>1169</v>
      </c>
      <c r="B1753" s="10">
        <v>45599</v>
      </c>
      <c r="D1753">
        <v>1990.9173375099119</v>
      </c>
      <c r="L1753" t="s">
        <v>1196</v>
      </c>
    </row>
    <row r="1754" spans="1:12" x14ac:dyDescent="0.35">
      <c r="A1754" t="s">
        <v>1169</v>
      </c>
      <c r="B1754" s="10">
        <v>45606</v>
      </c>
      <c r="D1754">
        <v>1982.461850962005</v>
      </c>
      <c r="L1754" t="s">
        <v>1196</v>
      </c>
    </row>
    <row r="1755" spans="1:12" x14ac:dyDescent="0.35">
      <c r="A1755" t="s">
        <v>1169</v>
      </c>
      <c r="B1755" s="10">
        <v>45613</v>
      </c>
      <c r="D1755">
        <v>1990.116679696999</v>
      </c>
      <c r="L1755" t="s">
        <v>1196</v>
      </c>
    </row>
    <row r="1756" spans="1:12" x14ac:dyDescent="0.35">
      <c r="A1756" t="s">
        <v>1169</v>
      </c>
      <c r="B1756" s="10">
        <v>45620</v>
      </c>
      <c r="D1756">
        <v>1986.916415029365</v>
      </c>
      <c r="L1756" t="s">
        <v>1196</v>
      </c>
    </row>
    <row r="1757" spans="1:12" x14ac:dyDescent="0.35">
      <c r="A1757" t="s">
        <v>1169</v>
      </c>
      <c r="B1757" s="10">
        <v>45627</v>
      </c>
      <c r="D1757">
        <v>1987.0379756093189</v>
      </c>
      <c r="L1757" t="s">
        <v>1196</v>
      </c>
    </row>
    <row r="1758" spans="1:12" x14ac:dyDescent="0.35">
      <c r="A1758" t="s">
        <v>1169</v>
      </c>
      <c r="B1758" s="10">
        <v>45634</v>
      </c>
      <c r="D1758">
        <v>1987.8923865346401</v>
      </c>
      <c r="L1758" t="s">
        <v>1196</v>
      </c>
    </row>
    <row r="1759" spans="1:12" x14ac:dyDescent="0.35">
      <c r="A1759" t="s">
        <v>1170</v>
      </c>
      <c r="B1759" s="10">
        <v>45417</v>
      </c>
      <c r="D1759">
        <v>10259.350491100669</v>
      </c>
      <c r="L1759" t="s">
        <v>1196</v>
      </c>
    </row>
    <row r="1760" spans="1:12" x14ac:dyDescent="0.35">
      <c r="A1760" t="s">
        <v>1170</v>
      </c>
      <c r="B1760" s="10">
        <v>45424</v>
      </c>
      <c r="D1760">
        <v>13286.484337381329</v>
      </c>
      <c r="L1760" t="s">
        <v>1196</v>
      </c>
    </row>
    <row r="1761" spans="1:12" x14ac:dyDescent="0.35">
      <c r="A1761" t="s">
        <v>1170</v>
      </c>
      <c r="B1761" s="10">
        <v>45431</v>
      </c>
      <c r="D1761">
        <v>11603.194122531981</v>
      </c>
      <c r="L1761" t="s">
        <v>1196</v>
      </c>
    </row>
    <row r="1762" spans="1:12" x14ac:dyDescent="0.35">
      <c r="A1762" t="s">
        <v>1170</v>
      </c>
      <c r="B1762" s="10">
        <v>45438</v>
      </c>
      <c r="D1762">
        <v>12539.21680646086</v>
      </c>
      <c r="L1762" t="s">
        <v>1196</v>
      </c>
    </row>
    <row r="1763" spans="1:12" x14ac:dyDescent="0.35">
      <c r="A1763" t="s">
        <v>1170</v>
      </c>
      <c r="B1763" s="10">
        <v>45445</v>
      </c>
      <c r="D1763">
        <v>12018.72517816025</v>
      </c>
      <c r="L1763" t="s">
        <v>1196</v>
      </c>
    </row>
    <row r="1764" spans="1:12" x14ac:dyDescent="0.35">
      <c r="A1764" t="s">
        <v>1170</v>
      </c>
      <c r="B1764" s="10">
        <v>45452</v>
      </c>
      <c r="D1764">
        <v>12308.153564653931</v>
      </c>
      <c r="L1764" t="s">
        <v>1196</v>
      </c>
    </row>
    <row r="1765" spans="1:12" x14ac:dyDescent="0.35">
      <c r="A1765" t="s">
        <v>1170</v>
      </c>
      <c r="B1765" s="10">
        <v>45459</v>
      </c>
      <c r="D1765">
        <v>12147.21189652021</v>
      </c>
      <c r="L1765" t="s">
        <v>1196</v>
      </c>
    </row>
    <row r="1766" spans="1:12" x14ac:dyDescent="0.35">
      <c r="A1766" t="s">
        <v>1170</v>
      </c>
      <c r="B1766" s="10">
        <v>45466</v>
      </c>
      <c r="D1766">
        <v>12236.70629910961</v>
      </c>
      <c r="L1766" t="s">
        <v>1196</v>
      </c>
    </row>
    <row r="1767" spans="1:12" x14ac:dyDescent="0.35">
      <c r="A1767" t="s">
        <v>1170</v>
      </c>
      <c r="B1767" s="10">
        <v>45473</v>
      </c>
      <c r="D1767">
        <v>12186.941386220929</v>
      </c>
      <c r="L1767" t="s">
        <v>1196</v>
      </c>
    </row>
    <row r="1768" spans="1:12" x14ac:dyDescent="0.35">
      <c r="A1768" t="s">
        <v>1170</v>
      </c>
      <c r="B1768" s="10">
        <v>45480</v>
      </c>
      <c r="D1768">
        <v>12214.61402811989</v>
      </c>
      <c r="L1768" t="s">
        <v>1196</v>
      </c>
    </row>
    <row r="1769" spans="1:12" x14ac:dyDescent="0.35">
      <c r="A1769" t="s">
        <v>1170</v>
      </c>
      <c r="B1769" s="10">
        <v>45487</v>
      </c>
      <c r="D1769">
        <v>12199.226176213449</v>
      </c>
      <c r="L1769" t="s">
        <v>1196</v>
      </c>
    </row>
    <row r="1770" spans="1:12" x14ac:dyDescent="0.35">
      <c r="A1770" t="s">
        <v>1170</v>
      </c>
      <c r="B1770" s="10">
        <v>45494</v>
      </c>
      <c r="D1770">
        <v>12207.782857832761</v>
      </c>
      <c r="L1770" t="s">
        <v>1196</v>
      </c>
    </row>
    <row r="1771" spans="1:12" x14ac:dyDescent="0.35">
      <c r="A1771" t="s">
        <v>1171</v>
      </c>
      <c r="B1771" s="10">
        <v>45494</v>
      </c>
      <c r="D1771">
        <v>9227.4409891908053</v>
      </c>
      <c r="L1771" t="s">
        <v>1196</v>
      </c>
    </row>
    <row r="1772" spans="1:12" x14ac:dyDescent="0.35">
      <c r="A1772" t="s">
        <v>1171</v>
      </c>
      <c r="B1772" s="10">
        <v>45501</v>
      </c>
      <c r="D1772">
        <v>9263.2747449244071</v>
      </c>
      <c r="L1772" t="s">
        <v>1196</v>
      </c>
    </row>
    <row r="1773" spans="1:12" x14ac:dyDescent="0.35">
      <c r="A1773" t="s">
        <v>1171</v>
      </c>
      <c r="B1773" s="10">
        <v>45508</v>
      </c>
      <c r="D1773">
        <v>7151.2977107546903</v>
      </c>
      <c r="L1773" t="s">
        <v>1196</v>
      </c>
    </row>
    <row r="1774" spans="1:12" x14ac:dyDescent="0.35">
      <c r="A1774" t="s">
        <v>1171</v>
      </c>
      <c r="B1774" s="10">
        <v>45515</v>
      </c>
      <c r="D1774">
        <v>11030.43741282922</v>
      </c>
      <c r="L1774" t="s">
        <v>1196</v>
      </c>
    </row>
    <row r="1775" spans="1:12" x14ac:dyDescent="0.35">
      <c r="A1775" t="s">
        <v>1171</v>
      </c>
      <c r="B1775" s="10">
        <v>45522</v>
      </c>
      <c r="D1775">
        <v>11612.84869654304</v>
      </c>
      <c r="L1775" t="s">
        <v>1196</v>
      </c>
    </row>
    <row r="1776" spans="1:12" x14ac:dyDescent="0.35">
      <c r="A1776" t="s">
        <v>1171</v>
      </c>
      <c r="B1776" s="10">
        <v>45529</v>
      </c>
      <c r="D1776">
        <v>10533.854427476141</v>
      </c>
      <c r="L1776" t="s">
        <v>1196</v>
      </c>
    </row>
    <row r="1777" spans="1:12" x14ac:dyDescent="0.35">
      <c r="A1777" t="s">
        <v>1171</v>
      </c>
      <c r="B1777" s="10">
        <v>45536</v>
      </c>
      <c r="D1777">
        <v>10678.017181443191</v>
      </c>
      <c r="L1777" t="s">
        <v>1196</v>
      </c>
    </row>
    <row r="1778" spans="1:12" x14ac:dyDescent="0.35">
      <c r="A1778" t="s">
        <v>1171</v>
      </c>
      <c r="B1778" s="10">
        <v>45543</v>
      </c>
      <c r="D1778">
        <v>9539.6555179876959</v>
      </c>
      <c r="L1778" t="s">
        <v>1196</v>
      </c>
    </row>
    <row r="1779" spans="1:12" x14ac:dyDescent="0.35">
      <c r="A1779" t="s">
        <v>1171</v>
      </c>
      <c r="B1779" s="10">
        <v>45550</v>
      </c>
      <c r="D1779">
        <v>8238.0077089984043</v>
      </c>
      <c r="L1779" t="s">
        <v>1196</v>
      </c>
    </row>
    <row r="1780" spans="1:12" x14ac:dyDescent="0.35">
      <c r="A1780" t="s">
        <v>1171</v>
      </c>
      <c r="B1780" s="10">
        <v>45557</v>
      </c>
      <c r="D1780">
        <v>8071.7683967676303</v>
      </c>
      <c r="L1780" t="s">
        <v>1196</v>
      </c>
    </row>
    <row r="1781" spans="1:12" x14ac:dyDescent="0.35">
      <c r="A1781" t="s">
        <v>1171</v>
      </c>
      <c r="B1781" s="10">
        <v>45564</v>
      </c>
      <c r="D1781">
        <v>8245.9216525558786</v>
      </c>
      <c r="L1781" t="s">
        <v>1196</v>
      </c>
    </row>
    <row r="1782" spans="1:12" x14ac:dyDescent="0.35">
      <c r="A1782" t="s">
        <v>1171</v>
      </c>
      <c r="B1782" s="10">
        <v>45571</v>
      </c>
      <c r="D1782">
        <v>8836.1002521158862</v>
      </c>
      <c r="L1782" t="s">
        <v>1196</v>
      </c>
    </row>
    <row r="1783" spans="1:12" x14ac:dyDescent="0.35">
      <c r="A1783" t="s">
        <v>1172</v>
      </c>
      <c r="B1783" s="10">
        <v>45564</v>
      </c>
      <c r="D1783">
        <v>11000</v>
      </c>
      <c r="L1783" t="s">
        <v>1196</v>
      </c>
    </row>
    <row r="1784" spans="1:12" x14ac:dyDescent="0.35">
      <c r="A1784" t="s">
        <v>1172</v>
      </c>
      <c r="B1784" s="10">
        <v>45571</v>
      </c>
      <c r="D1784">
        <v>11000</v>
      </c>
      <c r="L1784" t="s">
        <v>1196</v>
      </c>
    </row>
    <row r="1785" spans="1:12" x14ac:dyDescent="0.35">
      <c r="A1785" t="s">
        <v>1172</v>
      </c>
      <c r="B1785" s="10">
        <v>45578</v>
      </c>
      <c r="D1785">
        <v>11000</v>
      </c>
      <c r="L1785" t="s">
        <v>1196</v>
      </c>
    </row>
    <row r="1786" spans="1:12" x14ac:dyDescent="0.35">
      <c r="A1786" t="s">
        <v>1172</v>
      </c>
      <c r="B1786" s="10">
        <v>45585</v>
      </c>
      <c r="D1786">
        <v>11000</v>
      </c>
      <c r="L1786" t="s">
        <v>1196</v>
      </c>
    </row>
    <row r="1787" spans="1:12" x14ac:dyDescent="0.35">
      <c r="A1787" t="s">
        <v>1172</v>
      </c>
      <c r="B1787" s="10">
        <v>45592</v>
      </c>
      <c r="D1787">
        <v>11000</v>
      </c>
      <c r="L1787" t="s">
        <v>1196</v>
      </c>
    </row>
    <row r="1788" spans="1:12" x14ac:dyDescent="0.35">
      <c r="A1788" t="s">
        <v>1172</v>
      </c>
      <c r="B1788" s="10">
        <v>45599</v>
      </c>
      <c r="D1788">
        <v>11000</v>
      </c>
      <c r="L1788" t="s">
        <v>1196</v>
      </c>
    </row>
    <row r="1789" spans="1:12" x14ac:dyDescent="0.35">
      <c r="A1789" t="s">
        <v>1172</v>
      </c>
      <c r="B1789" s="10">
        <v>45606</v>
      </c>
      <c r="D1789">
        <v>11000</v>
      </c>
      <c r="L1789" t="s">
        <v>1196</v>
      </c>
    </row>
    <row r="1790" spans="1:12" x14ac:dyDescent="0.35">
      <c r="A1790" t="s">
        <v>1172</v>
      </c>
      <c r="B1790" s="10">
        <v>45613</v>
      </c>
      <c r="D1790">
        <v>11000</v>
      </c>
      <c r="L1790" t="s">
        <v>1196</v>
      </c>
    </row>
    <row r="1791" spans="1:12" x14ac:dyDescent="0.35">
      <c r="A1791" t="s">
        <v>1172</v>
      </c>
      <c r="B1791" s="10">
        <v>45620</v>
      </c>
      <c r="D1791">
        <v>11000</v>
      </c>
      <c r="L1791" t="s">
        <v>1196</v>
      </c>
    </row>
    <row r="1792" spans="1:12" x14ac:dyDescent="0.35">
      <c r="A1792" t="s">
        <v>1172</v>
      </c>
      <c r="B1792" s="10">
        <v>45627</v>
      </c>
      <c r="D1792">
        <v>11000</v>
      </c>
      <c r="L1792" t="s">
        <v>1196</v>
      </c>
    </row>
    <row r="1793" spans="1:12" x14ac:dyDescent="0.35">
      <c r="A1793" t="s">
        <v>1172</v>
      </c>
      <c r="B1793" s="10">
        <v>45634</v>
      </c>
      <c r="D1793">
        <v>11000</v>
      </c>
      <c r="L1793" t="s">
        <v>1196</v>
      </c>
    </row>
    <row r="1794" spans="1:12" x14ac:dyDescent="0.35">
      <c r="A1794" t="s">
        <v>1172</v>
      </c>
      <c r="B1794" s="10">
        <v>45641</v>
      </c>
      <c r="D1794">
        <v>11000</v>
      </c>
      <c r="L1794" t="s">
        <v>1196</v>
      </c>
    </row>
    <row r="1795" spans="1:12" x14ac:dyDescent="0.35">
      <c r="A1795" t="s">
        <v>1173</v>
      </c>
      <c r="B1795" s="10">
        <v>45564</v>
      </c>
      <c r="D1795">
        <v>33740.452872732822</v>
      </c>
      <c r="L1795" t="s">
        <v>1196</v>
      </c>
    </row>
    <row r="1796" spans="1:12" x14ac:dyDescent="0.35">
      <c r="A1796" t="s">
        <v>1173</v>
      </c>
      <c r="B1796" s="10">
        <v>45571</v>
      </c>
      <c r="D1796">
        <v>33265.656856567897</v>
      </c>
      <c r="L1796" t="s">
        <v>1196</v>
      </c>
    </row>
    <row r="1797" spans="1:12" x14ac:dyDescent="0.35">
      <c r="A1797" t="s">
        <v>1173</v>
      </c>
      <c r="B1797" s="10">
        <v>45578</v>
      </c>
      <c r="D1797">
        <v>33265.656856567897</v>
      </c>
      <c r="L1797" t="s">
        <v>1196</v>
      </c>
    </row>
    <row r="1798" spans="1:12" x14ac:dyDescent="0.35">
      <c r="A1798" t="s">
        <v>1173</v>
      </c>
      <c r="B1798" s="10">
        <v>45585</v>
      </c>
      <c r="D1798">
        <v>33265.656856567897</v>
      </c>
      <c r="L1798" t="s">
        <v>1196</v>
      </c>
    </row>
    <row r="1799" spans="1:12" x14ac:dyDescent="0.35">
      <c r="A1799" t="s">
        <v>1173</v>
      </c>
      <c r="B1799" s="10">
        <v>45592</v>
      </c>
      <c r="D1799">
        <v>33265.656856567897</v>
      </c>
      <c r="L1799" t="s">
        <v>1196</v>
      </c>
    </row>
    <row r="1800" spans="1:12" x14ac:dyDescent="0.35">
      <c r="A1800" t="s">
        <v>1173</v>
      </c>
      <c r="B1800" s="10">
        <v>45599</v>
      </c>
      <c r="D1800">
        <v>33265.656856567897</v>
      </c>
      <c r="L1800" t="s">
        <v>1196</v>
      </c>
    </row>
    <row r="1801" spans="1:12" x14ac:dyDescent="0.35">
      <c r="A1801" t="s">
        <v>1173</v>
      </c>
      <c r="B1801" s="10">
        <v>45606</v>
      </c>
      <c r="D1801">
        <v>33265.656856567897</v>
      </c>
      <c r="L1801" t="s">
        <v>1196</v>
      </c>
    </row>
    <row r="1802" spans="1:12" x14ac:dyDescent="0.35">
      <c r="A1802" t="s">
        <v>1173</v>
      </c>
      <c r="B1802" s="10">
        <v>45613</v>
      </c>
      <c r="D1802">
        <v>33265.656856567897</v>
      </c>
      <c r="L1802" t="s">
        <v>1196</v>
      </c>
    </row>
    <row r="1803" spans="1:12" x14ac:dyDescent="0.35">
      <c r="A1803" t="s">
        <v>1173</v>
      </c>
      <c r="B1803" s="10">
        <v>45620</v>
      </c>
      <c r="D1803">
        <v>33265.656856567897</v>
      </c>
      <c r="L1803" t="s">
        <v>1196</v>
      </c>
    </row>
    <row r="1804" spans="1:12" x14ac:dyDescent="0.35">
      <c r="A1804" t="s">
        <v>1173</v>
      </c>
      <c r="B1804" s="10">
        <v>45627</v>
      </c>
      <c r="D1804">
        <v>33265.656856567897</v>
      </c>
      <c r="L1804" t="s">
        <v>1196</v>
      </c>
    </row>
    <row r="1805" spans="1:12" x14ac:dyDescent="0.35">
      <c r="A1805" t="s">
        <v>1173</v>
      </c>
      <c r="B1805" s="10">
        <v>45634</v>
      </c>
      <c r="D1805">
        <v>33265.656856567897</v>
      </c>
      <c r="L1805" t="s">
        <v>1196</v>
      </c>
    </row>
    <row r="1806" spans="1:12" x14ac:dyDescent="0.35">
      <c r="A1806" t="s">
        <v>1173</v>
      </c>
      <c r="B1806" s="10">
        <v>45641</v>
      </c>
      <c r="D1806">
        <v>33265.656856567897</v>
      </c>
      <c r="L1806" t="s">
        <v>1196</v>
      </c>
    </row>
    <row r="1807" spans="1:12" x14ac:dyDescent="0.35">
      <c r="A1807" t="s">
        <v>1174</v>
      </c>
      <c r="B1807" s="10">
        <v>45564</v>
      </c>
      <c r="D1807">
        <v>6648.3551591243986</v>
      </c>
      <c r="L1807" t="s">
        <v>1196</v>
      </c>
    </row>
    <row r="1808" spans="1:12" x14ac:dyDescent="0.35">
      <c r="A1808" t="s">
        <v>1174</v>
      </c>
      <c r="B1808" s="10">
        <v>45571</v>
      </c>
      <c r="D1808">
        <v>6648.3551591243986</v>
      </c>
      <c r="L1808" t="s">
        <v>1196</v>
      </c>
    </row>
    <row r="1809" spans="1:12" x14ac:dyDescent="0.35">
      <c r="A1809" t="s">
        <v>1174</v>
      </c>
      <c r="B1809" s="10">
        <v>45578</v>
      </c>
      <c r="D1809">
        <v>6648.3551591243986</v>
      </c>
      <c r="L1809" t="s">
        <v>1196</v>
      </c>
    </row>
    <row r="1810" spans="1:12" x14ac:dyDescent="0.35">
      <c r="A1810" t="s">
        <v>1174</v>
      </c>
      <c r="B1810" s="10">
        <v>45585</v>
      </c>
      <c r="D1810">
        <v>6648.3551591243986</v>
      </c>
      <c r="L1810" t="s">
        <v>1196</v>
      </c>
    </row>
    <row r="1811" spans="1:12" x14ac:dyDescent="0.35">
      <c r="A1811" t="s">
        <v>1174</v>
      </c>
      <c r="B1811" s="10">
        <v>45592</v>
      </c>
      <c r="D1811">
        <v>6648.3551591243986</v>
      </c>
      <c r="L1811" t="s">
        <v>1196</v>
      </c>
    </row>
    <row r="1812" spans="1:12" x14ac:dyDescent="0.35">
      <c r="A1812" t="s">
        <v>1174</v>
      </c>
      <c r="B1812" s="10">
        <v>45599</v>
      </c>
      <c r="D1812">
        <v>6648.3551591243986</v>
      </c>
      <c r="L1812" t="s">
        <v>1196</v>
      </c>
    </row>
    <row r="1813" spans="1:12" x14ac:dyDescent="0.35">
      <c r="A1813" t="s">
        <v>1174</v>
      </c>
      <c r="B1813" s="10">
        <v>45606</v>
      </c>
      <c r="D1813">
        <v>6648.3551591243986</v>
      </c>
      <c r="L1813" t="s">
        <v>1196</v>
      </c>
    </row>
    <row r="1814" spans="1:12" x14ac:dyDescent="0.35">
      <c r="A1814" t="s">
        <v>1174</v>
      </c>
      <c r="B1814" s="10">
        <v>45613</v>
      </c>
      <c r="D1814">
        <v>6648.3551591243986</v>
      </c>
      <c r="L1814" t="s">
        <v>1196</v>
      </c>
    </row>
    <row r="1815" spans="1:12" x14ac:dyDescent="0.35">
      <c r="A1815" t="s">
        <v>1174</v>
      </c>
      <c r="B1815" s="10">
        <v>45620</v>
      </c>
      <c r="D1815">
        <v>6648.3551591243986</v>
      </c>
      <c r="L1815" t="s">
        <v>1196</v>
      </c>
    </row>
    <row r="1816" spans="1:12" x14ac:dyDescent="0.35">
      <c r="A1816" t="s">
        <v>1174</v>
      </c>
      <c r="B1816" s="10">
        <v>45627</v>
      </c>
      <c r="D1816">
        <v>6648.3551591243986</v>
      </c>
      <c r="L1816" t="s">
        <v>1196</v>
      </c>
    </row>
    <row r="1817" spans="1:12" x14ac:dyDescent="0.35">
      <c r="A1817" t="s">
        <v>1174</v>
      </c>
      <c r="B1817" s="10">
        <v>45634</v>
      </c>
      <c r="D1817">
        <v>6648.3551591243986</v>
      </c>
      <c r="L1817" t="s">
        <v>1196</v>
      </c>
    </row>
    <row r="1818" spans="1:12" x14ac:dyDescent="0.35">
      <c r="A1818" t="s">
        <v>1174</v>
      </c>
      <c r="B1818" s="10">
        <v>45641</v>
      </c>
      <c r="D1818">
        <v>6648.3551591243986</v>
      </c>
      <c r="L1818" t="s">
        <v>1196</v>
      </c>
    </row>
    <row r="1819" spans="1:12" x14ac:dyDescent="0.35">
      <c r="A1819" t="s">
        <v>1175</v>
      </c>
      <c r="B1819" s="10">
        <v>45501</v>
      </c>
      <c r="D1819">
        <v>1114.1270897910249</v>
      </c>
      <c r="L1819" t="s">
        <v>1196</v>
      </c>
    </row>
    <row r="1820" spans="1:12" x14ac:dyDescent="0.35">
      <c r="A1820" t="s">
        <v>1175</v>
      </c>
      <c r="B1820" s="10">
        <v>45508</v>
      </c>
      <c r="D1820">
        <v>1200.5746553196029</v>
      </c>
      <c r="L1820" t="s">
        <v>1196</v>
      </c>
    </row>
    <row r="1821" spans="1:12" x14ac:dyDescent="0.35">
      <c r="A1821" t="s">
        <v>1175</v>
      </c>
      <c r="B1821" s="10">
        <v>45515</v>
      </c>
      <c r="D1821">
        <v>1213.8389059964779</v>
      </c>
      <c r="L1821" t="s">
        <v>1196</v>
      </c>
    </row>
    <row r="1822" spans="1:12" x14ac:dyDescent="0.35">
      <c r="A1822" t="s">
        <v>1175</v>
      </c>
      <c r="B1822" s="10">
        <v>45522</v>
      </c>
      <c r="D1822">
        <v>1231.404317156658</v>
      </c>
      <c r="L1822" t="s">
        <v>1196</v>
      </c>
    </row>
    <row r="1823" spans="1:12" x14ac:dyDescent="0.35">
      <c r="A1823" t="s">
        <v>1175</v>
      </c>
      <c r="B1823" s="10">
        <v>45529</v>
      </c>
      <c r="D1823">
        <v>1193.207851973377</v>
      </c>
      <c r="L1823" t="s">
        <v>1196</v>
      </c>
    </row>
    <row r="1824" spans="1:12" x14ac:dyDescent="0.35">
      <c r="A1824" t="s">
        <v>1175</v>
      </c>
      <c r="B1824" s="10">
        <v>45536</v>
      </c>
      <c r="D1824">
        <v>1252.339918412375</v>
      </c>
      <c r="L1824" t="s">
        <v>1196</v>
      </c>
    </row>
    <row r="1825" spans="1:12" x14ac:dyDescent="0.35">
      <c r="A1825" t="s">
        <v>1175</v>
      </c>
      <c r="B1825" s="10">
        <v>45543</v>
      </c>
      <c r="D1825">
        <v>1197.76461405799</v>
      </c>
      <c r="L1825" t="s">
        <v>1196</v>
      </c>
    </row>
    <row r="1826" spans="1:12" x14ac:dyDescent="0.35">
      <c r="A1826" t="s">
        <v>1175</v>
      </c>
      <c r="B1826" s="10">
        <v>45550</v>
      </c>
      <c r="D1826">
        <v>1217.2374540629869</v>
      </c>
      <c r="L1826" t="s">
        <v>1196</v>
      </c>
    </row>
    <row r="1827" spans="1:12" x14ac:dyDescent="0.35">
      <c r="A1827" t="s">
        <v>1175</v>
      </c>
      <c r="B1827" s="10">
        <v>45557</v>
      </c>
      <c r="D1827">
        <v>1206.4426734671799</v>
      </c>
      <c r="L1827" t="s">
        <v>1196</v>
      </c>
    </row>
    <row r="1828" spans="1:12" x14ac:dyDescent="0.35">
      <c r="A1828" t="s">
        <v>1175</v>
      </c>
      <c r="B1828" s="10">
        <v>45564</v>
      </c>
      <c r="D1828">
        <v>1223.105756625574</v>
      </c>
      <c r="L1828" t="s">
        <v>1196</v>
      </c>
    </row>
    <row r="1829" spans="1:12" x14ac:dyDescent="0.35">
      <c r="A1829" t="s">
        <v>1175</v>
      </c>
      <c r="B1829" s="10">
        <v>45571</v>
      </c>
      <c r="D1829">
        <v>1207.9922514817749</v>
      </c>
      <c r="L1829" t="s">
        <v>1196</v>
      </c>
    </row>
    <row r="1830" spans="1:12" x14ac:dyDescent="0.35">
      <c r="A1830" t="s">
        <v>1175</v>
      </c>
      <c r="B1830" s="10">
        <v>45578</v>
      </c>
      <c r="D1830">
        <v>1224.191423568561</v>
      </c>
      <c r="L1830" t="s">
        <v>1196</v>
      </c>
    </row>
    <row r="1831" spans="1:12" x14ac:dyDescent="0.35">
      <c r="A1831" t="s">
        <v>1176</v>
      </c>
      <c r="B1831" s="10">
        <v>45564</v>
      </c>
      <c r="D1831">
        <v>3035.4587615795981</v>
      </c>
      <c r="L1831" t="s">
        <v>1196</v>
      </c>
    </row>
    <row r="1832" spans="1:12" x14ac:dyDescent="0.35">
      <c r="A1832" t="s">
        <v>1176</v>
      </c>
      <c r="B1832" s="10">
        <v>45571</v>
      </c>
      <c r="D1832">
        <v>2477.8936791193651</v>
      </c>
      <c r="L1832" t="s">
        <v>1196</v>
      </c>
    </row>
    <row r="1833" spans="1:12" x14ac:dyDescent="0.35">
      <c r="A1833" t="s">
        <v>1176</v>
      </c>
      <c r="B1833" s="10">
        <v>45578</v>
      </c>
      <c r="D1833">
        <v>4092.0607240931322</v>
      </c>
      <c r="L1833" t="s">
        <v>1196</v>
      </c>
    </row>
    <row r="1834" spans="1:12" x14ac:dyDescent="0.35">
      <c r="A1834" t="s">
        <v>1176</v>
      </c>
      <c r="B1834" s="10">
        <v>45585</v>
      </c>
      <c r="D1834">
        <v>2832.8171635860608</v>
      </c>
      <c r="L1834" t="s">
        <v>1196</v>
      </c>
    </row>
    <row r="1835" spans="1:12" x14ac:dyDescent="0.35">
      <c r="A1835" t="s">
        <v>1176</v>
      </c>
      <c r="B1835" s="10">
        <v>45592</v>
      </c>
      <c r="D1835">
        <v>3473.420814072238</v>
      </c>
      <c r="L1835" t="s">
        <v>1196</v>
      </c>
    </row>
    <row r="1836" spans="1:12" x14ac:dyDescent="0.35">
      <c r="A1836" t="s">
        <v>1176</v>
      </c>
      <c r="B1836" s="10">
        <v>45599</v>
      </c>
      <c r="D1836">
        <v>2591.201981185417</v>
      </c>
      <c r="L1836" t="s">
        <v>1196</v>
      </c>
    </row>
    <row r="1837" spans="1:12" x14ac:dyDescent="0.35">
      <c r="A1837" t="s">
        <v>1176</v>
      </c>
      <c r="B1837" s="10">
        <v>45606</v>
      </c>
      <c r="D1837">
        <v>3380.445719813004</v>
      </c>
      <c r="L1837" t="s">
        <v>1196</v>
      </c>
    </row>
    <row r="1838" spans="1:12" x14ac:dyDescent="0.35">
      <c r="A1838" t="s">
        <v>1176</v>
      </c>
      <c r="B1838" s="10">
        <v>45613</v>
      </c>
      <c r="D1838">
        <v>2863.8099654747571</v>
      </c>
      <c r="L1838" t="s">
        <v>1196</v>
      </c>
    </row>
    <row r="1839" spans="1:12" x14ac:dyDescent="0.35">
      <c r="A1839" t="s">
        <v>1176</v>
      </c>
      <c r="B1839" s="10">
        <v>45620</v>
      </c>
      <c r="D1839">
        <v>3397.2816488187159</v>
      </c>
      <c r="L1839" t="s">
        <v>1196</v>
      </c>
    </row>
    <row r="1840" spans="1:12" x14ac:dyDescent="0.35">
      <c r="A1840" t="s">
        <v>1176</v>
      </c>
      <c r="B1840" s="10">
        <v>45627</v>
      </c>
      <c r="D1840">
        <v>2904.8916464214749</v>
      </c>
      <c r="L1840" t="s">
        <v>1196</v>
      </c>
    </row>
    <row r="1841" spans="1:12" x14ac:dyDescent="0.35">
      <c r="A1841" t="s">
        <v>1176</v>
      </c>
      <c r="B1841" s="10">
        <v>45634</v>
      </c>
      <c r="D1841">
        <v>3274.4953674892349</v>
      </c>
      <c r="L1841" t="s">
        <v>1196</v>
      </c>
    </row>
    <row r="1842" spans="1:12" x14ac:dyDescent="0.35">
      <c r="A1842" t="s">
        <v>1176</v>
      </c>
      <c r="B1842" s="10">
        <v>45641</v>
      </c>
      <c r="D1842">
        <v>2934.8614432958179</v>
      </c>
      <c r="L1842" t="s">
        <v>1196</v>
      </c>
    </row>
    <row r="1843" spans="1:12" x14ac:dyDescent="0.35">
      <c r="A1843" t="s">
        <v>1177</v>
      </c>
      <c r="B1843" s="10">
        <v>45564</v>
      </c>
      <c r="D1843">
        <v>2787.078408475174</v>
      </c>
      <c r="L1843" t="s">
        <v>1196</v>
      </c>
    </row>
    <row r="1844" spans="1:12" x14ac:dyDescent="0.35">
      <c r="A1844" t="s">
        <v>1177</v>
      </c>
      <c r="B1844" s="10">
        <v>45571</v>
      </c>
      <c r="D1844">
        <v>2083.7446347556779</v>
      </c>
      <c r="L1844" t="s">
        <v>1196</v>
      </c>
    </row>
    <row r="1845" spans="1:12" x14ac:dyDescent="0.35">
      <c r="A1845" t="s">
        <v>1177</v>
      </c>
      <c r="B1845" s="10">
        <v>45578</v>
      </c>
      <c r="D1845">
        <v>2468.9471772676061</v>
      </c>
      <c r="L1845" t="s">
        <v>1196</v>
      </c>
    </row>
    <row r="1846" spans="1:12" x14ac:dyDescent="0.35">
      <c r="A1846" t="s">
        <v>1177</v>
      </c>
      <c r="B1846" s="10">
        <v>45585</v>
      </c>
      <c r="D1846">
        <v>2152.9156604618352</v>
      </c>
      <c r="L1846" t="s">
        <v>1196</v>
      </c>
    </row>
    <row r="1847" spans="1:12" x14ac:dyDescent="0.35">
      <c r="A1847" t="s">
        <v>1177</v>
      </c>
      <c r="B1847" s="10">
        <v>45592</v>
      </c>
      <c r="D1847">
        <v>2343.6147167644872</v>
      </c>
      <c r="L1847" t="s">
        <v>1196</v>
      </c>
    </row>
    <row r="1848" spans="1:12" x14ac:dyDescent="0.35">
      <c r="A1848" t="s">
        <v>1177</v>
      </c>
      <c r="B1848" s="10">
        <v>45599</v>
      </c>
      <c r="D1848">
        <v>2244.6264120027122</v>
      </c>
      <c r="L1848" t="s">
        <v>1196</v>
      </c>
    </row>
    <row r="1849" spans="1:12" x14ac:dyDescent="0.35">
      <c r="A1849" t="s">
        <v>1177</v>
      </c>
      <c r="B1849" s="10">
        <v>45606</v>
      </c>
      <c r="D1849">
        <v>2302.7306599224971</v>
      </c>
      <c r="L1849" t="s">
        <v>1196</v>
      </c>
    </row>
    <row r="1850" spans="1:12" x14ac:dyDescent="0.35">
      <c r="A1850" t="s">
        <v>1177</v>
      </c>
      <c r="B1850" s="10">
        <v>45613</v>
      </c>
      <c r="D1850">
        <v>2266.2142523149969</v>
      </c>
      <c r="L1850" t="s">
        <v>1196</v>
      </c>
    </row>
    <row r="1851" spans="1:12" x14ac:dyDescent="0.35">
      <c r="A1851" t="s">
        <v>1177</v>
      </c>
      <c r="B1851" s="10">
        <v>45620</v>
      </c>
      <c r="D1851">
        <v>2287.8537925781802</v>
      </c>
      <c r="L1851" t="s">
        <v>1196</v>
      </c>
    </row>
    <row r="1852" spans="1:12" x14ac:dyDescent="0.35">
      <c r="A1852" t="s">
        <v>1177</v>
      </c>
      <c r="B1852" s="10">
        <v>45627</v>
      </c>
      <c r="D1852">
        <v>2275.3923690837159</v>
      </c>
      <c r="L1852" t="s">
        <v>1196</v>
      </c>
    </row>
    <row r="1853" spans="1:12" x14ac:dyDescent="0.35">
      <c r="A1853" t="s">
        <v>1177</v>
      </c>
      <c r="B1853" s="10">
        <v>45634</v>
      </c>
      <c r="D1853">
        <v>2282.7589419342698</v>
      </c>
      <c r="L1853" t="s">
        <v>1196</v>
      </c>
    </row>
    <row r="1854" spans="1:12" x14ac:dyDescent="0.35">
      <c r="A1854" t="s">
        <v>1177</v>
      </c>
      <c r="B1854" s="10">
        <v>45641</v>
      </c>
      <c r="D1854">
        <v>2278.349972497886</v>
      </c>
      <c r="L1854" t="s">
        <v>1196</v>
      </c>
    </row>
    <row r="1855" spans="1:12" x14ac:dyDescent="0.35">
      <c r="A1855" t="s">
        <v>1178</v>
      </c>
      <c r="B1855" s="10">
        <v>45508</v>
      </c>
      <c r="D1855">
        <v>1611.1791559820849</v>
      </c>
      <c r="L1855" t="s">
        <v>1196</v>
      </c>
    </row>
    <row r="1856" spans="1:12" x14ac:dyDescent="0.35">
      <c r="A1856" t="s">
        <v>1178</v>
      </c>
      <c r="B1856" s="10">
        <v>45515</v>
      </c>
      <c r="D1856">
        <v>1419.934633191941</v>
      </c>
      <c r="L1856" t="s">
        <v>1196</v>
      </c>
    </row>
    <row r="1857" spans="1:12" x14ac:dyDescent="0.35">
      <c r="A1857" t="s">
        <v>1178</v>
      </c>
      <c r="B1857" s="10">
        <v>45522</v>
      </c>
      <c r="D1857">
        <v>1459.1280370123879</v>
      </c>
      <c r="L1857" t="s">
        <v>1196</v>
      </c>
    </row>
    <row r="1858" spans="1:12" x14ac:dyDescent="0.35">
      <c r="A1858" t="s">
        <v>1178</v>
      </c>
      <c r="B1858" s="10">
        <v>45529</v>
      </c>
      <c r="D1858">
        <v>1451.0957917976159</v>
      </c>
      <c r="L1858" t="s">
        <v>1196</v>
      </c>
    </row>
    <row r="1859" spans="1:12" x14ac:dyDescent="0.35">
      <c r="A1859" t="s">
        <v>1178</v>
      </c>
      <c r="B1859" s="10">
        <v>45536</v>
      </c>
      <c r="D1859">
        <v>1452.7419096873959</v>
      </c>
      <c r="L1859" t="s">
        <v>1196</v>
      </c>
    </row>
    <row r="1860" spans="1:12" x14ac:dyDescent="0.35">
      <c r="A1860" t="s">
        <v>1178</v>
      </c>
      <c r="B1860" s="10">
        <v>45543</v>
      </c>
      <c r="D1860">
        <v>1452.4045564275541</v>
      </c>
      <c r="L1860" t="s">
        <v>1196</v>
      </c>
    </row>
    <row r="1861" spans="1:12" x14ac:dyDescent="0.35">
      <c r="A1861" t="s">
        <v>1178</v>
      </c>
      <c r="B1861" s="10">
        <v>45550</v>
      </c>
      <c r="D1861">
        <v>1452.473693165957</v>
      </c>
      <c r="L1861" t="s">
        <v>1196</v>
      </c>
    </row>
    <row r="1862" spans="1:12" x14ac:dyDescent="0.35">
      <c r="A1862" t="s">
        <v>1178</v>
      </c>
      <c r="B1862" s="10">
        <v>45557</v>
      </c>
      <c r="D1862">
        <v>1452.459524372689</v>
      </c>
      <c r="L1862" t="s">
        <v>1196</v>
      </c>
    </row>
    <row r="1863" spans="1:12" x14ac:dyDescent="0.35">
      <c r="A1863" t="s">
        <v>1178</v>
      </c>
      <c r="B1863" s="10">
        <v>45564</v>
      </c>
      <c r="D1863">
        <v>1452.462428106757</v>
      </c>
      <c r="L1863" t="s">
        <v>1196</v>
      </c>
    </row>
    <row r="1864" spans="1:12" x14ac:dyDescent="0.35">
      <c r="A1864" t="s">
        <v>1178</v>
      </c>
      <c r="B1864" s="10">
        <v>45571</v>
      </c>
      <c r="D1864">
        <v>1452.4618330192729</v>
      </c>
      <c r="L1864" t="s">
        <v>1196</v>
      </c>
    </row>
    <row r="1865" spans="1:12" x14ac:dyDescent="0.35">
      <c r="A1865" t="s">
        <v>1178</v>
      </c>
      <c r="B1865" s="10">
        <v>45578</v>
      </c>
      <c r="D1865">
        <v>1452.4619549757281</v>
      </c>
      <c r="L1865" t="s">
        <v>1196</v>
      </c>
    </row>
    <row r="1866" spans="1:12" x14ac:dyDescent="0.35">
      <c r="A1866" t="s">
        <v>1178</v>
      </c>
      <c r="B1866" s="10">
        <v>45585</v>
      </c>
      <c r="D1866">
        <v>1452.4619299821311</v>
      </c>
      <c r="L1866" t="s">
        <v>1196</v>
      </c>
    </row>
    <row r="1867" spans="1:12" x14ac:dyDescent="0.35">
      <c r="A1867" t="s">
        <v>1179</v>
      </c>
      <c r="B1867" s="10">
        <v>45564</v>
      </c>
      <c r="D1867">
        <v>3455.4172185624461</v>
      </c>
      <c r="L1867" t="s">
        <v>1196</v>
      </c>
    </row>
    <row r="1868" spans="1:12" x14ac:dyDescent="0.35">
      <c r="A1868" t="s">
        <v>1179</v>
      </c>
      <c r="B1868" s="10">
        <v>45571</v>
      </c>
      <c r="D1868">
        <v>3455.4172185624461</v>
      </c>
      <c r="L1868" t="s">
        <v>1196</v>
      </c>
    </row>
    <row r="1869" spans="1:12" x14ac:dyDescent="0.35">
      <c r="A1869" t="s">
        <v>1179</v>
      </c>
      <c r="B1869" s="10">
        <v>45578</v>
      </c>
      <c r="D1869">
        <v>3455.4172185624461</v>
      </c>
      <c r="L1869" t="s">
        <v>1196</v>
      </c>
    </row>
    <row r="1870" spans="1:12" x14ac:dyDescent="0.35">
      <c r="A1870" t="s">
        <v>1179</v>
      </c>
      <c r="B1870" s="10">
        <v>45585</v>
      </c>
      <c r="D1870">
        <v>3455.4172185624461</v>
      </c>
      <c r="L1870" t="s">
        <v>1196</v>
      </c>
    </row>
    <row r="1871" spans="1:12" x14ac:dyDescent="0.35">
      <c r="A1871" t="s">
        <v>1179</v>
      </c>
      <c r="B1871" s="10">
        <v>45592</v>
      </c>
      <c r="D1871">
        <v>3455.4172185624461</v>
      </c>
      <c r="L1871" t="s">
        <v>1196</v>
      </c>
    </row>
    <row r="1872" spans="1:12" x14ac:dyDescent="0.35">
      <c r="A1872" t="s">
        <v>1179</v>
      </c>
      <c r="B1872" s="10">
        <v>45599</v>
      </c>
      <c r="D1872">
        <v>3455.4172185624461</v>
      </c>
      <c r="L1872" t="s">
        <v>1196</v>
      </c>
    </row>
    <row r="1873" spans="1:12" x14ac:dyDescent="0.35">
      <c r="A1873" t="s">
        <v>1179</v>
      </c>
      <c r="B1873" s="10">
        <v>45606</v>
      </c>
      <c r="D1873">
        <v>3455.4172185624461</v>
      </c>
      <c r="L1873" t="s">
        <v>1196</v>
      </c>
    </row>
    <row r="1874" spans="1:12" x14ac:dyDescent="0.35">
      <c r="A1874" t="s">
        <v>1179</v>
      </c>
      <c r="B1874" s="10">
        <v>45613</v>
      </c>
      <c r="D1874">
        <v>3455.4172185624461</v>
      </c>
      <c r="L1874" t="s">
        <v>1196</v>
      </c>
    </row>
    <row r="1875" spans="1:12" x14ac:dyDescent="0.35">
      <c r="A1875" t="s">
        <v>1179</v>
      </c>
      <c r="B1875" s="10">
        <v>45620</v>
      </c>
      <c r="D1875">
        <v>3455.4172185624461</v>
      </c>
      <c r="L1875" t="s">
        <v>1196</v>
      </c>
    </row>
    <row r="1876" spans="1:12" x14ac:dyDescent="0.35">
      <c r="A1876" t="s">
        <v>1179</v>
      </c>
      <c r="B1876" s="10">
        <v>45627</v>
      </c>
      <c r="D1876">
        <v>3455.4172185624461</v>
      </c>
      <c r="L1876" t="s">
        <v>1196</v>
      </c>
    </row>
    <row r="1877" spans="1:12" x14ac:dyDescent="0.35">
      <c r="A1877" t="s">
        <v>1179</v>
      </c>
      <c r="B1877" s="10">
        <v>45634</v>
      </c>
      <c r="D1877">
        <v>3455.4172185624461</v>
      </c>
      <c r="L1877" t="s">
        <v>1196</v>
      </c>
    </row>
    <row r="1878" spans="1:12" x14ac:dyDescent="0.35">
      <c r="A1878" t="s">
        <v>1179</v>
      </c>
      <c r="B1878" s="10">
        <v>45641</v>
      </c>
      <c r="D1878">
        <v>3455.4172185624461</v>
      </c>
      <c r="L1878" t="s">
        <v>1196</v>
      </c>
    </row>
    <row r="1879" spans="1:12" x14ac:dyDescent="0.35">
      <c r="A1879" t="s">
        <v>1180</v>
      </c>
      <c r="B1879" s="10">
        <v>45564</v>
      </c>
      <c r="D1879">
        <v>155.0048947995011</v>
      </c>
      <c r="L1879" t="s">
        <v>1196</v>
      </c>
    </row>
    <row r="1880" spans="1:12" x14ac:dyDescent="0.35">
      <c r="A1880" t="s">
        <v>1180</v>
      </c>
      <c r="B1880" s="10">
        <v>45571</v>
      </c>
      <c r="D1880">
        <v>142.89403184747809</v>
      </c>
      <c r="L1880" t="s">
        <v>1196</v>
      </c>
    </row>
    <row r="1881" spans="1:12" x14ac:dyDescent="0.35">
      <c r="A1881" t="s">
        <v>1180</v>
      </c>
      <c r="B1881" s="10">
        <v>45578</v>
      </c>
      <c r="D1881">
        <v>187.61666984606561</v>
      </c>
      <c r="L1881" t="s">
        <v>1196</v>
      </c>
    </row>
    <row r="1882" spans="1:12" x14ac:dyDescent="0.35">
      <c r="A1882" t="s">
        <v>1180</v>
      </c>
      <c r="B1882" s="10">
        <v>45585</v>
      </c>
      <c r="D1882">
        <v>193.56309722107451</v>
      </c>
      <c r="L1882" t="s">
        <v>1196</v>
      </c>
    </row>
    <row r="1883" spans="1:12" x14ac:dyDescent="0.35">
      <c r="A1883" t="s">
        <v>1180</v>
      </c>
      <c r="B1883" s="10">
        <v>45592</v>
      </c>
      <c r="D1883">
        <v>182.87843974696429</v>
      </c>
      <c r="L1883" t="s">
        <v>1196</v>
      </c>
    </row>
    <row r="1884" spans="1:12" x14ac:dyDescent="0.35">
      <c r="A1884" t="s">
        <v>1180</v>
      </c>
      <c r="B1884" s="10">
        <v>45599</v>
      </c>
      <c r="D1884">
        <v>180.70163674844079</v>
      </c>
      <c r="L1884" t="s">
        <v>1196</v>
      </c>
    </row>
    <row r="1885" spans="1:12" x14ac:dyDescent="0.35">
      <c r="A1885" t="s">
        <v>1180</v>
      </c>
      <c r="B1885" s="10">
        <v>45606</v>
      </c>
      <c r="D1885">
        <v>183.20447665684759</v>
      </c>
      <c r="L1885" t="s">
        <v>1196</v>
      </c>
    </row>
    <row r="1886" spans="1:12" x14ac:dyDescent="0.35">
      <c r="A1886" t="s">
        <v>1180</v>
      </c>
      <c r="B1886" s="10">
        <v>45613</v>
      </c>
      <c r="D1886">
        <v>183.90852732052309</v>
      </c>
      <c r="L1886" t="s">
        <v>1196</v>
      </c>
    </row>
    <row r="1887" spans="1:12" x14ac:dyDescent="0.35">
      <c r="A1887" t="s">
        <v>1180</v>
      </c>
      <c r="B1887" s="10">
        <v>45620</v>
      </c>
      <c r="D1887">
        <v>183.33503941612</v>
      </c>
      <c r="L1887" t="s">
        <v>1196</v>
      </c>
    </row>
    <row r="1888" spans="1:12" x14ac:dyDescent="0.35">
      <c r="A1888" t="s">
        <v>1180</v>
      </c>
      <c r="B1888" s="10">
        <v>45627</v>
      </c>
      <c r="D1888">
        <v>183.1228776937896</v>
      </c>
      <c r="L1888" t="s">
        <v>1196</v>
      </c>
    </row>
    <row r="1889" spans="1:12" x14ac:dyDescent="0.35">
      <c r="A1889" t="s">
        <v>1180</v>
      </c>
      <c r="B1889" s="10">
        <v>45634</v>
      </c>
      <c r="D1889">
        <v>183.25093381252549</v>
      </c>
      <c r="L1889" t="s">
        <v>1196</v>
      </c>
    </row>
    <row r="1890" spans="1:12" x14ac:dyDescent="0.35">
      <c r="A1890" t="s">
        <v>1180</v>
      </c>
      <c r="B1890" s="10">
        <v>45641</v>
      </c>
      <c r="D1890">
        <v>183.31191809311599</v>
      </c>
      <c r="L1890" t="s">
        <v>1196</v>
      </c>
    </row>
    <row r="1891" spans="1:12" x14ac:dyDescent="0.35">
      <c r="A1891" t="s">
        <v>1182</v>
      </c>
      <c r="B1891" s="10">
        <v>45564</v>
      </c>
      <c r="D1891">
        <v>3724.9737009625151</v>
      </c>
      <c r="L1891" t="s">
        <v>1196</v>
      </c>
    </row>
    <row r="1892" spans="1:12" x14ac:dyDescent="0.35">
      <c r="A1892" t="s">
        <v>1182</v>
      </c>
      <c r="B1892" s="10">
        <v>45571</v>
      </c>
      <c r="D1892">
        <v>4173.8142739385921</v>
      </c>
      <c r="L1892" t="s">
        <v>1196</v>
      </c>
    </row>
    <row r="1893" spans="1:12" x14ac:dyDescent="0.35">
      <c r="A1893" t="s">
        <v>1182</v>
      </c>
      <c r="B1893" s="10">
        <v>45578</v>
      </c>
      <c r="D1893">
        <v>3890.8266797749011</v>
      </c>
      <c r="L1893" t="s">
        <v>1196</v>
      </c>
    </row>
    <row r="1894" spans="1:12" x14ac:dyDescent="0.35">
      <c r="A1894" t="s">
        <v>1182</v>
      </c>
      <c r="B1894" s="10">
        <v>45585</v>
      </c>
      <c r="D1894">
        <v>4069.246330920882</v>
      </c>
      <c r="L1894" t="s">
        <v>1196</v>
      </c>
    </row>
    <row r="1895" spans="1:12" x14ac:dyDescent="0.35">
      <c r="A1895" t="s">
        <v>1182</v>
      </c>
      <c r="B1895" s="10">
        <v>45592</v>
      </c>
      <c r="D1895">
        <v>3956.755279823285</v>
      </c>
      <c r="L1895" t="s">
        <v>1196</v>
      </c>
    </row>
    <row r="1896" spans="1:12" x14ac:dyDescent="0.35">
      <c r="A1896" t="s">
        <v>1182</v>
      </c>
      <c r="B1896" s="10">
        <v>45599</v>
      </c>
      <c r="D1896">
        <v>4027.679286768509</v>
      </c>
      <c r="L1896" t="s">
        <v>1196</v>
      </c>
    </row>
    <row r="1897" spans="1:12" x14ac:dyDescent="0.35">
      <c r="A1897" t="s">
        <v>1182</v>
      </c>
      <c r="B1897" s="10">
        <v>45606</v>
      </c>
      <c r="D1897">
        <v>3982.9627096533932</v>
      </c>
      <c r="L1897" t="s">
        <v>1196</v>
      </c>
    </row>
    <row r="1898" spans="1:12" x14ac:dyDescent="0.35">
      <c r="A1898" t="s">
        <v>1182</v>
      </c>
      <c r="B1898" s="10">
        <v>45613</v>
      </c>
      <c r="D1898">
        <v>4011.1558751979801</v>
      </c>
      <c r="L1898" t="s">
        <v>1196</v>
      </c>
    </row>
    <row r="1899" spans="1:12" x14ac:dyDescent="0.35">
      <c r="A1899" t="s">
        <v>1182</v>
      </c>
      <c r="B1899" s="10">
        <v>45620</v>
      </c>
      <c r="D1899">
        <v>3993.3804855169169</v>
      </c>
      <c r="L1899" t="s">
        <v>1196</v>
      </c>
    </row>
    <row r="1900" spans="1:12" x14ac:dyDescent="0.35">
      <c r="A1900" t="s">
        <v>1182</v>
      </c>
      <c r="B1900" s="10">
        <v>45627</v>
      </c>
      <c r="D1900">
        <v>4004.587615763216</v>
      </c>
      <c r="L1900" t="s">
        <v>1196</v>
      </c>
    </row>
    <row r="1901" spans="1:12" x14ac:dyDescent="0.35">
      <c r="A1901" t="s">
        <v>1182</v>
      </c>
      <c r="B1901" s="10">
        <v>45634</v>
      </c>
      <c r="D1901">
        <v>3997.5216796227942</v>
      </c>
      <c r="L1901" t="s">
        <v>1196</v>
      </c>
    </row>
    <row r="1902" spans="1:12" x14ac:dyDescent="0.35">
      <c r="A1902" t="s">
        <v>1182</v>
      </c>
      <c r="B1902" s="10">
        <v>45641</v>
      </c>
      <c r="D1902">
        <v>4001.9766518095421</v>
      </c>
      <c r="L1902" t="s">
        <v>1196</v>
      </c>
    </row>
    <row r="1903" spans="1:12" x14ac:dyDescent="0.35">
      <c r="A1903" t="s">
        <v>1183</v>
      </c>
      <c r="B1903" s="10">
        <v>45557</v>
      </c>
      <c r="D1903">
        <v>16590.102304265791</v>
      </c>
      <c r="L1903" t="s">
        <v>1196</v>
      </c>
    </row>
    <row r="1904" spans="1:12" x14ac:dyDescent="0.35">
      <c r="A1904" t="s">
        <v>1183</v>
      </c>
      <c r="B1904" s="10">
        <v>45564</v>
      </c>
      <c r="D1904">
        <v>14038.70986161244</v>
      </c>
      <c r="L1904" t="s">
        <v>1196</v>
      </c>
    </row>
    <row r="1905" spans="1:12" x14ac:dyDescent="0.35">
      <c r="A1905" t="s">
        <v>1183</v>
      </c>
      <c r="B1905" s="10">
        <v>45571</v>
      </c>
      <c r="D1905">
        <v>16392.01875839278</v>
      </c>
      <c r="L1905" t="s">
        <v>1196</v>
      </c>
    </row>
    <row r="1906" spans="1:12" x14ac:dyDescent="0.35">
      <c r="A1906" t="s">
        <v>1183</v>
      </c>
      <c r="B1906" s="10">
        <v>45578</v>
      </c>
      <c r="D1906">
        <v>14221.414710547389</v>
      </c>
      <c r="L1906" t="s">
        <v>1196</v>
      </c>
    </row>
    <row r="1907" spans="1:12" x14ac:dyDescent="0.35">
      <c r="A1907" t="s">
        <v>1183</v>
      </c>
      <c r="B1907" s="10">
        <v>45585</v>
      </c>
      <c r="D1907">
        <v>16223.49864392681</v>
      </c>
      <c r="L1907" t="s">
        <v>1196</v>
      </c>
    </row>
    <row r="1908" spans="1:12" x14ac:dyDescent="0.35">
      <c r="A1908" t="s">
        <v>1183</v>
      </c>
      <c r="B1908" s="10">
        <v>45592</v>
      </c>
      <c r="D1908">
        <v>14376.851356838761</v>
      </c>
      <c r="L1908" t="s">
        <v>1196</v>
      </c>
    </row>
    <row r="1909" spans="1:12" x14ac:dyDescent="0.35">
      <c r="A1909" t="s">
        <v>1183</v>
      </c>
      <c r="B1909" s="10">
        <v>45599</v>
      </c>
      <c r="D1909">
        <v>16080.12969899776</v>
      </c>
      <c r="L1909" t="s">
        <v>1196</v>
      </c>
    </row>
    <row r="1910" spans="1:12" x14ac:dyDescent="0.35">
      <c r="A1910" t="s">
        <v>1183</v>
      </c>
      <c r="B1910" s="10">
        <v>45606</v>
      </c>
      <c r="D1910">
        <v>14509.089505695511</v>
      </c>
      <c r="L1910" t="s">
        <v>1196</v>
      </c>
    </row>
    <row r="1911" spans="1:12" x14ac:dyDescent="0.35">
      <c r="A1911" t="s">
        <v>1183</v>
      </c>
      <c r="B1911" s="10">
        <v>45613</v>
      </c>
      <c r="D1911">
        <v>15958.158179839889</v>
      </c>
      <c r="L1911" t="s">
        <v>1196</v>
      </c>
    </row>
    <row r="1912" spans="1:12" x14ac:dyDescent="0.35">
      <c r="A1912" t="s">
        <v>1183</v>
      </c>
      <c r="B1912" s="10">
        <v>45620</v>
      </c>
      <c r="D1912">
        <v>14621.591469873751</v>
      </c>
      <c r="L1912" t="s">
        <v>1196</v>
      </c>
    </row>
    <row r="1913" spans="1:12" x14ac:dyDescent="0.35">
      <c r="A1913" t="s">
        <v>1183</v>
      </c>
      <c r="B1913" s="10">
        <v>45627</v>
      </c>
      <c r="D1913">
        <v>15854.39057875278</v>
      </c>
      <c r="L1913" t="s">
        <v>1196</v>
      </c>
    </row>
    <row r="1914" spans="1:12" x14ac:dyDescent="0.35">
      <c r="A1914" t="s">
        <v>1183</v>
      </c>
      <c r="B1914" s="10">
        <v>45634</v>
      </c>
      <c r="D1914">
        <v>14717.302821351261</v>
      </c>
      <c r="L1914" t="s">
        <v>1196</v>
      </c>
    </row>
    <row r="1915" spans="1:12" x14ac:dyDescent="0.35">
      <c r="A1915" t="s">
        <v>1184</v>
      </c>
      <c r="B1915" s="10">
        <v>45522</v>
      </c>
      <c r="D1915">
        <v>3817.6018388650732</v>
      </c>
      <c r="L1915" t="s">
        <v>1196</v>
      </c>
    </row>
    <row r="1916" spans="1:12" x14ac:dyDescent="0.35">
      <c r="A1916" t="s">
        <v>1184</v>
      </c>
      <c r="B1916" s="10">
        <v>45529</v>
      </c>
      <c r="D1916">
        <v>5608.1666286688242</v>
      </c>
      <c r="L1916" t="s">
        <v>1196</v>
      </c>
    </row>
    <row r="1917" spans="1:12" x14ac:dyDescent="0.35">
      <c r="A1917" t="s">
        <v>1184</v>
      </c>
      <c r="B1917" s="10">
        <v>45536</v>
      </c>
      <c r="D1917">
        <v>7292.4649494762643</v>
      </c>
      <c r="L1917" t="s">
        <v>1196</v>
      </c>
    </row>
    <row r="1918" spans="1:12" x14ac:dyDescent="0.35">
      <c r="A1918" t="s">
        <v>1184</v>
      </c>
      <c r="B1918" s="10">
        <v>45543</v>
      </c>
      <c r="D1918">
        <v>8274.923536476379</v>
      </c>
      <c r="L1918" t="s">
        <v>1196</v>
      </c>
    </row>
    <row r="1919" spans="1:12" x14ac:dyDescent="0.35">
      <c r="A1919" t="s">
        <v>1184</v>
      </c>
      <c r="B1919" s="10">
        <v>45550</v>
      </c>
      <c r="D1919">
        <v>8719.9075210201208</v>
      </c>
      <c r="L1919" t="s">
        <v>1196</v>
      </c>
    </row>
    <row r="1920" spans="1:12" x14ac:dyDescent="0.35">
      <c r="A1920" t="s">
        <v>1184</v>
      </c>
      <c r="B1920" s="10">
        <v>45557</v>
      </c>
      <c r="D1920">
        <v>8700.7881720085461</v>
      </c>
      <c r="L1920" t="s">
        <v>1196</v>
      </c>
    </row>
    <row r="1921" spans="1:12" x14ac:dyDescent="0.35">
      <c r="A1921" t="s">
        <v>1184</v>
      </c>
      <c r="B1921" s="10">
        <v>45564</v>
      </c>
      <c r="D1921">
        <v>8280.0865214013957</v>
      </c>
      <c r="L1921" t="s">
        <v>1196</v>
      </c>
    </row>
    <row r="1922" spans="1:12" x14ac:dyDescent="0.35">
      <c r="A1922" t="s">
        <v>1184</v>
      </c>
      <c r="B1922" s="10">
        <v>45571</v>
      </c>
      <c r="D1922">
        <v>7701.4711624846896</v>
      </c>
      <c r="L1922" t="s">
        <v>1196</v>
      </c>
    </row>
    <row r="1923" spans="1:12" x14ac:dyDescent="0.35">
      <c r="A1923" t="s">
        <v>1184</v>
      </c>
      <c r="B1923" s="10">
        <v>45578</v>
      </c>
      <c r="D1923">
        <v>7080.2638359465655</v>
      </c>
      <c r="L1923" t="s">
        <v>1196</v>
      </c>
    </row>
    <row r="1924" spans="1:12" x14ac:dyDescent="0.35">
      <c r="A1924" t="s">
        <v>1184</v>
      </c>
      <c r="B1924" s="10">
        <v>45585</v>
      </c>
      <c r="D1924">
        <v>6537.4236702715689</v>
      </c>
      <c r="L1924" t="s">
        <v>1196</v>
      </c>
    </row>
    <row r="1925" spans="1:12" x14ac:dyDescent="0.35">
      <c r="A1925" t="s">
        <v>1184</v>
      </c>
      <c r="B1925" s="10">
        <v>45592</v>
      </c>
      <c r="D1925">
        <v>6157.9875559704342</v>
      </c>
      <c r="L1925" t="s">
        <v>1196</v>
      </c>
    </row>
    <row r="1926" spans="1:12" x14ac:dyDescent="0.35">
      <c r="A1926" t="s">
        <v>1184</v>
      </c>
      <c r="B1926" s="10">
        <v>45599</v>
      </c>
      <c r="D1926">
        <v>5952.602330787935</v>
      </c>
      <c r="L1926" t="s">
        <v>1196</v>
      </c>
    </row>
    <row r="1927" spans="1:12" x14ac:dyDescent="0.35">
      <c r="A1927" t="s">
        <v>1185</v>
      </c>
      <c r="B1927" s="10">
        <v>45564</v>
      </c>
      <c r="D1927">
        <v>2575.4319747192608</v>
      </c>
      <c r="L1927" t="s">
        <v>1196</v>
      </c>
    </row>
    <row r="1928" spans="1:12" x14ac:dyDescent="0.35">
      <c r="A1928" t="s">
        <v>1185</v>
      </c>
      <c r="B1928" s="10">
        <v>45571</v>
      </c>
      <c r="D1928">
        <v>5106.4622777430304</v>
      </c>
      <c r="L1928" t="s">
        <v>1196</v>
      </c>
    </row>
    <row r="1929" spans="1:12" x14ac:dyDescent="0.35">
      <c r="A1929" t="s">
        <v>1185</v>
      </c>
      <c r="B1929" s="10">
        <v>45578</v>
      </c>
      <c r="D1929">
        <v>4010.3608379979328</v>
      </c>
      <c r="L1929" t="s">
        <v>1196</v>
      </c>
    </row>
    <row r="1930" spans="1:12" x14ac:dyDescent="0.35">
      <c r="A1930" t="s">
        <v>1185</v>
      </c>
      <c r="B1930" s="10">
        <v>45585</v>
      </c>
      <c r="D1930">
        <v>1734.5920137533101</v>
      </c>
      <c r="L1930" t="s">
        <v>1196</v>
      </c>
    </row>
    <row r="1931" spans="1:12" x14ac:dyDescent="0.35">
      <c r="A1931" t="s">
        <v>1185</v>
      </c>
      <c r="B1931" s="10">
        <v>45592</v>
      </c>
      <c r="D1931">
        <v>4312.7098047310683</v>
      </c>
      <c r="L1931" t="s">
        <v>1196</v>
      </c>
    </row>
    <row r="1932" spans="1:12" x14ac:dyDescent="0.35">
      <c r="A1932" t="s">
        <v>1185</v>
      </c>
      <c r="B1932" s="10">
        <v>45599</v>
      </c>
      <c r="D1932">
        <v>2752.697425583086</v>
      </c>
      <c r="L1932" t="s">
        <v>1196</v>
      </c>
    </row>
    <row r="1933" spans="1:12" x14ac:dyDescent="0.35">
      <c r="A1933" t="s">
        <v>1185</v>
      </c>
      <c r="B1933" s="10">
        <v>45606</v>
      </c>
      <c r="D1933">
        <v>4223.80202828853</v>
      </c>
      <c r="L1933" t="s">
        <v>1196</v>
      </c>
    </row>
    <row r="1934" spans="1:12" x14ac:dyDescent="0.35">
      <c r="A1934" t="s">
        <v>1185</v>
      </c>
      <c r="B1934" s="10">
        <v>45613</v>
      </c>
      <c r="D1934">
        <v>4149.2543480564636</v>
      </c>
      <c r="L1934" t="s">
        <v>1196</v>
      </c>
    </row>
    <row r="1935" spans="1:12" x14ac:dyDescent="0.35">
      <c r="A1935" t="s">
        <v>1185</v>
      </c>
      <c r="B1935" s="10">
        <v>45620</v>
      </c>
      <c r="D1935">
        <v>2790.222060885761</v>
      </c>
      <c r="L1935" t="s">
        <v>1196</v>
      </c>
    </row>
    <row r="1936" spans="1:12" x14ac:dyDescent="0.35">
      <c r="A1936" t="s">
        <v>1185</v>
      </c>
      <c r="B1936" s="10">
        <v>45627</v>
      </c>
      <c r="D1936">
        <v>3893.384522373748</v>
      </c>
      <c r="L1936" t="s">
        <v>1196</v>
      </c>
    </row>
    <row r="1937" spans="1:12" x14ac:dyDescent="0.35">
      <c r="A1937" t="s">
        <v>1185</v>
      </c>
      <c r="B1937" s="10">
        <v>45634</v>
      </c>
      <c r="D1937">
        <v>2997.8027031179358</v>
      </c>
      <c r="L1937" t="s">
        <v>1196</v>
      </c>
    </row>
    <row r="1938" spans="1:12" x14ac:dyDescent="0.35">
      <c r="A1938" t="s">
        <v>1185</v>
      </c>
      <c r="B1938" s="10">
        <v>45641</v>
      </c>
      <c r="D1938">
        <v>3712.1620445891522</v>
      </c>
      <c r="L1938" t="s">
        <v>1196</v>
      </c>
    </row>
    <row r="1939" spans="1:12" x14ac:dyDescent="0.35">
      <c r="A1939" t="s">
        <v>1186</v>
      </c>
      <c r="B1939" s="10">
        <v>45564</v>
      </c>
      <c r="D1939">
        <v>32500</v>
      </c>
      <c r="L1939" t="s">
        <v>1196</v>
      </c>
    </row>
    <row r="1940" spans="1:12" x14ac:dyDescent="0.35">
      <c r="A1940" t="s">
        <v>1186</v>
      </c>
      <c r="B1940" s="10">
        <v>45571</v>
      </c>
      <c r="D1940">
        <v>32500</v>
      </c>
      <c r="L1940" t="s">
        <v>1196</v>
      </c>
    </row>
    <row r="1941" spans="1:12" x14ac:dyDescent="0.35">
      <c r="A1941" t="s">
        <v>1186</v>
      </c>
      <c r="B1941" s="10">
        <v>45578</v>
      </c>
      <c r="D1941">
        <v>32500</v>
      </c>
      <c r="L1941" t="s">
        <v>1196</v>
      </c>
    </row>
    <row r="1942" spans="1:12" x14ac:dyDescent="0.35">
      <c r="A1942" t="s">
        <v>1186</v>
      </c>
      <c r="B1942" s="10">
        <v>45585</v>
      </c>
      <c r="D1942">
        <v>32500</v>
      </c>
      <c r="L1942" t="s">
        <v>1196</v>
      </c>
    </row>
    <row r="1943" spans="1:12" x14ac:dyDescent="0.35">
      <c r="A1943" t="s">
        <v>1186</v>
      </c>
      <c r="B1943" s="10">
        <v>45592</v>
      </c>
      <c r="D1943">
        <v>32500</v>
      </c>
      <c r="L1943" t="s">
        <v>1196</v>
      </c>
    </row>
    <row r="1944" spans="1:12" x14ac:dyDescent="0.35">
      <c r="A1944" t="s">
        <v>1186</v>
      </c>
      <c r="B1944" s="10">
        <v>45599</v>
      </c>
      <c r="D1944">
        <v>32500</v>
      </c>
      <c r="L1944" t="s">
        <v>1196</v>
      </c>
    </row>
    <row r="1945" spans="1:12" x14ac:dyDescent="0.35">
      <c r="A1945" t="s">
        <v>1186</v>
      </c>
      <c r="B1945" s="10">
        <v>45606</v>
      </c>
      <c r="D1945">
        <v>32500</v>
      </c>
      <c r="L1945" t="s">
        <v>1196</v>
      </c>
    </row>
    <row r="1946" spans="1:12" x14ac:dyDescent="0.35">
      <c r="A1946" t="s">
        <v>1186</v>
      </c>
      <c r="B1946" s="10">
        <v>45613</v>
      </c>
      <c r="D1946">
        <v>32500</v>
      </c>
      <c r="L1946" t="s">
        <v>1196</v>
      </c>
    </row>
    <row r="1947" spans="1:12" x14ac:dyDescent="0.35">
      <c r="A1947" t="s">
        <v>1186</v>
      </c>
      <c r="B1947" s="10">
        <v>45620</v>
      </c>
      <c r="D1947">
        <v>32500</v>
      </c>
      <c r="L1947" t="s">
        <v>1196</v>
      </c>
    </row>
    <row r="1948" spans="1:12" x14ac:dyDescent="0.35">
      <c r="A1948" t="s">
        <v>1186</v>
      </c>
      <c r="B1948" s="10">
        <v>45627</v>
      </c>
      <c r="D1948">
        <v>32500</v>
      </c>
      <c r="L1948" t="s">
        <v>1196</v>
      </c>
    </row>
    <row r="1949" spans="1:12" x14ac:dyDescent="0.35">
      <c r="A1949" t="s">
        <v>1186</v>
      </c>
      <c r="B1949" s="10">
        <v>45634</v>
      </c>
      <c r="D1949">
        <v>32500</v>
      </c>
      <c r="L1949" t="s">
        <v>1196</v>
      </c>
    </row>
    <row r="1950" spans="1:12" x14ac:dyDescent="0.35">
      <c r="A1950" t="s">
        <v>1186</v>
      </c>
      <c r="B1950" s="10">
        <v>45641</v>
      </c>
      <c r="D1950">
        <v>32500</v>
      </c>
      <c r="L1950" t="s">
        <v>1196</v>
      </c>
    </row>
    <row r="1951" spans="1:12" x14ac:dyDescent="0.35">
      <c r="A1951" t="s">
        <v>1187</v>
      </c>
      <c r="B1951" s="10">
        <v>45557</v>
      </c>
      <c r="D1951">
        <v>704.49628521857539</v>
      </c>
      <c r="L1951" t="s">
        <v>1196</v>
      </c>
    </row>
    <row r="1952" spans="1:12" x14ac:dyDescent="0.35">
      <c r="A1952" t="s">
        <v>1187</v>
      </c>
      <c r="B1952" s="10">
        <v>45564</v>
      </c>
      <c r="D1952">
        <v>79.51377876680715</v>
      </c>
      <c r="L1952" t="s">
        <v>1196</v>
      </c>
    </row>
    <row r="1953" spans="1:12" x14ac:dyDescent="0.35">
      <c r="A1953" t="s">
        <v>1187</v>
      </c>
      <c r="B1953" s="10">
        <v>45571</v>
      </c>
      <c r="D1953">
        <v>799.86754084801794</v>
      </c>
      <c r="L1953" t="s">
        <v>1196</v>
      </c>
    </row>
    <row r="1954" spans="1:12" x14ac:dyDescent="0.35">
      <c r="A1954" t="s">
        <v>1187</v>
      </c>
      <c r="B1954" s="10">
        <v>45578</v>
      </c>
      <c r="D1954">
        <v>799.86754084801794</v>
      </c>
      <c r="L1954" t="s">
        <v>1196</v>
      </c>
    </row>
    <row r="1955" spans="1:12" x14ac:dyDescent="0.35">
      <c r="A1955" t="s">
        <v>1187</v>
      </c>
      <c r="B1955" s="10">
        <v>45585</v>
      </c>
      <c r="D1955">
        <v>799.86754084801794</v>
      </c>
      <c r="L1955" t="s">
        <v>1196</v>
      </c>
    </row>
    <row r="1956" spans="1:12" x14ac:dyDescent="0.35">
      <c r="A1956" t="s">
        <v>1187</v>
      </c>
      <c r="B1956" s="10">
        <v>45592</v>
      </c>
      <c r="D1956">
        <v>799.86754084801794</v>
      </c>
      <c r="L1956" t="s">
        <v>1196</v>
      </c>
    </row>
    <row r="1957" spans="1:12" x14ac:dyDescent="0.35">
      <c r="A1957" t="s">
        <v>1187</v>
      </c>
      <c r="B1957" s="10">
        <v>45599</v>
      </c>
      <c r="D1957">
        <v>799.86754084801794</v>
      </c>
      <c r="L1957" t="s">
        <v>1196</v>
      </c>
    </row>
    <row r="1958" spans="1:12" x14ac:dyDescent="0.35">
      <c r="A1958" t="s">
        <v>1187</v>
      </c>
      <c r="B1958" s="10">
        <v>45606</v>
      </c>
      <c r="D1958">
        <v>799.86754084801794</v>
      </c>
      <c r="L1958" t="s">
        <v>1196</v>
      </c>
    </row>
    <row r="1959" spans="1:12" x14ac:dyDescent="0.35">
      <c r="A1959" t="s">
        <v>1187</v>
      </c>
      <c r="B1959" s="10">
        <v>45613</v>
      </c>
      <c r="D1959">
        <v>799.86754084801794</v>
      </c>
      <c r="L1959" t="s">
        <v>1196</v>
      </c>
    </row>
    <row r="1960" spans="1:12" x14ac:dyDescent="0.35">
      <c r="A1960" t="s">
        <v>1187</v>
      </c>
      <c r="B1960" s="10">
        <v>45620</v>
      </c>
      <c r="D1960">
        <v>799.86754084801794</v>
      </c>
      <c r="L1960" t="s">
        <v>1196</v>
      </c>
    </row>
    <row r="1961" spans="1:12" x14ac:dyDescent="0.35">
      <c r="A1961" t="s">
        <v>1187</v>
      </c>
      <c r="B1961" s="10">
        <v>45627</v>
      </c>
      <c r="D1961">
        <v>799.86754084801794</v>
      </c>
      <c r="L1961" t="s">
        <v>1196</v>
      </c>
    </row>
    <row r="1962" spans="1:12" x14ac:dyDescent="0.35">
      <c r="A1962" t="s">
        <v>1187</v>
      </c>
      <c r="B1962" s="10">
        <v>45634</v>
      </c>
      <c r="D1962">
        <v>799.86754084801794</v>
      </c>
      <c r="L1962" t="s">
        <v>1196</v>
      </c>
    </row>
    <row r="1963" spans="1:12" x14ac:dyDescent="0.35">
      <c r="A1963" t="s">
        <v>1188</v>
      </c>
      <c r="B1963" s="10">
        <v>45557</v>
      </c>
      <c r="D1963">
        <v>4580.685334849124</v>
      </c>
      <c r="L1963" t="s">
        <v>1196</v>
      </c>
    </row>
    <row r="1964" spans="1:12" x14ac:dyDescent="0.35">
      <c r="A1964" t="s">
        <v>1188</v>
      </c>
      <c r="B1964" s="10">
        <v>45564</v>
      </c>
      <c r="D1964">
        <v>7882.8511665981587</v>
      </c>
      <c r="L1964" t="s">
        <v>1196</v>
      </c>
    </row>
    <row r="1965" spans="1:12" x14ac:dyDescent="0.35">
      <c r="A1965" t="s">
        <v>1188</v>
      </c>
      <c r="B1965" s="10">
        <v>45571</v>
      </c>
      <c r="D1965">
        <v>10521.018390954339</v>
      </c>
      <c r="L1965" t="s">
        <v>1196</v>
      </c>
    </row>
    <row r="1966" spans="1:12" x14ac:dyDescent="0.35">
      <c r="A1966" t="s">
        <v>1188</v>
      </c>
      <c r="B1966" s="10">
        <v>45578</v>
      </c>
      <c r="D1966">
        <v>12628.70366731152</v>
      </c>
      <c r="L1966" t="s">
        <v>1196</v>
      </c>
    </row>
    <row r="1967" spans="1:12" x14ac:dyDescent="0.35">
      <c r="A1967" t="s">
        <v>1188</v>
      </c>
      <c r="B1967" s="10">
        <v>45585</v>
      </c>
      <c r="D1967">
        <v>14312.576161503761</v>
      </c>
      <c r="L1967" t="s">
        <v>1196</v>
      </c>
    </row>
    <row r="1968" spans="1:12" x14ac:dyDescent="0.35">
      <c r="A1968" t="s">
        <v>1188</v>
      </c>
      <c r="B1968" s="10">
        <v>45592</v>
      </c>
      <c r="D1968">
        <v>15657.856032508869</v>
      </c>
      <c r="L1968" t="s">
        <v>1196</v>
      </c>
    </row>
    <row r="1969" spans="1:12" x14ac:dyDescent="0.35">
      <c r="A1969" t="s">
        <v>1188</v>
      </c>
      <c r="B1969" s="10">
        <v>45599</v>
      </c>
      <c r="D1969">
        <v>16732.62739291387</v>
      </c>
      <c r="L1969" t="s">
        <v>1196</v>
      </c>
    </row>
    <row r="1970" spans="1:12" x14ac:dyDescent="0.35">
      <c r="A1970" t="s">
        <v>1188</v>
      </c>
      <c r="B1970" s="10">
        <v>45606</v>
      </c>
      <c r="D1970">
        <v>17591.28402046287</v>
      </c>
      <c r="L1970" t="s">
        <v>1196</v>
      </c>
    </row>
    <row r="1971" spans="1:12" x14ac:dyDescent="0.35">
      <c r="A1971" t="s">
        <v>1188</v>
      </c>
      <c r="B1971" s="10">
        <v>45613</v>
      </c>
      <c r="D1971">
        <v>18277.282206864122</v>
      </c>
      <c r="L1971" t="s">
        <v>1196</v>
      </c>
    </row>
    <row r="1972" spans="1:12" x14ac:dyDescent="0.35">
      <c r="A1972" t="s">
        <v>1188</v>
      </c>
      <c r="B1972" s="10">
        <v>45620</v>
      </c>
      <c r="D1972">
        <v>18825.340064507491</v>
      </c>
      <c r="L1972" t="s">
        <v>1196</v>
      </c>
    </row>
    <row r="1973" spans="1:12" x14ac:dyDescent="0.35">
      <c r="A1973" t="s">
        <v>1188</v>
      </c>
      <c r="B1973" s="10">
        <v>45627</v>
      </c>
      <c r="D1973">
        <v>19263.194597185469</v>
      </c>
      <c r="L1973" t="s">
        <v>1196</v>
      </c>
    </row>
    <row r="1974" spans="1:12" x14ac:dyDescent="0.35">
      <c r="A1974" t="s">
        <v>1188</v>
      </c>
      <c r="B1974" s="10">
        <v>45634</v>
      </c>
      <c r="D1974">
        <v>19613.005459511231</v>
      </c>
      <c r="L1974" t="s">
        <v>1196</v>
      </c>
    </row>
    <row r="1975" spans="1:12" x14ac:dyDescent="0.35">
      <c r="A1975" t="s">
        <v>1189</v>
      </c>
      <c r="B1975" s="10">
        <v>45564</v>
      </c>
      <c r="D1975">
        <v>12888.329815816531</v>
      </c>
      <c r="L1975" t="s">
        <v>1196</v>
      </c>
    </row>
    <row r="1976" spans="1:12" x14ac:dyDescent="0.35">
      <c r="A1976" t="s">
        <v>1189</v>
      </c>
      <c r="B1976" s="10">
        <v>45571</v>
      </c>
      <c r="D1976">
        <v>8746.4103665206858</v>
      </c>
      <c r="L1976" t="s">
        <v>1196</v>
      </c>
    </row>
    <row r="1977" spans="1:12" x14ac:dyDescent="0.35">
      <c r="A1977" t="s">
        <v>1189</v>
      </c>
      <c r="B1977" s="10">
        <v>45578</v>
      </c>
      <c r="D1977">
        <v>9648.8517711344102</v>
      </c>
      <c r="L1977" t="s">
        <v>1196</v>
      </c>
    </row>
    <row r="1978" spans="1:12" x14ac:dyDescent="0.35">
      <c r="A1978" t="s">
        <v>1189</v>
      </c>
      <c r="B1978" s="10">
        <v>45585</v>
      </c>
      <c r="D1978">
        <v>11303.621683433419</v>
      </c>
      <c r="L1978" t="s">
        <v>1196</v>
      </c>
    </row>
    <row r="1979" spans="1:12" x14ac:dyDescent="0.35">
      <c r="A1979" t="s">
        <v>1189</v>
      </c>
      <c r="B1979" s="10">
        <v>45592</v>
      </c>
      <c r="D1979">
        <v>8386.422382746121</v>
      </c>
      <c r="L1979" t="s">
        <v>1196</v>
      </c>
    </row>
    <row r="1980" spans="1:12" x14ac:dyDescent="0.35">
      <c r="A1980" t="s">
        <v>1189</v>
      </c>
      <c r="B1980" s="10">
        <v>45599</v>
      </c>
      <c r="D1980">
        <v>11608.356997007329</v>
      </c>
      <c r="L1980" t="s">
        <v>1196</v>
      </c>
    </row>
    <row r="1981" spans="1:12" x14ac:dyDescent="0.35">
      <c r="A1981" t="s">
        <v>1189</v>
      </c>
      <c r="B1981" s="10">
        <v>45606</v>
      </c>
      <c r="D1981">
        <v>9041.3881716616543</v>
      </c>
      <c r="L1981" t="s">
        <v>1196</v>
      </c>
    </row>
    <row r="1982" spans="1:12" x14ac:dyDescent="0.35">
      <c r="A1982" t="s">
        <v>1189</v>
      </c>
      <c r="B1982" s="10">
        <v>45613</v>
      </c>
      <c r="D1982">
        <v>10673.22585188009</v>
      </c>
      <c r="L1982" t="s">
        <v>1196</v>
      </c>
    </row>
    <row r="1983" spans="1:12" x14ac:dyDescent="0.35">
      <c r="A1983" t="s">
        <v>1189</v>
      </c>
      <c r="B1983" s="10">
        <v>45620</v>
      </c>
      <c r="D1983">
        <v>10180.31145348053</v>
      </c>
      <c r="L1983" t="s">
        <v>1196</v>
      </c>
    </row>
    <row r="1984" spans="1:12" x14ac:dyDescent="0.35">
      <c r="A1984" t="s">
        <v>1189</v>
      </c>
      <c r="B1984" s="10">
        <v>45627</v>
      </c>
      <c r="D1984">
        <v>9887.7241864778862</v>
      </c>
      <c r="L1984" t="s">
        <v>1196</v>
      </c>
    </row>
    <row r="1985" spans="1:12" x14ac:dyDescent="0.35">
      <c r="A1985" t="s">
        <v>1189</v>
      </c>
      <c r="B1985" s="10">
        <v>45634</v>
      </c>
      <c r="D1985">
        <v>10767.70489692917</v>
      </c>
      <c r="L1985" t="s">
        <v>1196</v>
      </c>
    </row>
    <row r="1986" spans="1:12" x14ac:dyDescent="0.35">
      <c r="A1986" t="s">
        <v>1189</v>
      </c>
      <c r="B1986" s="10">
        <v>45641</v>
      </c>
      <c r="D1986">
        <v>9802.119893523417</v>
      </c>
      <c r="L1986" t="s">
        <v>1196</v>
      </c>
    </row>
    <row r="1987" spans="1:12" x14ac:dyDescent="0.35">
      <c r="A1987" t="s">
        <v>1190</v>
      </c>
      <c r="B1987" s="10">
        <v>45564</v>
      </c>
      <c r="D1987">
        <v>4605.6674728859016</v>
      </c>
      <c r="L1987" t="s">
        <v>1196</v>
      </c>
    </row>
    <row r="1988" spans="1:12" x14ac:dyDescent="0.35">
      <c r="A1988" t="s">
        <v>1190</v>
      </c>
      <c r="B1988" s="10">
        <v>45571</v>
      </c>
      <c r="D1988">
        <v>5087.4196729817413</v>
      </c>
      <c r="L1988" t="s">
        <v>1196</v>
      </c>
    </row>
    <row r="1989" spans="1:12" x14ac:dyDescent="0.35">
      <c r="A1989" t="s">
        <v>1190</v>
      </c>
      <c r="B1989" s="10">
        <v>45578</v>
      </c>
      <c r="D1989">
        <v>5087.4196729817413</v>
      </c>
      <c r="L1989" t="s">
        <v>1196</v>
      </c>
    </row>
    <row r="1990" spans="1:12" x14ac:dyDescent="0.35">
      <c r="A1990" t="s">
        <v>1190</v>
      </c>
      <c r="B1990" s="10">
        <v>45585</v>
      </c>
      <c r="D1990">
        <v>5087.4196729817413</v>
      </c>
      <c r="L1990" t="s">
        <v>1196</v>
      </c>
    </row>
    <row r="1991" spans="1:12" x14ac:dyDescent="0.35">
      <c r="A1991" t="s">
        <v>1190</v>
      </c>
      <c r="B1991" s="10">
        <v>45592</v>
      </c>
      <c r="D1991">
        <v>5087.4196729817413</v>
      </c>
      <c r="L1991" t="s">
        <v>1196</v>
      </c>
    </row>
    <row r="1992" spans="1:12" x14ac:dyDescent="0.35">
      <c r="A1992" t="s">
        <v>1190</v>
      </c>
      <c r="B1992" s="10">
        <v>45599</v>
      </c>
      <c r="D1992">
        <v>5087.4196729817413</v>
      </c>
      <c r="L1992" t="s">
        <v>1196</v>
      </c>
    </row>
    <row r="1993" spans="1:12" x14ac:dyDescent="0.35">
      <c r="A1993" t="s">
        <v>1190</v>
      </c>
      <c r="B1993" s="10">
        <v>45606</v>
      </c>
      <c r="D1993">
        <v>5087.4196729817413</v>
      </c>
      <c r="L1993" t="s">
        <v>1196</v>
      </c>
    </row>
    <row r="1994" spans="1:12" x14ac:dyDescent="0.35">
      <c r="A1994" t="s">
        <v>1190</v>
      </c>
      <c r="B1994" s="10">
        <v>45613</v>
      </c>
      <c r="D1994">
        <v>5087.4196729817413</v>
      </c>
      <c r="L1994" t="s">
        <v>1196</v>
      </c>
    </row>
    <row r="1995" spans="1:12" x14ac:dyDescent="0.35">
      <c r="A1995" t="s">
        <v>1190</v>
      </c>
      <c r="B1995" s="10">
        <v>45620</v>
      </c>
      <c r="D1995">
        <v>5087.4196729817413</v>
      </c>
      <c r="L1995" t="s">
        <v>1196</v>
      </c>
    </row>
    <row r="1996" spans="1:12" x14ac:dyDescent="0.35">
      <c r="A1996" t="s">
        <v>1190</v>
      </c>
      <c r="B1996" s="10">
        <v>45627</v>
      </c>
      <c r="D1996">
        <v>5087.4196729817413</v>
      </c>
      <c r="L1996" t="s">
        <v>1196</v>
      </c>
    </row>
    <row r="1997" spans="1:12" x14ac:dyDescent="0.35">
      <c r="A1997" t="s">
        <v>1190</v>
      </c>
      <c r="B1997" s="10">
        <v>45634</v>
      </c>
      <c r="D1997">
        <v>5087.4196729817413</v>
      </c>
      <c r="L1997" t="s">
        <v>1196</v>
      </c>
    </row>
    <row r="1998" spans="1:12" x14ac:dyDescent="0.35">
      <c r="A1998" t="s">
        <v>1190</v>
      </c>
      <c r="B1998" s="10">
        <v>45641</v>
      </c>
      <c r="D1998">
        <v>5087.4196729817413</v>
      </c>
      <c r="L1998" t="s">
        <v>1196</v>
      </c>
    </row>
    <row r="1999" spans="1:12" x14ac:dyDescent="0.35">
      <c r="A1999" t="s">
        <v>1191</v>
      </c>
      <c r="B1999" s="10">
        <v>45564</v>
      </c>
      <c r="D1999">
        <v>29388.970648977382</v>
      </c>
      <c r="L1999" t="s">
        <v>1196</v>
      </c>
    </row>
    <row r="2000" spans="1:12" x14ac:dyDescent="0.35">
      <c r="A2000" t="s">
        <v>1191</v>
      </c>
      <c r="B2000" s="10">
        <v>45571</v>
      </c>
      <c r="D2000">
        <v>29791.825000028341</v>
      </c>
      <c r="L2000" t="s">
        <v>1196</v>
      </c>
    </row>
    <row r="2001" spans="1:12" x14ac:dyDescent="0.35">
      <c r="A2001" t="s">
        <v>1191</v>
      </c>
      <c r="B2001" s="10">
        <v>45578</v>
      </c>
      <c r="D2001">
        <v>29997.525463500631</v>
      </c>
      <c r="L2001" t="s">
        <v>1196</v>
      </c>
    </row>
    <row r="2002" spans="1:12" x14ac:dyDescent="0.35">
      <c r="A2002" t="s">
        <v>1191</v>
      </c>
      <c r="B2002" s="10">
        <v>45585</v>
      </c>
      <c r="D2002">
        <v>30102.557668222591</v>
      </c>
      <c r="L2002" t="s">
        <v>1196</v>
      </c>
    </row>
    <row r="2003" spans="1:12" x14ac:dyDescent="0.35">
      <c r="A2003" t="s">
        <v>1191</v>
      </c>
      <c r="B2003" s="10">
        <v>45592</v>
      </c>
      <c r="D2003">
        <v>30156.187902411359</v>
      </c>
      <c r="L2003" t="s">
        <v>1196</v>
      </c>
    </row>
    <row r="2004" spans="1:12" x14ac:dyDescent="0.35">
      <c r="A2004" t="s">
        <v>1191</v>
      </c>
      <c r="B2004" s="10">
        <v>45599</v>
      </c>
      <c r="D2004">
        <v>30183.571903601809</v>
      </c>
      <c r="L2004" t="s">
        <v>1196</v>
      </c>
    </row>
    <row r="2005" spans="1:12" x14ac:dyDescent="0.35">
      <c r="A2005" t="s">
        <v>1191</v>
      </c>
      <c r="B2005" s="10">
        <v>45606</v>
      </c>
      <c r="D2005">
        <v>30197.55438069782</v>
      </c>
      <c r="L2005" t="s">
        <v>1196</v>
      </c>
    </row>
    <row r="2006" spans="1:12" x14ac:dyDescent="0.35">
      <c r="A2006" t="s">
        <v>1191</v>
      </c>
      <c r="B2006" s="10">
        <v>45613</v>
      </c>
      <c r="D2006">
        <v>30204.69393873322</v>
      </c>
      <c r="L2006" t="s">
        <v>1196</v>
      </c>
    </row>
    <row r="2007" spans="1:12" x14ac:dyDescent="0.35">
      <c r="A2007" t="s">
        <v>1191</v>
      </c>
      <c r="B2007" s="10">
        <v>45620</v>
      </c>
      <c r="D2007">
        <v>30208.339450797419</v>
      </c>
      <c r="L2007" t="s">
        <v>1196</v>
      </c>
    </row>
    <row r="2008" spans="1:12" x14ac:dyDescent="0.35">
      <c r="A2008" t="s">
        <v>1191</v>
      </c>
      <c r="B2008" s="10">
        <v>45627</v>
      </c>
      <c r="D2008">
        <v>30210.200876693008</v>
      </c>
      <c r="L2008" t="s">
        <v>1196</v>
      </c>
    </row>
    <row r="2009" spans="1:12" x14ac:dyDescent="0.35">
      <c r="A2009" t="s">
        <v>1191</v>
      </c>
      <c r="B2009" s="10">
        <v>45634</v>
      </c>
      <c r="D2009">
        <v>30211.15133476413</v>
      </c>
      <c r="L2009" t="s">
        <v>1196</v>
      </c>
    </row>
    <row r="2010" spans="1:12" x14ac:dyDescent="0.35">
      <c r="A2010" t="s">
        <v>1191</v>
      </c>
      <c r="B2010" s="10">
        <v>45641</v>
      </c>
      <c r="D2010">
        <v>30211.636645808259</v>
      </c>
      <c r="L2010" t="s">
        <v>1196</v>
      </c>
    </row>
    <row r="2011" spans="1:12" x14ac:dyDescent="0.35">
      <c r="A2011" t="s">
        <v>1192</v>
      </c>
      <c r="B2011" s="10">
        <v>45564</v>
      </c>
      <c r="D2011">
        <v>11853.38733399253</v>
      </c>
      <c r="L2011" t="s">
        <v>1196</v>
      </c>
    </row>
    <row r="2012" spans="1:12" x14ac:dyDescent="0.35">
      <c r="A2012" t="s">
        <v>1192</v>
      </c>
      <c r="B2012" s="10">
        <v>45571</v>
      </c>
      <c r="D2012">
        <v>13741.95679101837</v>
      </c>
      <c r="L2012" t="s">
        <v>1196</v>
      </c>
    </row>
    <row r="2013" spans="1:12" x14ac:dyDescent="0.35">
      <c r="A2013" t="s">
        <v>1192</v>
      </c>
      <c r="B2013" s="10">
        <v>45578</v>
      </c>
      <c r="D2013">
        <v>12720.895972757369</v>
      </c>
      <c r="L2013" t="s">
        <v>1196</v>
      </c>
    </row>
    <row r="2014" spans="1:12" x14ac:dyDescent="0.35">
      <c r="A2014" t="s">
        <v>1192</v>
      </c>
      <c r="B2014" s="10">
        <v>45585</v>
      </c>
      <c r="D2014">
        <v>13103.9225394322</v>
      </c>
      <c r="L2014" t="s">
        <v>1196</v>
      </c>
    </row>
    <row r="2015" spans="1:12" x14ac:dyDescent="0.35">
      <c r="A2015" t="s">
        <v>1192</v>
      </c>
      <c r="B2015" s="10">
        <v>45592</v>
      </c>
      <c r="D2015">
        <v>13737.96617752263</v>
      </c>
      <c r="L2015" t="s">
        <v>1196</v>
      </c>
    </row>
    <row r="2016" spans="1:12" x14ac:dyDescent="0.35">
      <c r="A2016" t="s">
        <v>1192</v>
      </c>
      <c r="B2016" s="10">
        <v>45599</v>
      </c>
      <c r="D2016">
        <v>12838.51495346157</v>
      </c>
      <c r="L2016" t="s">
        <v>1196</v>
      </c>
    </row>
    <row r="2017" spans="1:12" x14ac:dyDescent="0.35">
      <c r="A2017" t="s">
        <v>1192</v>
      </c>
      <c r="B2017" s="10">
        <v>45606</v>
      </c>
      <c r="D2017">
        <v>13551.87241124789</v>
      </c>
      <c r="L2017" t="s">
        <v>1196</v>
      </c>
    </row>
    <row r="2018" spans="1:12" x14ac:dyDescent="0.35">
      <c r="A2018" t="s">
        <v>1192</v>
      </c>
      <c r="B2018" s="10">
        <v>45613</v>
      </c>
      <c r="D2018">
        <v>13075.71295989232</v>
      </c>
      <c r="L2018" t="s">
        <v>1196</v>
      </c>
    </row>
    <row r="2019" spans="1:12" x14ac:dyDescent="0.35">
      <c r="A2019" t="s">
        <v>1192</v>
      </c>
      <c r="B2019" s="10">
        <v>45620</v>
      </c>
      <c r="D2019">
        <v>13121.673363821979</v>
      </c>
      <c r="L2019" t="s">
        <v>1196</v>
      </c>
    </row>
    <row r="2020" spans="1:12" x14ac:dyDescent="0.35">
      <c r="A2020" t="s">
        <v>1192</v>
      </c>
      <c r="B2020" s="10">
        <v>45627</v>
      </c>
      <c r="D2020">
        <v>13379.30564163193</v>
      </c>
      <c r="L2020" t="s">
        <v>1196</v>
      </c>
    </row>
    <row r="2021" spans="1:12" x14ac:dyDescent="0.35">
      <c r="A2021" t="s">
        <v>1192</v>
      </c>
      <c r="B2021" s="10">
        <v>45634</v>
      </c>
      <c r="D2021">
        <v>13046.52112102482</v>
      </c>
      <c r="L2021" t="s">
        <v>1196</v>
      </c>
    </row>
    <row r="2022" spans="1:12" x14ac:dyDescent="0.35">
      <c r="A2022" t="s">
        <v>1192</v>
      </c>
      <c r="B2022" s="10">
        <v>45641</v>
      </c>
      <c r="D2022">
        <v>13351.76498609611</v>
      </c>
      <c r="L2022" t="s">
        <v>1196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47F8C-E348-4C1F-84E9-981401ECECDF}">
  <dimension ref="A3:B55"/>
  <sheetViews>
    <sheetView workbookViewId="0">
      <selection activeCell="B27" sqref="B27"/>
    </sheetView>
  </sheetViews>
  <sheetFormatPr defaultRowHeight="14.5" x14ac:dyDescent="0.35"/>
  <cols>
    <col min="1" max="1" width="13.90625" bestFit="1" customWidth="1"/>
    <col min="2" max="2" width="15.90625" bestFit="1" customWidth="1"/>
  </cols>
  <sheetData>
    <row r="3" spans="1:2" x14ac:dyDescent="0.35">
      <c r="A3" s="5" t="s">
        <v>1138</v>
      </c>
      <c r="B3" t="s">
        <v>1141</v>
      </c>
    </row>
    <row r="4" spans="1:2" x14ac:dyDescent="0.35">
      <c r="A4" s="6" t="s">
        <v>77</v>
      </c>
      <c r="B4">
        <v>1</v>
      </c>
    </row>
    <row r="5" spans="1:2" x14ac:dyDescent="0.35">
      <c r="A5" s="6" t="s">
        <v>56</v>
      </c>
      <c r="B5">
        <v>1</v>
      </c>
    </row>
    <row r="6" spans="1:2" x14ac:dyDescent="0.35">
      <c r="A6" s="6" t="s">
        <v>78</v>
      </c>
      <c r="B6">
        <v>1</v>
      </c>
    </row>
    <row r="7" spans="1:2" x14ac:dyDescent="0.35">
      <c r="A7" s="6" t="s">
        <v>74</v>
      </c>
      <c r="B7">
        <v>1</v>
      </c>
    </row>
    <row r="8" spans="1:2" x14ac:dyDescent="0.35">
      <c r="A8" s="6" t="s">
        <v>35</v>
      </c>
      <c r="B8">
        <v>1</v>
      </c>
    </row>
    <row r="9" spans="1:2" x14ac:dyDescent="0.35">
      <c r="A9" s="6" t="s">
        <v>62</v>
      </c>
      <c r="B9">
        <v>1</v>
      </c>
    </row>
    <row r="10" spans="1:2" x14ac:dyDescent="0.35">
      <c r="A10" s="6" t="s">
        <v>59</v>
      </c>
      <c r="B10">
        <v>1</v>
      </c>
    </row>
    <row r="11" spans="1:2" x14ac:dyDescent="0.35">
      <c r="A11" s="6" t="s">
        <v>53</v>
      </c>
      <c r="B11">
        <v>1</v>
      </c>
    </row>
    <row r="12" spans="1:2" x14ac:dyDescent="0.35">
      <c r="A12" s="6" t="s">
        <v>48</v>
      </c>
      <c r="B12">
        <v>1</v>
      </c>
    </row>
    <row r="13" spans="1:2" x14ac:dyDescent="0.35">
      <c r="A13" s="6" t="s">
        <v>63</v>
      </c>
      <c r="B13">
        <v>1</v>
      </c>
    </row>
    <row r="14" spans="1:2" x14ac:dyDescent="0.35">
      <c r="A14" s="6" t="s">
        <v>57</v>
      </c>
      <c r="B14">
        <v>1</v>
      </c>
    </row>
    <row r="15" spans="1:2" x14ac:dyDescent="0.35">
      <c r="A15" s="6" t="s">
        <v>40</v>
      </c>
      <c r="B15">
        <v>0.9982238010657194</v>
      </c>
    </row>
    <row r="16" spans="1:2" x14ac:dyDescent="0.35">
      <c r="A16" s="6" t="s">
        <v>29</v>
      </c>
      <c r="B16">
        <v>1</v>
      </c>
    </row>
    <row r="17" spans="1:2" x14ac:dyDescent="0.35">
      <c r="A17" s="6" t="s">
        <v>41</v>
      </c>
      <c r="B17">
        <v>1</v>
      </c>
    </row>
    <row r="18" spans="1:2" x14ac:dyDescent="0.35">
      <c r="A18" s="6" t="s">
        <v>76</v>
      </c>
      <c r="B18">
        <v>1</v>
      </c>
    </row>
    <row r="19" spans="1:2" x14ac:dyDescent="0.35">
      <c r="A19" s="6" t="s">
        <v>47</v>
      </c>
      <c r="B19">
        <v>1</v>
      </c>
    </row>
    <row r="20" spans="1:2" x14ac:dyDescent="0.35">
      <c r="A20" s="6" t="s">
        <v>51</v>
      </c>
      <c r="B20">
        <v>1</v>
      </c>
    </row>
    <row r="21" spans="1:2" x14ac:dyDescent="0.35">
      <c r="A21" s="6" t="s">
        <v>27</v>
      </c>
      <c r="B21">
        <v>1</v>
      </c>
    </row>
    <row r="22" spans="1:2" x14ac:dyDescent="0.35">
      <c r="A22" s="6" t="s">
        <v>66</v>
      </c>
      <c r="B22">
        <v>1</v>
      </c>
    </row>
    <row r="23" spans="1:2" x14ac:dyDescent="0.35">
      <c r="A23" s="6" t="s">
        <v>49</v>
      </c>
      <c r="B23">
        <v>1</v>
      </c>
    </row>
    <row r="24" spans="1:2" x14ac:dyDescent="0.35">
      <c r="A24" s="6" t="s">
        <v>58</v>
      </c>
      <c r="B24">
        <v>1</v>
      </c>
    </row>
    <row r="25" spans="1:2" x14ac:dyDescent="0.35">
      <c r="A25" s="6" t="s">
        <v>50</v>
      </c>
      <c r="B25">
        <v>1</v>
      </c>
    </row>
    <row r="26" spans="1:2" x14ac:dyDescent="0.35">
      <c r="A26" s="6" t="s">
        <v>38</v>
      </c>
      <c r="B26">
        <v>1</v>
      </c>
    </row>
    <row r="27" spans="1:2" x14ac:dyDescent="0.35">
      <c r="A27" s="6" t="s">
        <v>46</v>
      </c>
      <c r="B27">
        <v>0.99242424242424243</v>
      </c>
    </row>
    <row r="28" spans="1:2" x14ac:dyDescent="0.35">
      <c r="A28" s="6" t="s">
        <v>55</v>
      </c>
      <c r="B28">
        <v>1</v>
      </c>
    </row>
    <row r="29" spans="1:2" x14ac:dyDescent="0.35">
      <c r="A29" s="6" t="s">
        <v>44</v>
      </c>
      <c r="B29">
        <v>1</v>
      </c>
    </row>
    <row r="30" spans="1:2" x14ac:dyDescent="0.35">
      <c r="A30" s="6" t="s">
        <v>75</v>
      </c>
      <c r="B30">
        <v>1</v>
      </c>
    </row>
    <row r="31" spans="1:2" x14ac:dyDescent="0.35">
      <c r="A31" s="6" t="s">
        <v>70</v>
      </c>
      <c r="B31">
        <v>1</v>
      </c>
    </row>
    <row r="32" spans="1:2" x14ac:dyDescent="0.35">
      <c r="A32" s="6" t="s">
        <v>31</v>
      </c>
      <c r="B32">
        <v>1</v>
      </c>
    </row>
    <row r="33" spans="1:2" x14ac:dyDescent="0.35">
      <c r="A33" s="6" t="s">
        <v>36</v>
      </c>
      <c r="B33">
        <v>1</v>
      </c>
    </row>
    <row r="34" spans="1:2" x14ac:dyDescent="0.35">
      <c r="A34" s="6" t="s">
        <v>21</v>
      </c>
      <c r="B34">
        <v>0.99358974358974361</v>
      </c>
    </row>
    <row r="35" spans="1:2" x14ac:dyDescent="0.35">
      <c r="A35" s="6" t="s">
        <v>64</v>
      </c>
      <c r="B35">
        <v>1</v>
      </c>
    </row>
    <row r="36" spans="1:2" x14ac:dyDescent="0.35">
      <c r="A36" s="6" t="s">
        <v>71</v>
      </c>
      <c r="B36">
        <v>1</v>
      </c>
    </row>
    <row r="37" spans="1:2" x14ac:dyDescent="0.35">
      <c r="A37" s="6" t="s">
        <v>54</v>
      </c>
      <c r="B37">
        <v>1</v>
      </c>
    </row>
    <row r="38" spans="1:2" x14ac:dyDescent="0.35">
      <c r="A38" s="6" t="s">
        <v>26</v>
      </c>
      <c r="B38">
        <v>1</v>
      </c>
    </row>
    <row r="39" spans="1:2" x14ac:dyDescent="0.35">
      <c r="A39" s="6" t="s">
        <v>28</v>
      </c>
      <c r="B39">
        <v>1</v>
      </c>
    </row>
    <row r="40" spans="1:2" x14ac:dyDescent="0.35">
      <c r="A40" s="6" t="s">
        <v>22</v>
      </c>
      <c r="B40">
        <v>1</v>
      </c>
    </row>
    <row r="41" spans="1:2" x14ac:dyDescent="0.35">
      <c r="A41" s="6" t="s">
        <v>37</v>
      </c>
      <c r="B41">
        <v>0.97872340425531912</v>
      </c>
    </row>
    <row r="42" spans="1:2" x14ac:dyDescent="0.35">
      <c r="A42" s="6" t="s">
        <v>61</v>
      </c>
      <c r="B42">
        <v>1</v>
      </c>
    </row>
    <row r="43" spans="1:2" x14ac:dyDescent="0.35">
      <c r="A43" s="6" t="s">
        <v>60</v>
      </c>
      <c r="B43">
        <v>1</v>
      </c>
    </row>
    <row r="44" spans="1:2" x14ac:dyDescent="0.35">
      <c r="A44" s="6" t="s">
        <v>73</v>
      </c>
      <c r="B44">
        <v>0.9838709677419355</v>
      </c>
    </row>
    <row r="45" spans="1:2" x14ac:dyDescent="0.35">
      <c r="A45" s="6" t="s">
        <v>32</v>
      </c>
      <c r="B45">
        <v>1</v>
      </c>
    </row>
    <row r="46" spans="1:2" x14ac:dyDescent="0.35">
      <c r="A46" s="6" t="s">
        <v>39</v>
      </c>
      <c r="B46">
        <v>1</v>
      </c>
    </row>
    <row r="47" spans="1:2" x14ac:dyDescent="0.35">
      <c r="A47" s="6" t="s">
        <v>52</v>
      </c>
      <c r="B47">
        <v>1</v>
      </c>
    </row>
    <row r="48" spans="1:2" x14ac:dyDescent="0.35">
      <c r="A48" s="6" t="s">
        <v>45</v>
      </c>
      <c r="B48">
        <v>1</v>
      </c>
    </row>
    <row r="49" spans="1:2" x14ac:dyDescent="0.35">
      <c r="A49" s="6" t="s">
        <v>30</v>
      </c>
      <c r="B49">
        <v>1</v>
      </c>
    </row>
    <row r="50" spans="1:2" x14ac:dyDescent="0.35">
      <c r="A50" s="6" t="s">
        <v>69</v>
      </c>
      <c r="B50">
        <v>1</v>
      </c>
    </row>
    <row r="51" spans="1:2" x14ac:dyDescent="0.35">
      <c r="A51" s="6" t="s">
        <v>67</v>
      </c>
      <c r="B51">
        <v>1</v>
      </c>
    </row>
    <row r="52" spans="1:2" x14ac:dyDescent="0.35">
      <c r="A52" s="6" t="s">
        <v>65</v>
      </c>
      <c r="B52">
        <v>1</v>
      </c>
    </row>
    <row r="53" spans="1:2" x14ac:dyDescent="0.35">
      <c r="A53" s="6" t="s">
        <v>72</v>
      </c>
      <c r="B53">
        <v>1</v>
      </c>
    </row>
    <row r="54" spans="1:2" x14ac:dyDescent="0.35">
      <c r="A54" s="6" t="s">
        <v>68</v>
      </c>
      <c r="B54">
        <v>1</v>
      </c>
    </row>
    <row r="55" spans="1:2" x14ac:dyDescent="0.35">
      <c r="A55" s="6" t="s">
        <v>1139</v>
      </c>
      <c r="B5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AE1C3-AA17-455F-BB04-AA6230956860}">
  <dimension ref="A3:B55"/>
  <sheetViews>
    <sheetView workbookViewId="0">
      <selection activeCell="B27" sqref="B27"/>
    </sheetView>
  </sheetViews>
  <sheetFormatPr defaultRowHeight="14.5" x14ac:dyDescent="0.35"/>
  <cols>
    <col min="1" max="1" width="13.453125" bestFit="1" customWidth="1"/>
    <col min="2" max="3" width="15.36328125" bestFit="1" customWidth="1"/>
  </cols>
  <sheetData>
    <row r="3" spans="1:2" x14ac:dyDescent="0.35">
      <c r="A3" s="5" t="s">
        <v>1138</v>
      </c>
      <c r="B3" t="s">
        <v>1141</v>
      </c>
    </row>
    <row r="4" spans="1:2" x14ac:dyDescent="0.35">
      <c r="A4" s="6" t="s">
        <v>77</v>
      </c>
      <c r="B4">
        <v>1</v>
      </c>
    </row>
    <row r="5" spans="1:2" x14ac:dyDescent="0.35">
      <c r="A5" s="6" t="s">
        <v>56</v>
      </c>
      <c r="B5">
        <v>1</v>
      </c>
    </row>
    <row r="6" spans="1:2" x14ac:dyDescent="0.35">
      <c r="A6" s="6" t="s">
        <v>78</v>
      </c>
      <c r="B6">
        <v>1</v>
      </c>
    </row>
    <row r="7" spans="1:2" x14ac:dyDescent="0.35">
      <c r="A7" s="6" t="s">
        <v>74</v>
      </c>
      <c r="B7">
        <v>1</v>
      </c>
    </row>
    <row r="8" spans="1:2" x14ac:dyDescent="0.35">
      <c r="A8" s="6" t="s">
        <v>35</v>
      </c>
      <c r="B8">
        <v>1</v>
      </c>
    </row>
    <row r="9" spans="1:2" x14ac:dyDescent="0.35">
      <c r="A9" s="6" t="s">
        <v>62</v>
      </c>
      <c r="B9">
        <v>1</v>
      </c>
    </row>
    <row r="10" spans="1:2" x14ac:dyDescent="0.35">
      <c r="A10" s="6" t="s">
        <v>59</v>
      </c>
      <c r="B10">
        <v>1</v>
      </c>
    </row>
    <row r="11" spans="1:2" x14ac:dyDescent="0.35">
      <c r="A11" s="6" t="s">
        <v>53</v>
      </c>
      <c r="B11">
        <v>1</v>
      </c>
    </row>
    <row r="12" spans="1:2" x14ac:dyDescent="0.35">
      <c r="A12" s="6" t="s">
        <v>48</v>
      </c>
      <c r="B12">
        <v>1</v>
      </c>
    </row>
    <row r="13" spans="1:2" x14ac:dyDescent="0.35">
      <c r="A13" s="6" t="s">
        <v>63</v>
      </c>
      <c r="B13">
        <v>1</v>
      </c>
    </row>
    <row r="14" spans="1:2" x14ac:dyDescent="0.35">
      <c r="A14" s="6" t="s">
        <v>57</v>
      </c>
      <c r="B14">
        <v>1</v>
      </c>
    </row>
    <row r="15" spans="1:2" x14ac:dyDescent="0.35">
      <c r="A15" s="6" t="s">
        <v>40</v>
      </c>
      <c r="B15">
        <v>0.9982238010657194</v>
      </c>
    </row>
    <row r="16" spans="1:2" x14ac:dyDescent="0.35">
      <c r="A16" s="6" t="s">
        <v>29</v>
      </c>
      <c r="B16">
        <v>1</v>
      </c>
    </row>
    <row r="17" spans="1:2" x14ac:dyDescent="0.35">
      <c r="A17" s="6" t="s">
        <v>41</v>
      </c>
      <c r="B17">
        <v>1</v>
      </c>
    </row>
    <row r="18" spans="1:2" x14ac:dyDescent="0.35">
      <c r="A18" s="6" t="s">
        <v>76</v>
      </c>
      <c r="B18">
        <v>1</v>
      </c>
    </row>
    <row r="19" spans="1:2" x14ac:dyDescent="0.35">
      <c r="A19" s="6" t="s">
        <v>47</v>
      </c>
      <c r="B19">
        <v>1</v>
      </c>
    </row>
    <row r="20" spans="1:2" x14ac:dyDescent="0.35">
      <c r="A20" s="6" t="s">
        <v>51</v>
      </c>
      <c r="B20">
        <v>1</v>
      </c>
    </row>
    <row r="21" spans="1:2" x14ac:dyDescent="0.35">
      <c r="A21" s="6" t="s">
        <v>27</v>
      </c>
      <c r="B21">
        <v>1</v>
      </c>
    </row>
    <row r="22" spans="1:2" x14ac:dyDescent="0.35">
      <c r="A22" s="6" t="s">
        <v>66</v>
      </c>
      <c r="B22">
        <v>1</v>
      </c>
    </row>
    <row r="23" spans="1:2" x14ac:dyDescent="0.35">
      <c r="A23" s="6" t="s">
        <v>49</v>
      </c>
      <c r="B23">
        <v>1</v>
      </c>
    </row>
    <row r="24" spans="1:2" x14ac:dyDescent="0.35">
      <c r="A24" s="6" t="s">
        <v>58</v>
      </c>
      <c r="B24">
        <v>1</v>
      </c>
    </row>
    <row r="25" spans="1:2" x14ac:dyDescent="0.35">
      <c r="A25" s="6" t="s">
        <v>50</v>
      </c>
      <c r="B25">
        <v>1</v>
      </c>
    </row>
    <row r="26" spans="1:2" x14ac:dyDescent="0.35">
      <c r="A26" s="6" t="s">
        <v>38</v>
      </c>
      <c r="B26">
        <v>1</v>
      </c>
    </row>
    <row r="27" spans="1:2" x14ac:dyDescent="0.35">
      <c r="A27" s="6" t="s">
        <v>46</v>
      </c>
      <c r="B27">
        <v>0.99242424242424243</v>
      </c>
    </row>
    <row r="28" spans="1:2" x14ac:dyDescent="0.35">
      <c r="A28" s="6" t="s">
        <v>55</v>
      </c>
      <c r="B28">
        <v>1</v>
      </c>
    </row>
    <row r="29" spans="1:2" x14ac:dyDescent="0.35">
      <c r="A29" s="6" t="s">
        <v>44</v>
      </c>
      <c r="B29">
        <v>1</v>
      </c>
    </row>
    <row r="30" spans="1:2" x14ac:dyDescent="0.35">
      <c r="A30" s="6" t="s">
        <v>75</v>
      </c>
      <c r="B30">
        <v>1</v>
      </c>
    </row>
    <row r="31" spans="1:2" x14ac:dyDescent="0.35">
      <c r="A31" s="6" t="s">
        <v>70</v>
      </c>
      <c r="B31">
        <v>1</v>
      </c>
    </row>
    <row r="32" spans="1:2" x14ac:dyDescent="0.35">
      <c r="A32" s="6" t="s">
        <v>31</v>
      </c>
      <c r="B32">
        <v>1</v>
      </c>
    </row>
    <row r="33" spans="1:2" x14ac:dyDescent="0.35">
      <c r="A33" s="6" t="s">
        <v>36</v>
      </c>
      <c r="B33">
        <v>1</v>
      </c>
    </row>
    <row r="34" spans="1:2" x14ac:dyDescent="0.35">
      <c r="A34" s="6" t="s">
        <v>21</v>
      </c>
      <c r="B34">
        <v>0.99358974358974361</v>
      </c>
    </row>
    <row r="35" spans="1:2" x14ac:dyDescent="0.35">
      <c r="A35" s="6" t="s">
        <v>64</v>
      </c>
      <c r="B35">
        <v>1</v>
      </c>
    </row>
    <row r="36" spans="1:2" x14ac:dyDescent="0.35">
      <c r="A36" s="6" t="s">
        <v>71</v>
      </c>
      <c r="B36">
        <v>1</v>
      </c>
    </row>
    <row r="37" spans="1:2" x14ac:dyDescent="0.35">
      <c r="A37" s="6" t="s">
        <v>54</v>
      </c>
      <c r="B37">
        <v>1</v>
      </c>
    </row>
    <row r="38" spans="1:2" x14ac:dyDescent="0.35">
      <c r="A38" s="6" t="s">
        <v>26</v>
      </c>
      <c r="B38">
        <v>1</v>
      </c>
    </row>
    <row r="39" spans="1:2" x14ac:dyDescent="0.35">
      <c r="A39" s="6" t="s">
        <v>28</v>
      </c>
      <c r="B39">
        <v>1</v>
      </c>
    </row>
    <row r="40" spans="1:2" x14ac:dyDescent="0.35">
      <c r="A40" s="6" t="s">
        <v>22</v>
      </c>
      <c r="B40">
        <v>1</v>
      </c>
    </row>
    <row r="41" spans="1:2" x14ac:dyDescent="0.35">
      <c r="A41" s="6" t="s">
        <v>37</v>
      </c>
      <c r="B41">
        <v>0.97872340425531912</v>
      </c>
    </row>
    <row r="42" spans="1:2" x14ac:dyDescent="0.35">
      <c r="A42" s="6" t="s">
        <v>61</v>
      </c>
      <c r="B42">
        <v>1</v>
      </c>
    </row>
    <row r="43" spans="1:2" x14ac:dyDescent="0.35">
      <c r="A43" s="6" t="s">
        <v>60</v>
      </c>
      <c r="B43">
        <v>1</v>
      </c>
    </row>
    <row r="44" spans="1:2" x14ac:dyDescent="0.35">
      <c r="A44" s="6" t="s">
        <v>73</v>
      </c>
      <c r="B44">
        <v>0.9838709677419355</v>
      </c>
    </row>
    <row r="45" spans="1:2" x14ac:dyDescent="0.35">
      <c r="A45" s="6" t="s">
        <v>32</v>
      </c>
      <c r="B45">
        <v>1</v>
      </c>
    </row>
    <row r="46" spans="1:2" x14ac:dyDescent="0.35">
      <c r="A46" s="6" t="s">
        <v>39</v>
      </c>
      <c r="B46">
        <v>1</v>
      </c>
    </row>
    <row r="47" spans="1:2" x14ac:dyDescent="0.35">
      <c r="A47" s="6" t="s">
        <v>52</v>
      </c>
      <c r="B47">
        <v>1</v>
      </c>
    </row>
    <row r="48" spans="1:2" x14ac:dyDescent="0.35">
      <c r="A48" s="6" t="s">
        <v>45</v>
      </c>
      <c r="B48">
        <v>1</v>
      </c>
    </row>
    <row r="49" spans="1:2" x14ac:dyDescent="0.35">
      <c r="A49" s="6" t="s">
        <v>30</v>
      </c>
      <c r="B49">
        <v>1</v>
      </c>
    </row>
    <row r="50" spans="1:2" x14ac:dyDescent="0.35">
      <c r="A50" s="6" t="s">
        <v>69</v>
      </c>
      <c r="B50">
        <v>1</v>
      </c>
    </row>
    <row r="51" spans="1:2" x14ac:dyDescent="0.35">
      <c r="A51" s="6" t="s">
        <v>67</v>
      </c>
      <c r="B51">
        <v>1</v>
      </c>
    </row>
    <row r="52" spans="1:2" x14ac:dyDescent="0.35">
      <c r="A52" s="6" t="s">
        <v>65</v>
      </c>
      <c r="B52">
        <v>1</v>
      </c>
    </row>
    <row r="53" spans="1:2" x14ac:dyDescent="0.35">
      <c r="A53" s="6" t="s">
        <v>72</v>
      </c>
      <c r="B53">
        <v>1</v>
      </c>
    </row>
    <row r="54" spans="1:2" x14ac:dyDescent="0.35">
      <c r="A54" s="6" t="s">
        <v>68</v>
      </c>
      <c r="B54">
        <v>1</v>
      </c>
    </row>
    <row r="55" spans="1:2" x14ac:dyDescent="0.35">
      <c r="A55" s="6" t="s">
        <v>1139</v>
      </c>
      <c r="B5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5C768-0DF8-4FF5-AA68-A919903CD89C}">
  <dimension ref="A1:O873"/>
  <sheetViews>
    <sheetView workbookViewId="0">
      <pane ySplit="1" topLeftCell="A834" activePane="bottomLeft" state="frozen"/>
      <selection activeCell="B27" sqref="B27"/>
      <selection pane="bottomLeft" activeCell="B27" sqref="B27"/>
    </sheetView>
  </sheetViews>
  <sheetFormatPr defaultRowHeight="14.5" x14ac:dyDescent="0.35"/>
  <cols>
    <col min="1" max="1" width="13.36328125" bestFit="1" customWidth="1"/>
    <col min="2" max="2" width="13.90625" bestFit="1" customWidth="1"/>
    <col min="3" max="3" width="20.90625" bestFit="1" customWidth="1"/>
    <col min="4" max="4" width="10.90625" bestFit="1" customWidth="1"/>
    <col min="5" max="5" width="13.6328125" bestFit="1" customWidth="1"/>
    <col min="6" max="6" width="21" bestFit="1" customWidth="1"/>
    <col min="7" max="7" width="8.54296875" bestFit="1" customWidth="1"/>
    <col min="8" max="8" width="16.08984375" bestFit="1" customWidth="1"/>
    <col min="10" max="10" width="21.54296875" bestFit="1" customWidth="1"/>
    <col min="11" max="11" width="24.36328125" bestFit="1" customWidth="1"/>
    <col min="12" max="12" width="13.36328125" bestFit="1" customWidth="1"/>
    <col min="13" max="13" width="15.6328125" bestFit="1" customWidth="1"/>
    <col min="14" max="14" width="17.6328125" bestFit="1" customWidth="1"/>
    <col min="15" max="15" width="12.906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 t="s">
        <v>40</v>
      </c>
      <c r="C2" t="s">
        <v>79</v>
      </c>
      <c r="D2" t="s">
        <v>130</v>
      </c>
      <c r="E2">
        <v>117</v>
      </c>
      <c r="F2" t="s">
        <v>169</v>
      </c>
      <c r="G2" t="s">
        <v>696</v>
      </c>
      <c r="H2" t="s">
        <v>994</v>
      </c>
      <c r="I2" s="2">
        <f>IFERROR(H2/G2, 0)</f>
        <v>0.99511400651465798</v>
      </c>
      <c r="J2" s="2">
        <f>100%-I2</f>
        <v>4.8859934853420217E-3</v>
      </c>
      <c r="K2" s="2">
        <f>IFERROR(IF(H2&gt;0,E2/H2,0),0)</f>
        <v>0.19148936170212766</v>
      </c>
      <c r="L2" s="3">
        <f>IF(E2&gt;0,F2/E2,0)</f>
        <v>21.385384615384616</v>
      </c>
      <c r="M2" s="4">
        <f>G2*K2</f>
        <v>117.57446808510639</v>
      </c>
      <c r="N2" s="3">
        <f>M2*L2</f>
        <v>2514.3752209492636</v>
      </c>
      <c r="O2" s="3">
        <f>N2-F2</f>
        <v>12.285220949263476</v>
      </c>
    </row>
    <row r="3" spans="1:15" x14ac:dyDescent="0.35">
      <c r="A3" t="s">
        <v>16</v>
      </c>
      <c r="B3" t="s">
        <v>44</v>
      </c>
      <c r="C3" t="s">
        <v>80</v>
      </c>
      <c r="D3" t="s">
        <v>130</v>
      </c>
      <c r="E3">
        <v>98</v>
      </c>
      <c r="F3" t="s">
        <v>170</v>
      </c>
      <c r="G3" t="s">
        <v>697</v>
      </c>
      <c r="H3" t="s">
        <v>1055</v>
      </c>
      <c r="I3" s="2">
        <f t="shared" ref="I3:I61" si="0">IFERROR(H3/G3, 0)</f>
        <v>0.9986666666666667</v>
      </c>
      <c r="J3" s="2">
        <f t="shared" ref="J3:J61" si="1">100%-I3</f>
        <v>1.3333333333332975E-3</v>
      </c>
      <c r="K3" s="2">
        <f t="shared" ref="K3:K61" si="2">IFERROR(IF(H3&gt;0,E3/H3,0),0)</f>
        <v>0.13084112149532709</v>
      </c>
      <c r="L3" s="3">
        <f t="shared" ref="L3:L61" si="3">IF(E3&gt;0,F3/E3,0)</f>
        <v>23.086734693877553</v>
      </c>
      <c r="M3" s="4">
        <f t="shared" ref="M3:M61" si="4">G3*K3</f>
        <v>98.130841121495322</v>
      </c>
      <c r="N3" s="3">
        <f t="shared" ref="N3:N61" si="5">M3*L3</f>
        <v>2265.5206942590121</v>
      </c>
      <c r="O3" s="3">
        <f t="shared" ref="O3:O61" si="6">N3-F3</f>
        <v>3.0206942590120889</v>
      </c>
    </row>
    <row r="4" spans="1:15" x14ac:dyDescent="0.35">
      <c r="A4" t="s">
        <v>15</v>
      </c>
      <c r="B4" t="s">
        <v>45</v>
      </c>
      <c r="C4" t="s">
        <v>81</v>
      </c>
      <c r="D4" t="s">
        <v>130</v>
      </c>
      <c r="E4">
        <v>81</v>
      </c>
      <c r="F4" t="s">
        <v>171</v>
      </c>
      <c r="G4" t="s">
        <v>698</v>
      </c>
      <c r="H4" t="s">
        <v>972</v>
      </c>
      <c r="I4" s="2">
        <f t="shared" si="0"/>
        <v>0.99175824175824179</v>
      </c>
      <c r="J4" s="2">
        <f t="shared" si="1"/>
        <v>8.2417582417582125E-3</v>
      </c>
      <c r="K4" s="2">
        <f t="shared" si="2"/>
        <v>0.22437673130193905</v>
      </c>
      <c r="L4" s="3">
        <f t="shared" si="3"/>
        <v>43.02469135802469</v>
      </c>
      <c r="M4" s="4">
        <f t="shared" si="4"/>
        <v>81.67313019390582</v>
      </c>
      <c r="N4" s="3">
        <f t="shared" si="5"/>
        <v>3513.961218836565</v>
      </c>
      <c r="O4" s="3">
        <f t="shared" si="6"/>
        <v>28.961218836564967</v>
      </c>
    </row>
    <row r="5" spans="1:15" x14ac:dyDescent="0.35">
      <c r="A5" t="s">
        <v>17</v>
      </c>
      <c r="B5" t="s">
        <v>46</v>
      </c>
      <c r="C5" t="s">
        <v>82</v>
      </c>
      <c r="D5" t="s">
        <v>130</v>
      </c>
      <c r="E5">
        <v>31</v>
      </c>
      <c r="F5" t="s">
        <v>172</v>
      </c>
      <c r="G5" t="s">
        <v>699</v>
      </c>
      <c r="H5" t="s">
        <v>1048</v>
      </c>
      <c r="I5" s="2">
        <f t="shared" si="0"/>
        <v>0.96402877697841727</v>
      </c>
      <c r="J5" s="2">
        <f t="shared" si="1"/>
        <v>3.5971223021582732E-2</v>
      </c>
      <c r="K5" s="2">
        <f t="shared" si="2"/>
        <v>0.23134328358208955</v>
      </c>
      <c r="L5" s="3">
        <f t="shared" si="3"/>
        <v>31.467419354838711</v>
      </c>
      <c r="M5" s="4">
        <f t="shared" si="4"/>
        <v>32.156716417910445</v>
      </c>
      <c r="N5" s="3">
        <f t="shared" si="5"/>
        <v>1011.8888805970149</v>
      </c>
      <c r="O5" s="3">
        <f t="shared" si="6"/>
        <v>36.398880597014909</v>
      </c>
    </row>
    <row r="6" spans="1:15" x14ac:dyDescent="0.35">
      <c r="A6" t="s">
        <v>18</v>
      </c>
      <c r="B6" t="s">
        <v>47</v>
      </c>
      <c r="C6" t="s">
        <v>83</v>
      </c>
      <c r="D6" t="s">
        <v>130</v>
      </c>
      <c r="E6">
        <v>39</v>
      </c>
      <c r="F6" t="s">
        <v>173</v>
      </c>
      <c r="G6" t="s">
        <v>700</v>
      </c>
      <c r="H6" t="s">
        <v>896</v>
      </c>
      <c r="I6" s="2">
        <f t="shared" si="0"/>
        <v>0.99652777777777779</v>
      </c>
      <c r="J6" s="2">
        <f t="shared" si="1"/>
        <v>3.4722222222222099E-3</v>
      </c>
      <c r="K6" s="2">
        <f t="shared" si="2"/>
        <v>0.13588850174216027</v>
      </c>
      <c r="L6" s="3">
        <f t="shared" si="3"/>
        <v>15.65</v>
      </c>
      <c r="M6" s="4">
        <f t="shared" si="4"/>
        <v>39.135888501742158</v>
      </c>
      <c r="N6" s="3">
        <f t="shared" si="5"/>
        <v>612.47665505226485</v>
      </c>
      <c r="O6" s="3">
        <f t="shared" si="6"/>
        <v>2.1266550522648231</v>
      </c>
    </row>
    <row r="7" spans="1:15" x14ac:dyDescent="0.35">
      <c r="A7" t="s">
        <v>19</v>
      </c>
      <c r="B7" t="s">
        <v>48</v>
      </c>
      <c r="C7" t="s">
        <v>84</v>
      </c>
      <c r="D7" t="s">
        <v>130</v>
      </c>
      <c r="E7">
        <v>34</v>
      </c>
      <c r="F7" t="s">
        <v>174</v>
      </c>
      <c r="G7" t="s">
        <v>701</v>
      </c>
      <c r="H7" t="s">
        <v>853</v>
      </c>
      <c r="I7" s="2">
        <f t="shared" si="0"/>
        <v>0.99328859060402686</v>
      </c>
      <c r="J7" s="2">
        <f t="shared" si="1"/>
        <v>6.7114093959731447E-3</v>
      </c>
      <c r="K7" s="2">
        <f t="shared" si="2"/>
        <v>0.22972972972972974</v>
      </c>
      <c r="L7" s="3">
        <f t="shared" si="3"/>
        <v>20.501764705882351</v>
      </c>
      <c r="M7" s="4">
        <f t="shared" si="4"/>
        <v>34.229729729729733</v>
      </c>
      <c r="N7" s="3">
        <f t="shared" si="5"/>
        <v>701.76986486486487</v>
      </c>
      <c r="O7" s="3">
        <f t="shared" si="6"/>
        <v>4.7098648648649259</v>
      </c>
    </row>
    <row r="8" spans="1:15" x14ac:dyDescent="0.35">
      <c r="A8" t="s">
        <v>20</v>
      </c>
      <c r="B8" t="s">
        <v>49</v>
      </c>
      <c r="C8" t="s">
        <v>85</v>
      </c>
      <c r="D8" t="s">
        <v>130</v>
      </c>
      <c r="E8">
        <v>33</v>
      </c>
      <c r="F8" t="s">
        <v>175</v>
      </c>
      <c r="G8" t="s">
        <v>702</v>
      </c>
      <c r="H8" t="s">
        <v>1056</v>
      </c>
      <c r="I8" s="2">
        <f t="shared" si="0"/>
        <v>0.99283154121863804</v>
      </c>
      <c r="J8" s="2">
        <f t="shared" si="1"/>
        <v>7.1684587813619638E-3</v>
      </c>
      <c r="K8" s="2">
        <f t="shared" si="2"/>
        <v>0.11913357400722022</v>
      </c>
      <c r="L8" s="3">
        <f t="shared" si="3"/>
        <v>27.152727272727272</v>
      </c>
      <c r="M8" s="4">
        <f t="shared" si="4"/>
        <v>33.238267148014444</v>
      </c>
      <c r="N8" s="3">
        <f t="shared" si="5"/>
        <v>902.50960288808676</v>
      </c>
      <c r="O8" s="3">
        <f t="shared" si="6"/>
        <v>6.4696028880867971</v>
      </c>
    </row>
    <row r="9" spans="1:15" x14ac:dyDescent="0.35">
      <c r="A9" t="s">
        <v>18</v>
      </c>
      <c r="B9" t="s">
        <v>50</v>
      </c>
      <c r="C9" t="s">
        <v>86</v>
      </c>
      <c r="D9" t="s">
        <v>130</v>
      </c>
      <c r="E9">
        <v>24</v>
      </c>
      <c r="F9" t="s">
        <v>176</v>
      </c>
      <c r="G9" t="s">
        <v>703</v>
      </c>
      <c r="H9" t="s">
        <v>703</v>
      </c>
      <c r="I9" s="2">
        <f t="shared" si="0"/>
        <v>1</v>
      </c>
      <c r="J9" s="2">
        <f t="shared" si="1"/>
        <v>0</v>
      </c>
      <c r="K9" s="2">
        <f t="shared" si="2"/>
        <v>0.15286624203821655</v>
      </c>
      <c r="L9" s="3">
        <f t="shared" si="3"/>
        <v>15.541666666666666</v>
      </c>
      <c r="M9" s="4">
        <f t="shared" si="4"/>
        <v>24</v>
      </c>
      <c r="N9" s="3">
        <f t="shared" si="5"/>
        <v>373</v>
      </c>
      <c r="O9" s="3">
        <f t="shared" si="6"/>
        <v>0</v>
      </c>
    </row>
    <row r="10" spans="1:15" x14ac:dyDescent="0.35">
      <c r="A10" t="s">
        <v>19</v>
      </c>
      <c r="B10" t="s">
        <v>51</v>
      </c>
      <c r="C10" t="s">
        <v>87</v>
      </c>
      <c r="D10" t="s">
        <v>130</v>
      </c>
      <c r="E10">
        <v>20</v>
      </c>
      <c r="F10" t="s">
        <v>177</v>
      </c>
      <c r="G10" t="s">
        <v>704</v>
      </c>
      <c r="H10" t="s">
        <v>704</v>
      </c>
      <c r="I10" s="2">
        <f t="shared" si="0"/>
        <v>1</v>
      </c>
      <c r="J10" s="2">
        <f t="shared" si="1"/>
        <v>0</v>
      </c>
      <c r="K10" s="2">
        <f t="shared" si="2"/>
        <v>0.11560693641618497</v>
      </c>
      <c r="L10" s="3">
        <f t="shared" si="3"/>
        <v>20.119999999999997</v>
      </c>
      <c r="M10" s="4">
        <f t="shared" si="4"/>
        <v>20</v>
      </c>
      <c r="N10" s="3">
        <f t="shared" si="5"/>
        <v>402.4</v>
      </c>
      <c r="O10" s="3">
        <f t="shared" si="6"/>
        <v>0</v>
      </c>
    </row>
    <row r="11" spans="1:15" x14ac:dyDescent="0.35">
      <c r="A11" t="s">
        <v>22</v>
      </c>
      <c r="B11" t="s">
        <v>22</v>
      </c>
      <c r="C11" t="s">
        <v>89</v>
      </c>
      <c r="D11" t="s">
        <v>130</v>
      </c>
      <c r="E11">
        <v>23</v>
      </c>
      <c r="F11" t="s">
        <v>178</v>
      </c>
      <c r="G11" t="s">
        <v>706</v>
      </c>
      <c r="H11" t="s">
        <v>706</v>
      </c>
      <c r="I11" s="2">
        <f t="shared" si="0"/>
        <v>1</v>
      </c>
      <c r="J11" s="2">
        <f t="shared" si="1"/>
        <v>0</v>
      </c>
      <c r="K11" s="2">
        <f t="shared" si="2"/>
        <v>0.46938775510204084</v>
      </c>
      <c r="L11" s="3">
        <f t="shared" si="3"/>
        <v>63.368260869565219</v>
      </c>
      <c r="M11" s="4">
        <f t="shared" si="4"/>
        <v>23</v>
      </c>
      <c r="N11" s="3">
        <f t="shared" si="5"/>
        <v>1457.47</v>
      </c>
      <c r="O11" s="3">
        <f t="shared" si="6"/>
        <v>0</v>
      </c>
    </row>
    <row r="12" spans="1:15" x14ac:dyDescent="0.35">
      <c r="A12" t="s">
        <v>24</v>
      </c>
      <c r="B12" t="s">
        <v>53</v>
      </c>
      <c r="C12" t="s">
        <v>91</v>
      </c>
      <c r="D12" t="s">
        <v>130</v>
      </c>
      <c r="E12">
        <v>11</v>
      </c>
      <c r="F12" t="s">
        <v>179</v>
      </c>
      <c r="G12" t="s">
        <v>708</v>
      </c>
      <c r="H12" t="s">
        <v>877</v>
      </c>
      <c r="I12" s="2">
        <f t="shared" si="0"/>
        <v>0.98245614035087714</v>
      </c>
      <c r="J12" s="2">
        <f t="shared" si="1"/>
        <v>1.7543859649122862E-2</v>
      </c>
      <c r="K12" s="2">
        <f t="shared" si="2"/>
        <v>9.8214285714285712E-2</v>
      </c>
      <c r="L12" s="3">
        <f t="shared" si="3"/>
        <v>15.75</v>
      </c>
      <c r="M12" s="4">
        <f t="shared" si="4"/>
        <v>11.196428571428571</v>
      </c>
      <c r="N12" s="3">
        <f t="shared" si="5"/>
        <v>176.34375</v>
      </c>
      <c r="O12" s="3">
        <f t="shared" si="6"/>
        <v>3.09375</v>
      </c>
    </row>
    <row r="13" spans="1:15" x14ac:dyDescent="0.35">
      <c r="A13" t="s">
        <v>25</v>
      </c>
      <c r="B13" t="s">
        <v>54</v>
      </c>
      <c r="C13" t="s">
        <v>92</v>
      </c>
      <c r="D13" t="s">
        <v>130</v>
      </c>
      <c r="E13">
        <v>11</v>
      </c>
      <c r="F13" t="s">
        <v>180</v>
      </c>
      <c r="G13" t="s">
        <v>709</v>
      </c>
      <c r="H13" t="s">
        <v>709</v>
      </c>
      <c r="I13" s="2">
        <f t="shared" si="0"/>
        <v>1</v>
      </c>
      <c r="J13" s="2">
        <f t="shared" si="1"/>
        <v>0</v>
      </c>
      <c r="K13" s="2">
        <f t="shared" si="2"/>
        <v>7.857142857142857E-2</v>
      </c>
      <c r="L13" s="3">
        <f t="shared" si="3"/>
        <v>22.940909090909091</v>
      </c>
      <c r="M13" s="4">
        <f t="shared" si="4"/>
        <v>11</v>
      </c>
      <c r="N13" s="3">
        <f t="shared" si="5"/>
        <v>252.35</v>
      </c>
      <c r="O13" s="3">
        <f t="shared" si="6"/>
        <v>0</v>
      </c>
    </row>
    <row r="14" spans="1:15" x14ac:dyDescent="0.35">
      <c r="A14" t="s">
        <v>19</v>
      </c>
      <c r="B14" t="s">
        <v>55</v>
      </c>
      <c r="C14" t="s">
        <v>94</v>
      </c>
      <c r="D14" t="s">
        <v>130</v>
      </c>
      <c r="E14">
        <v>9</v>
      </c>
      <c r="F14" t="s">
        <v>181</v>
      </c>
      <c r="G14" t="s">
        <v>711</v>
      </c>
      <c r="H14" t="s">
        <v>754</v>
      </c>
      <c r="I14" s="2">
        <f t="shared" si="0"/>
        <v>0.98039215686274506</v>
      </c>
      <c r="J14" s="2">
        <f t="shared" si="1"/>
        <v>1.9607843137254943E-2</v>
      </c>
      <c r="K14" s="2">
        <f t="shared" si="2"/>
        <v>0.18</v>
      </c>
      <c r="L14" s="3">
        <f t="shared" si="3"/>
        <v>20.523333333333333</v>
      </c>
      <c r="M14" s="4">
        <f t="shared" si="4"/>
        <v>9.18</v>
      </c>
      <c r="N14" s="3">
        <f t="shared" si="5"/>
        <v>188.4042</v>
      </c>
      <c r="O14" s="3">
        <f t="shared" si="6"/>
        <v>3.694199999999995</v>
      </c>
    </row>
    <row r="15" spans="1:15" x14ac:dyDescent="0.35">
      <c r="A15" t="s">
        <v>19</v>
      </c>
      <c r="B15" t="s">
        <v>56</v>
      </c>
      <c r="C15" t="s">
        <v>95</v>
      </c>
      <c r="D15" t="s">
        <v>130</v>
      </c>
      <c r="E15">
        <v>7</v>
      </c>
      <c r="F15" t="s">
        <v>182</v>
      </c>
      <c r="G15" t="s">
        <v>712</v>
      </c>
      <c r="H15" t="s">
        <v>856</v>
      </c>
      <c r="I15" s="2">
        <f t="shared" si="0"/>
        <v>0.98113207547169812</v>
      </c>
      <c r="J15" s="2">
        <f t="shared" si="1"/>
        <v>1.8867924528301883E-2</v>
      </c>
      <c r="K15" s="2">
        <f t="shared" si="2"/>
        <v>0.13461538461538461</v>
      </c>
      <c r="L15" s="3">
        <f t="shared" si="3"/>
        <v>102.10000000000001</v>
      </c>
      <c r="M15" s="4">
        <f t="shared" si="4"/>
        <v>7.1346153846153841</v>
      </c>
      <c r="N15" s="3">
        <f t="shared" si="5"/>
        <v>728.44423076923078</v>
      </c>
      <c r="O15" s="3">
        <f t="shared" si="6"/>
        <v>13.744230769230739</v>
      </c>
    </row>
    <row r="16" spans="1:15" x14ac:dyDescent="0.35">
      <c r="A16" t="s">
        <v>24</v>
      </c>
      <c r="B16" t="s">
        <v>57</v>
      </c>
      <c r="C16" t="s">
        <v>96</v>
      </c>
      <c r="D16" t="s">
        <v>130</v>
      </c>
      <c r="E16">
        <v>7</v>
      </c>
      <c r="F16" t="s">
        <v>183</v>
      </c>
      <c r="G16" t="s">
        <v>713</v>
      </c>
      <c r="H16" t="s">
        <v>713</v>
      </c>
      <c r="I16" s="2">
        <f t="shared" si="0"/>
        <v>1</v>
      </c>
      <c r="J16" s="2">
        <f t="shared" si="1"/>
        <v>0</v>
      </c>
      <c r="K16" s="2">
        <f t="shared" si="2"/>
        <v>9.5890410958904104E-2</v>
      </c>
      <c r="L16" s="3">
        <f t="shared" si="3"/>
        <v>15.321428571428571</v>
      </c>
      <c r="M16" s="4">
        <f t="shared" si="4"/>
        <v>7</v>
      </c>
      <c r="N16" s="3">
        <f t="shared" si="5"/>
        <v>107.25</v>
      </c>
      <c r="O16" s="3">
        <f t="shared" si="6"/>
        <v>0</v>
      </c>
    </row>
    <row r="17" spans="1:15" x14ac:dyDescent="0.35">
      <c r="A17" t="s">
        <v>27</v>
      </c>
      <c r="B17" t="s">
        <v>27</v>
      </c>
      <c r="C17" t="s">
        <v>97</v>
      </c>
      <c r="D17" t="s">
        <v>130</v>
      </c>
      <c r="E17">
        <v>7</v>
      </c>
      <c r="F17" t="s">
        <v>184</v>
      </c>
      <c r="G17" t="s">
        <v>714</v>
      </c>
      <c r="H17" t="s">
        <v>761</v>
      </c>
      <c r="I17" s="2">
        <f t="shared" si="0"/>
        <v>0.98245614035087714</v>
      </c>
      <c r="J17" s="2">
        <f t="shared" si="1"/>
        <v>1.7543859649122862E-2</v>
      </c>
      <c r="K17" s="2">
        <f t="shared" si="2"/>
        <v>0.125</v>
      </c>
      <c r="L17" s="3">
        <f t="shared" si="3"/>
        <v>20.34</v>
      </c>
      <c r="M17" s="4">
        <f t="shared" si="4"/>
        <v>7.125</v>
      </c>
      <c r="N17" s="3">
        <f t="shared" si="5"/>
        <v>144.92249999999999</v>
      </c>
      <c r="O17" s="3">
        <f t="shared" si="6"/>
        <v>2.5424999999999898</v>
      </c>
    </row>
    <row r="18" spans="1:15" x14ac:dyDescent="0.35">
      <c r="A18" t="s">
        <v>24</v>
      </c>
      <c r="B18" t="s">
        <v>58</v>
      </c>
      <c r="C18" t="s">
        <v>98</v>
      </c>
      <c r="D18" t="s">
        <v>130</v>
      </c>
      <c r="E18">
        <v>7</v>
      </c>
      <c r="F18" t="s">
        <v>185</v>
      </c>
      <c r="G18" t="s">
        <v>715</v>
      </c>
      <c r="H18" t="s">
        <v>715</v>
      </c>
      <c r="I18" s="2">
        <f t="shared" si="0"/>
        <v>1</v>
      </c>
      <c r="J18" s="2">
        <f t="shared" si="1"/>
        <v>0</v>
      </c>
      <c r="K18" s="2">
        <f t="shared" si="2"/>
        <v>0.12962962962962962</v>
      </c>
      <c r="L18" s="3">
        <f t="shared" si="3"/>
        <v>17.442857142857143</v>
      </c>
      <c r="M18" s="4">
        <f t="shared" si="4"/>
        <v>7</v>
      </c>
      <c r="N18" s="3">
        <f t="shared" si="5"/>
        <v>122.1</v>
      </c>
      <c r="O18" s="3">
        <f t="shared" si="6"/>
        <v>0</v>
      </c>
    </row>
    <row r="19" spans="1:15" x14ac:dyDescent="0.35">
      <c r="A19" t="s">
        <v>16</v>
      </c>
      <c r="B19" t="s">
        <v>59</v>
      </c>
      <c r="C19" t="s">
        <v>99</v>
      </c>
      <c r="D19" t="s">
        <v>130</v>
      </c>
      <c r="E19">
        <v>8</v>
      </c>
      <c r="F19" t="s">
        <v>186</v>
      </c>
      <c r="G19" t="s">
        <v>716</v>
      </c>
      <c r="H19" t="s">
        <v>716</v>
      </c>
      <c r="I19" s="2">
        <f t="shared" si="0"/>
        <v>1</v>
      </c>
      <c r="J19" s="2">
        <f t="shared" si="1"/>
        <v>0</v>
      </c>
      <c r="K19" s="2">
        <f t="shared" si="2"/>
        <v>5.128205128205128E-2</v>
      </c>
      <c r="L19" s="3">
        <f t="shared" si="3"/>
        <v>114.0625</v>
      </c>
      <c r="M19" s="4">
        <f t="shared" si="4"/>
        <v>8</v>
      </c>
      <c r="N19" s="3">
        <f t="shared" si="5"/>
        <v>912.5</v>
      </c>
      <c r="O19" s="3">
        <f t="shared" si="6"/>
        <v>0</v>
      </c>
    </row>
    <row r="20" spans="1:15" x14ac:dyDescent="0.35">
      <c r="A20" t="s">
        <v>20</v>
      </c>
      <c r="B20" t="s">
        <v>60</v>
      </c>
      <c r="C20" t="s">
        <v>100</v>
      </c>
      <c r="D20" t="s">
        <v>130</v>
      </c>
      <c r="E20">
        <v>6</v>
      </c>
      <c r="F20" t="s">
        <v>187</v>
      </c>
      <c r="G20" t="s">
        <v>717</v>
      </c>
      <c r="H20" t="s">
        <v>717</v>
      </c>
      <c r="I20" s="2">
        <f t="shared" si="0"/>
        <v>1</v>
      </c>
      <c r="J20" s="2">
        <f t="shared" si="1"/>
        <v>0</v>
      </c>
      <c r="K20" s="2">
        <f t="shared" si="2"/>
        <v>6.25E-2</v>
      </c>
      <c r="L20" s="3">
        <f t="shared" si="3"/>
        <v>137.10666666666665</v>
      </c>
      <c r="M20" s="4">
        <f t="shared" si="4"/>
        <v>6</v>
      </c>
      <c r="N20" s="3">
        <f t="shared" si="5"/>
        <v>822.63999999999987</v>
      </c>
      <c r="O20" s="3">
        <f t="shared" si="6"/>
        <v>0</v>
      </c>
    </row>
    <row r="21" spans="1:15" x14ac:dyDescent="0.35">
      <c r="A21" t="s">
        <v>18</v>
      </c>
      <c r="B21" t="s">
        <v>41</v>
      </c>
      <c r="C21" t="s">
        <v>101</v>
      </c>
      <c r="D21" t="s">
        <v>130</v>
      </c>
      <c r="E21">
        <v>5</v>
      </c>
      <c r="F21" t="s">
        <v>188</v>
      </c>
      <c r="G21" t="s">
        <v>718</v>
      </c>
      <c r="H21" t="s">
        <v>718</v>
      </c>
      <c r="I21" s="2">
        <f t="shared" si="0"/>
        <v>1</v>
      </c>
      <c r="J21" s="2">
        <f t="shared" si="1"/>
        <v>0</v>
      </c>
      <c r="K21" s="2">
        <f t="shared" si="2"/>
        <v>0.05</v>
      </c>
      <c r="L21" s="3">
        <f t="shared" si="3"/>
        <v>77.974000000000004</v>
      </c>
      <c r="M21" s="4">
        <f t="shared" si="4"/>
        <v>5</v>
      </c>
      <c r="N21" s="3">
        <f t="shared" si="5"/>
        <v>389.87</v>
      </c>
      <c r="O21" s="3">
        <f t="shared" si="6"/>
        <v>0</v>
      </c>
    </row>
    <row r="22" spans="1:15" x14ac:dyDescent="0.35">
      <c r="A22" t="s">
        <v>28</v>
      </c>
      <c r="B22" t="s">
        <v>28</v>
      </c>
      <c r="C22" t="s">
        <v>102</v>
      </c>
      <c r="D22" t="s">
        <v>130</v>
      </c>
      <c r="E22">
        <v>5</v>
      </c>
      <c r="F22" t="s">
        <v>189</v>
      </c>
      <c r="G22" t="s">
        <v>719</v>
      </c>
      <c r="H22" t="s">
        <v>824</v>
      </c>
      <c r="I22" s="2">
        <f t="shared" si="0"/>
        <v>0.96875</v>
      </c>
      <c r="J22" s="2">
        <f t="shared" si="1"/>
        <v>3.125E-2</v>
      </c>
      <c r="K22" s="2">
        <f t="shared" si="2"/>
        <v>0.16129032258064516</v>
      </c>
      <c r="L22" s="3">
        <f t="shared" si="3"/>
        <v>62.334000000000003</v>
      </c>
      <c r="M22" s="4">
        <f t="shared" si="4"/>
        <v>5.161290322580645</v>
      </c>
      <c r="N22" s="3">
        <f t="shared" si="5"/>
        <v>321.72387096774196</v>
      </c>
      <c r="O22" s="3">
        <f t="shared" si="6"/>
        <v>10.053870967741943</v>
      </c>
    </row>
    <row r="23" spans="1:15" x14ac:dyDescent="0.35">
      <c r="A23" t="s">
        <v>29</v>
      </c>
      <c r="B23" t="s">
        <v>29</v>
      </c>
      <c r="C23" t="s">
        <v>103</v>
      </c>
      <c r="D23" t="s">
        <v>130</v>
      </c>
      <c r="E23">
        <v>4</v>
      </c>
      <c r="F23" t="s">
        <v>190</v>
      </c>
      <c r="G23" t="s">
        <v>720</v>
      </c>
      <c r="H23" t="s">
        <v>720</v>
      </c>
      <c r="I23" s="2">
        <f t="shared" si="0"/>
        <v>1</v>
      </c>
      <c r="J23" s="2">
        <f t="shared" si="1"/>
        <v>0</v>
      </c>
      <c r="K23" s="2">
        <f t="shared" si="2"/>
        <v>8.6956521739130432E-2</v>
      </c>
      <c r="L23" s="3">
        <f t="shared" si="3"/>
        <v>73.760000000000005</v>
      </c>
      <c r="M23" s="4">
        <f t="shared" si="4"/>
        <v>4</v>
      </c>
      <c r="N23" s="3">
        <f t="shared" si="5"/>
        <v>295.04000000000002</v>
      </c>
      <c r="O23" s="3">
        <f t="shared" si="6"/>
        <v>0</v>
      </c>
    </row>
    <row r="24" spans="1:15" x14ac:dyDescent="0.35">
      <c r="A24" t="s">
        <v>19</v>
      </c>
      <c r="B24" t="s">
        <v>61</v>
      </c>
      <c r="C24" t="s">
        <v>104</v>
      </c>
      <c r="D24" t="s">
        <v>130</v>
      </c>
      <c r="E24">
        <v>4</v>
      </c>
      <c r="F24" t="s">
        <v>191</v>
      </c>
      <c r="G24" t="s">
        <v>721</v>
      </c>
      <c r="H24" t="s">
        <v>721</v>
      </c>
      <c r="I24" s="2">
        <f t="shared" si="0"/>
        <v>1</v>
      </c>
      <c r="J24" s="2">
        <f t="shared" si="1"/>
        <v>0</v>
      </c>
      <c r="K24" s="2">
        <f t="shared" si="2"/>
        <v>0.1</v>
      </c>
      <c r="L24" s="3">
        <f t="shared" si="3"/>
        <v>98.96</v>
      </c>
      <c r="M24" s="4">
        <f t="shared" si="4"/>
        <v>4</v>
      </c>
      <c r="N24" s="3">
        <f t="shared" si="5"/>
        <v>395.84</v>
      </c>
      <c r="O24" s="3">
        <f t="shared" si="6"/>
        <v>0</v>
      </c>
    </row>
    <row r="25" spans="1:15" x14ac:dyDescent="0.35">
      <c r="A25" t="s">
        <v>30</v>
      </c>
      <c r="B25" t="s">
        <v>30</v>
      </c>
      <c r="C25" t="s">
        <v>105</v>
      </c>
      <c r="D25" t="s">
        <v>130</v>
      </c>
      <c r="E25">
        <v>4</v>
      </c>
      <c r="F25" t="s">
        <v>192</v>
      </c>
      <c r="G25" t="s">
        <v>721</v>
      </c>
      <c r="H25" t="s">
        <v>744</v>
      </c>
      <c r="I25" s="2">
        <f t="shared" si="0"/>
        <v>0.97499999999999998</v>
      </c>
      <c r="J25" s="2">
        <f t="shared" si="1"/>
        <v>2.5000000000000022E-2</v>
      </c>
      <c r="K25" s="2">
        <f t="shared" si="2"/>
        <v>0.10256410256410256</v>
      </c>
      <c r="L25" s="3">
        <f t="shared" si="3"/>
        <v>32.837499999999999</v>
      </c>
      <c r="M25" s="4">
        <f t="shared" si="4"/>
        <v>4.1025641025641022</v>
      </c>
      <c r="N25" s="3">
        <f t="shared" si="5"/>
        <v>134.7179487179487</v>
      </c>
      <c r="O25" s="3">
        <f t="shared" si="6"/>
        <v>3.3679487179487069</v>
      </c>
    </row>
    <row r="26" spans="1:15" x14ac:dyDescent="0.35">
      <c r="A26" t="s">
        <v>16</v>
      </c>
      <c r="B26" t="s">
        <v>62</v>
      </c>
      <c r="C26" t="s">
        <v>106</v>
      </c>
      <c r="D26" t="s">
        <v>130</v>
      </c>
      <c r="E26">
        <v>3</v>
      </c>
      <c r="F26" t="s">
        <v>193</v>
      </c>
      <c r="G26" t="s">
        <v>722</v>
      </c>
      <c r="H26" t="s">
        <v>722</v>
      </c>
      <c r="I26" s="2">
        <f t="shared" si="0"/>
        <v>1</v>
      </c>
      <c r="J26" s="2">
        <f t="shared" si="1"/>
        <v>0</v>
      </c>
      <c r="K26" s="2">
        <f t="shared" si="2"/>
        <v>1.4705882352941176E-2</v>
      </c>
      <c r="L26" s="3">
        <f t="shared" si="3"/>
        <v>116.66666666666667</v>
      </c>
      <c r="M26" s="4">
        <f t="shared" si="4"/>
        <v>3</v>
      </c>
      <c r="N26" s="3">
        <f t="shared" si="5"/>
        <v>350</v>
      </c>
      <c r="O26" s="3">
        <f t="shared" si="6"/>
        <v>0</v>
      </c>
    </row>
    <row r="27" spans="1:15" x14ac:dyDescent="0.35">
      <c r="A27" t="s">
        <v>19</v>
      </c>
      <c r="B27" t="s">
        <v>63</v>
      </c>
      <c r="C27" t="s">
        <v>107</v>
      </c>
      <c r="D27" t="s">
        <v>130</v>
      </c>
      <c r="E27">
        <v>4</v>
      </c>
      <c r="F27" t="s">
        <v>191</v>
      </c>
      <c r="G27" t="s">
        <v>723</v>
      </c>
      <c r="H27" t="s">
        <v>723</v>
      </c>
      <c r="I27" s="2">
        <f t="shared" si="0"/>
        <v>1</v>
      </c>
      <c r="J27" s="2">
        <f t="shared" si="1"/>
        <v>0</v>
      </c>
      <c r="K27" s="2">
        <f t="shared" si="2"/>
        <v>0.10526315789473684</v>
      </c>
      <c r="L27" s="3">
        <f t="shared" si="3"/>
        <v>98.96</v>
      </c>
      <c r="M27" s="4">
        <f t="shared" si="4"/>
        <v>4</v>
      </c>
      <c r="N27" s="3">
        <f t="shared" si="5"/>
        <v>395.84</v>
      </c>
      <c r="O27" s="3">
        <f t="shared" si="6"/>
        <v>0</v>
      </c>
    </row>
    <row r="28" spans="1:15" x14ac:dyDescent="0.35">
      <c r="A28" t="s">
        <v>25</v>
      </c>
      <c r="B28" t="s">
        <v>64</v>
      </c>
      <c r="C28" t="s">
        <v>108</v>
      </c>
      <c r="D28" t="s">
        <v>130</v>
      </c>
      <c r="E28">
        <v>3</v>
      </c>
      <c r="F28" t="s">
        <v>194</v>
      </c>
      <c r="G28" t="s">
        <v>724</v>
      </c>
      <c r="H28" t="s">
        <v>724</v>
      </c>
      <c r="I28" s="2">
        <f t="shared" si="0"/>
        <v>1</v>
      </c>
      <c r="J28" s="2">
        <f t="shared" si="1"/>
        <v>0</v>
      </c>
      <c r="K28" s="2">
        <f t="shared" si="2"/>
        <v>3.896103896103896E-2</v>
      </c>
      <c r="L28" s="3">
        <f t="shared" si="3"/>
        <v>21.36</v>
      </c>
      <c r="M28" s="4">
        <f t="shared" si="4"/>
        <v>3</v>
      </c>
      <c r="N28" s="3">
        <f t="shared" si="5"/>
        <v>64.08</v>
      </c>
      <c r="O28" s="3">
        <f t="shared" si="6"/>
        <v>0</v>
      </c>
    </row>
    <row r="29" spans="1:15" x14ac:dyDescent="0.35">
      <c r="A29" t="s">
        <v>23</v>
      </c>
      <c r="B29" t="s">
        <v>65</v>
      </c>
      <c r="C29" t="s">
        <v>109</v>
      </c>
      <c r="D29" t="s">
        <v>130</v>
      </c>
      <c r="E29">
        <v>3</v>
      </c>
      <c r="F29" t="s">
        <v>195</v>
      </c>
      <c r="G29" t="s">
        <v>719</v>
      </c>
      <c r="H29" t="s">
        <v>719</v>
      </c>
      <c r="I29" s="2">
        <f t="shared" si="0"/>
        <v>1</v>
      </c>
      <c r="J29" s="2">
        <f t="shared" si="1"/>
        <v>0</v>
      </c>
      <c r="K29" s="2">
        <f t="shared" si="2"/>
        <v>9.375E-2</v>
      </c>
      <c r="L29" s="3">
        <f t="shared" si="3"/>
        <v>127.13</v>
      </c>
      <c r="M29" s="4">
        <f t="shared" si="4"/>
        <v>3</v>
      </c>
      <c r="N29" s="3">
        <f t="shared" si="5"/>
        <v>381.39</v>
      </c>
      <c r="O29" s="3">
        <f t="shared" si="6"/>
        <v>0</v>
      </c>
    </row>
    <row r="30" spans="1:15" x14ac:dyDescent="0.35">
      <c r="A30" t="s">
        <v>20</v>
      </c>
      <c r="B30" t="s">
        <v>66</v>
      </c>
      <c r="C30" t="s">
        <v>110</v>
      </c>
      <c r="D30" t="s">
        <v>130</v>
      </c>
      <c r="E30">
        <v>2</v>
      </c>
      <c r="F30" t="s">
        <v>196</v>
      </c>
      <c r="G30" t="s">
        <v>725</v>
      </c>
      <c r="H30" t="s">
        <v>725</v>
      </c>
      <c r="I30" s="2">
        <f t="shared" si="0"/>
        <v>1</v>
      </c>
      <c r="J30" s="2">
        <f t="shared" si="1"/>
        <v>0</v>
      </c>
      <c r="K30" s="2">
        <f t="shared" si="2"/>
        <v>2.8985507246376812E-2</v>
      </c>
      <c r="L30" s="3">
        <f t="shared" si="3"/>
        <v>132.21</v>
      </c>
      <c r="M30" s="4">
        <f t="shared" si="4"/>
        <v>2</v>
      </c>
      <c r="N30" s="3">
        <f t="shared" si="5"/>
        <v>264.42</v>
      </c>
      <c r="O30" s="3">
        <f t="shared" si="6"/>
        <v>0</v>
      </c>
    </row>
    <row r="31" spans="1:15" x14ac:dyDescent="0.35">
      <c r="A31" t="s">
        <v>31</v>
      </c>
      <c r="B31" t="s">
        <v>31</v>
      </c>
      <c r="C31" t="s">
        <v>111</v>
      </c>
      <c r="D31" t="s">
        <v>130</v>
      </c>
      <c r="E31">
        <v>2</v>
      </c>
      <c r="F31" t="s">
        <v>197</v>
      </c>
      <c r="G31" t="s">
        <v>726</v>
      </c>
      <c r="H31" t="s">
        <v>726</v>
      </c>
      <c r="I31" s="2">
        <f t="shared" si="0"/>
        <v>1</v>
      </c>
      <c r="J31" s="2">
        <f t="shared" si="1"/>
        <v>0</v>
      </c>
      <c r="K31" s="2">
        <f t="shared" si="2"/>
        <v>0.16666666666666666</v>
      </c>
      <c r="L31" s="3">
        <f t="shared" si="3"/>
        <v>14.715</v>
      </c>
      <c r="M31" s="4">
        <f t="shared" si="4"/>
        <v>2</v>
      </c>
      <c r="N31" s="3">
        <f t="shared" si="5"/>
        <v>29.43</v>
      </c>
      <c r="O31" s="3">
        <f t="shared" si="6"/>
        <v>0</v>
      </c>
    </row>
    <row r="32" spans="1:15" x14ac:dyDescent="0.35">
      <c r="A32" t="s">
        <v>32</v>
      </c>
      <c r="B32" t="s">
        <v>32</v>
      </c>
      <c r="C32" t="s">
        <v>112</v>
      </c>
      <c r="D32" t="s">
        <v>130</v>
      </c>
      <c r="E32">
        <v>2</v>
      </c>
      <c r="F32" t="s">
        <v>198</v>
      </c>
      <c r="G32" t="s">
        <v>727</v>
      </c>
      <c r="H32" t="s">
        <v>900</v>
      </c>
      <c r="I32" s="2">
        <f t="shared" si="0"/>
        <v>0.96153846153846156</v>
      </c>
      <c r="J32" s="2">
        <f t="shared" si="1"/>
        <v>3.8461538461538436E-2</v>
      </c>
      <c r="K32" s="2">
        <f t="shared" si="2"/>
        <v>0.08</v>
      </c>
      <c r="L32" s="3">
        <f t="shared" si="3"/>
        <v>77.855000000000004</v>
      </c>
      <c r="M32" s="4">
        <f t="shared" si="4"/>
        <v>2.08</v>
      </c>
      <c r="N32" s="3">
        <f t="shared" si="5"/>
        <v>161.9384</v>
      </c>
      <c r="O32" s="3">
        <f t="shared" si="6"/>
        <v>6.2283999999999935</v>
      </c>
    </row>
    <row r="33" spans="1:15" x14ac:dyDescent="0.35">
      <c r="A33" t="s">
        <v>33</v>
      </c>
      <c r="B33" t="s">
        <v>67</v>
      </c>
      <c r="C33" t="s">
        <v>113</v>
      </c>
      <c r="D33" t="s">
        <v>130</v>
      </c>
      <c r="E33">
        <v>2</v>
      </c>
      <c r="F33" t="s">
        <v>199</v>
      </c>
      <c r="G33" t="s">
        <v>728</v>
      </c>
      <c r="H33" t="s">
        <v>728</v>
      </c>
      <c r="I33" s="2">
        <f t="shared" si="0"/>
        <v>1</v>
      </c>
      <c r="J33" s="2">
        <f t="shared" si="1"/>
        <v>0</v>
      </c>
      <c r="K33" s="2">
        <f t="shared" si="2"/>
        <v>8.6956521739130432E-2</v>
      </c>
      <c r="L33" s="3">
        <f t="shared" si="3"/>
        <v>38.65</v>
      </c>
      <c r="M33" s="4">
        <f t="shared" si="4"/>
        <v>2</v>
      </c>
      <c r="N33" s="3">
        <f t="shared" si="5"/>
        <v>77.3</v>
      </c>
      <c r="O33" s="3">
        <f t="shared" si="6"/>
        <v>0</v>
      </c>
    </row>
    <row r="34" spans="1:15" x14ac:dyDescent="0.35">
      <c r="A34" t="s">
        <v>34</v>
      </c>
      <c r="B34" t="s">
        <v>68</v>
      </c>
      <c r="C34" t="s">
        <v>114</v>
      </c>
      <c r="D34" t="s">
        <v>130</v>
      </c>
      <c r="E34">
        <v>3</v>
      </c>
      <c r="F34" t="s">
        <v>200</v>
      </c>
      <c r="G34" t="s">
        <v>712</v>
      </c>
      <c r="H34" t="s">
        <v>712</v>
      </c>
      <c r="I34" s="2">
        <f t="shared" si="0"/>
        <v>1</v>
      </c>
      <c r="J34" s="2">
        <f t="shared" si="1"/>
        <v>0</v>
      </c>
      <c r="K34" s="2">
        <f t="shared" si="2"/>
        <v>5.6603773584905662E-2</v>
      </c>
      <c r="L34" s="3">
        <f t="shared" si="3"/>
        <v>15.26</v>
      </c>
      <c r="M34" s="4">
        <f t="shared" si="4"/>
        <v>3</v>
      </c>
      <c r="N34" s="3">
        <f t="shared" si="5"/>
        <v>45.78</v>
      </c>
      <c r="O34" s="3">
        <f t="shared" si="6"/>
        <v>0</v>
      </c>
    </row>
    <row r="35" spans="1:15" x14ac:dyDescent="0.35">
      <c r="A35" t="s">
        <v>35</v>
      </c>
      <c r="B35" t="s">
        <v>35</v>
      </c>
      <c r="C35" t="s">
        <v>115</v>
      </c>
      <c r="D35" t="s">
        <v>130</v>
      </c>
      <c r="E35">
        <v>1</v>
      </c>
      <c r="F35" t="s">
        <v>201</v>
      </c>
      <c r="G35" t="s">
        <v>729</v>
      </c>
      <c r="H35" t="s">
        <v>753</v>
      </c>
      <c r="I35" s="2">
        <f t="shared" si="0"/>
        <v>0.97619047619047616</v>
      </c>
      <c r="J35" s="2">
        <f t="shared" si="1"/>
        <v>2.3809523809523836E-2</v>
      </c>
      <c r="K35" s="2">
        <f t="shared" si="2"/>
        <v>2.4390243902439025E-2</v>
      </c>
      <c r="L35" s="3">
        <f t="shared" si="3"/>
        <v>73.760000000000005</v>
      </c>
      <c r="M35" s="4">
        <f t="shared" si="4"/>
        <v>1.024390243902439</v>
      </c>
      <c r="N35" s="3">
        <f t="shared" si="5"/>
        <v>75.559024390243906</v>
      </c>
      <c r="O35" s="3">
        <f t="shared" si="6"/>
        <v>1.7990243902439005</v>
      </c>
    </row>
    <row r="36" spans="1:15" x14ac:dyDescent="0.35">
      <c r="A36" t="s">
        <v>36</v>
      </c>
      <c r="B36" t="s">
        <v>36</v>
      </c>
      <c r="C36" t="s">
        <v>116</v>
      </c>
      <c r="D36" t="s">
        <v>130</v>
      </c>
      <c r="E36">
        <v>1</v>
      </c>
      <c r="F36" t="s">
        <v>202</v>
      </c>
      <c r="G36" t="s">
        <v>730</v>
      </c>
      <c r="H36" t="s">
        <v>730</v>
      </c>
      <c r="I36" s="2">
        <f t="shared" si="0"/>
        <v>1</v>
      </c>
      <c r="J36" s="2">
        <f t="shared" si="1"/>
        <v>0</v>
      </c>
      <c r="K36" s="2">
        <f t="shared" si="2"/>
        <v>0.14285714285714285</v>
      </c>
      <c r="L36" s="3">
        <f t="shared" si="3"/>
        <v>8.99</v>
      </c>
      <c r="M36" s="4">
        <f t="shared" si="4"/>
        <v>1</v>
      </c>
      <c r="N36" s="3">
        <f t="shared" si="5"/>
        <v>8.99</v>
      </c>
      <c r="O36" s="3">
        <f t="shared" si="6"/>
        <v>0</v>
      </c>
    </row>
    <row r="37" spans="1:15" x14ac:dyDescent="0.35">
      <c r="A37" t="s">
        <v>37</v>
      </c>
      <c r="B37" t="s">
        <v>37</v>
      </c>
      <c r="C37" t="s">
        <v>117</v>
      </c>
      <c r="D37" t="s">
        <v>130</v>
      </c>
      <c r="E37">
        <v>1</v>
      </c>
      <c r="F37" t="s">
        <v>203</v>
      </c>
      <c r="G37" t="s">
        <v>731</v>
      </c>
      <c r="H37" t="s">
        <v>720</v>
      </c>
      <c r="I37" s="2">
        <f t="shared" si="0"/>
        <v>0.97872340425531912</v>
      </c>
      <c r="J37" s="2">
        <f t="shared" si="1"/>
        <v>2.1276595744680882E-2</v>
      </c>
      <c r="K37" s="2">
        <f t="shared" si="2"/>
        <v>2.1739130434782608E-2</v>
      </c>
      <c r="L37" s="3">
        <f t="shared" si="3"/>
        <v>30.59</v>
      </c>
      <c r="M37" s="4">
        <f t="shared" si="4"/>
        <v>1.0217391304347825</v>
      </c>
      <c r="N37" s="3">
        <f t="shared" si="5"/>
        <v>31.254999999999995</v>
      </c>
      <c r="O37" s="3">
        <f t="shared" si="6"/>
        <v>0.66499999999999559</v>
      </c>
    </row>
    <row r="38" spans="1:15" x14ac:dyDescent="0.35">
      <c r="A38" t="s">
        <v>34</v>
      </c>
      <c r="B38" t="s">
        <v>69</v>
      </c>
      <c r="C38" t="s">
        <v>118</v>
      </c>
      <c r="D38" t="s">
        <v>130</v>
      </c>
      <c r="E38">
        <v>1</v>
      </c>
      <c r="F38" t="s">
        <v>204</v>
      </c>
      <c r="G38" t="s">
        <v>732</v>
      </c>
      <c r="H38" t="s">
        <v>732</v>
      </c>
      <c r="I38" s="2">
        <f t="shared" si="0"/>
        <v>1</v>
      </c>
      <c r="J38" s="2">
        <f t="shared" si="1"/>
        <v>0</v>
      </c>
      <c r="K38" s="2">
        <f t="shared" si="2"/>
        <v>7.1428571428571425E-2</v>
      </c>
      <c r="L38" s="3">
        <f t="shared" si="3"/>
        <v>76.28</v>
      </c>
      <c r="M38" s="4">
        <f t="shared" si="4"/>
        <v>1</v>
      </c>
      <c r="N38" s="3">
        <f t="shared" si="5"/>
        <v>76.28</v>
      </c>
      <c r="O38" s="3">
        <f t="shared" si="6"/>
        <v>0</v>
      </c>
    </row>
    <row r="39" spans="1:15" x14ac:dyDescent="0.35">
      <c r="A39" t="s">
        <v>15</v>
      </c>
      <c r="B39" t="s">
        <v>40</v>
      </c>
      <c r="C39" t="s">
        <v>79</v>
      </c>
      <c r="D39" t="s">
        <v>131</v>
      </c>
      <c r="E39">
        <v>114</v>
      </c>
      <c r="F39" t="s">
        <v>205</v>
      </c>
      <c r="G39" t="s">
        <v>733</v>
      </c>
      <c r="H39" t="s">
        <v>1057</v>
      </c>
      <c r="I39" s="2">
        <f t="shared" si="0"/>
        <v>0.99189627228525123</v>
      </c>
      <c r="J39" s="2">
        <f t="shared" si="1"/>
        <v>8.1037277147487652E-3</v>
      </c>
      <c r="K39" s="2">
        <f t="shared" si="2"/>
        <v>0.18627450980392157</v>
      </c>
      <c r="L39" s="3">
        <f t="shared" si="3"/>
        <v>20.85</v>
      </c>
      <c r="M39" s="4">
        <f t="shared" si="4"/>
        <v>114.93137254901961</v>
      </c>
      <c r="N39" s="3">
        <f t="shared" si="5"/>
        <v>2396.3191176470591</v>
      </c>
      <c r="O39" s="3">
        <f t="shared" si="6"/>
        <v>19.419117647059011</v>
      </c>
    </row>
    <row r="40" spans="1:15" x14ac:dyDescent="0.35">
      <c r="A40" t="s">
        <v>16</v>
      </c>
      <c r="B40" t="s">
        <v>44</v>
      </c>
      <c r="C40" t="s">
        <v>80</v>
      </c>
      <c r="D40" t="s">
        <v>131</v>
      </c>
      <c r="E40">
        <v>112</v>
      </c>
      <c r="F40" t="s">
        <v>206</v>
      </c>
      <c r="G40" t="s">
        <v>734</v>
      </c>
      <c r="H40" t="s">
        <v>1058</v>
      </c>
      <c r="I40" s="2">
        <f t="shared" si="0"/>
        <v>0.99678111587982832</v>
      </c>
      <c r="J40" s="2">
        <f t="shared" si="1"/>
        <v>3.2188841201716833E-3</v>
      </c>
      <c r="K40" s="2">
        <f t="shared" si="2"/>
        <v>0.12055974165769645</v>
      </c>
      <c r="L40" s="3">
        <f t="shared" si="3"/>
        <v>22.5</v>
      </c>
      <c r="M40" s="4">
        <f t="shared" si="4"/>
        <v>112.36167922497309</v>
      </c>
      <c r="N40" s="3">
        <f t="shared" si="5"/>
        <v>2528.1377825618943</v>
      </c>
      <c r="O40" s="3">
        <f t="shared" si="6"/>
        <v>8.1377825618942552</v>
      </c>
    </row>
    <row r="41" spans="1:15" x14ac:dyDescent="0.35">
      <c r="A41" t="s">
        <v>15</v>
      </c>
      <c r="B41" t="s">
        <v>45</v>
      </c>
      <c r="C41" t="s">
        <v>81</v>
      </c>
      <c r="D41" t="s">
        <v>131</v>
      </c>
      <c r="E41">
        <v>91</v>
      </c>
      <c r="F41" t="s">
        <v>207</v>
      </c>
      <c r="G41" t="s">
        <v>735</v>
      </c>
      <c r="H41" t="s">
        <v>828</v>
      </c>
      <c r="I41" s="2">
        <f t="shared" si="0"/>
        <v>0.97540983606557374</v>
      </c>
      <c r="J41" s="2">
        <f t="shared" si="1"/>
        <v>2.4590163934426257E-2</v>
      </c>
      <c r="K41" s="2">
        <f t="shared" si="2"/>
        <v>0.25490196078431371</v>
      </c>
      <c r="L41" s="3">
        <f t="shared" si="3"/>
        <v>41.71</v>
      </c>
      <c r="M41" s="4">
        <f t="shared" si="4"/>
        <v>93.294117647058812</v>
      </c>
      <c r="N41" s="3">
        <f t="shared" si="5"/>
        <v>3891.2976470588233</v>
      </c>
      <c r="O41" s="3">
        <f t="shared" si="6"/>
        <v>95.687647058823131</v>
      </c>
    </row>
    <row r="42" spans="1:15" x14ac:dyDescent="0.35">
      <c r="A42" t="s">
        <v>20</v>
      </c>
      <c r="B42" t="s">
        <v>49</v>
      </c>
      <c r="C42" t="s">
        <v>85</v>
      </c>
      <c r="D42" t="s">
        <v>131</v>
      </c>
      <c r="E42">
        <v>47</v>
      </c>
      <c r="F42" t="s">
        <v>208</v>
      </c>
      <c r="G42" t="s">
        <v>736</v>
      </c>
      <c r="H42" t="s">
        <v>736</v>
      </c>
      <c r="I42" s="2">
        <f t="shared" si="0"/>
        <v>1</v>
      </c>
      <c r="J42" s="2">
        <f t="shared" si="1"/>
        <v>0</v>
      </c>
      <c r="K42" s="2">
        <f t="shared" si="2"/>
        <v>0.15460526315789475</v>
      </c>
      <c r="L42" s="3">
        <f t="shared" si="3"/>
        <v>26.44</v>
      </c>
      <c r="M42" s="4">
        <f t="shared" si="4"/>
        <v>47</v>
      </c>
      <c r="N42" s="3">
        <f t="shared" si="5"/>
        <v>1242.68</v>
      </c>
      <c r="O42" s="3">
        <f t="shared" si="6"/>
        <v>0</v>
      </c>
    </row>
    <row r="43" spans="1:15" x14ac:dyDescent="0.35">
      <c r="A43" t="s">
        <v>18</v>
      </c>
      <c r="B43" t="s">
        <v>47</v>
      </c>
      <c r="C43" t="s">
        <v>83</v>
      </c>
      <c r="D43" t="s">
        <v>131</v>
      </c>
      <c r="E43">
        <v>51</v>
      </c>
      <c r="F43" t="s">
        <v>209</v>
      </c>
      <c r="G43" t="s">
        <v>737</v>
      </c>
      <c r="H43" t="s">
        <v>1059</v>
      </c>
      <c r="I43" s="2">
        <f t="shared" si="0"/>
        <v>0.99685534591194969</v>
      </c>
      <c r="J43" s="2">
        <f t="shared" si="1"/>
        <v>3.1446540880503138E-3</v>
      </c>
      <c r="K43" s="2">
        <f t="shared" si="2"/>
        <v>0.16088328075709779</v>
      </c>
      <c r="L43" s="3">
        <f t="shared" si="3"/>
        <v>15.26</v>
      </c>
      <c r="M43" s="4">
        <f t="shared" si="4"/>
        <v>51.160883280757098</v>
      </c>
      <c r="N43" s="3">
        <f t="shared" si="5"/>
        <v>780.71507886435325</v>
      </c>
      <c r="O43" s="3">
        <f t="shared" si="6"/>
        <v>2.4550788643532542</v>
      </c>
    </row>
    <row r="44" spans="1:15" x14ac:dyDescent="0.35">
      <c r="A44" t="s">
        <v>19</v>
      </c>
      <c r="B44" t="s">
        <v>51</v>
      </c>
      <c r="C44" t="s">
        <v>87</v>
      </c>
      <c r="D44" t="s">
        <v>131</v>
      </c>
      <c r="E44">
        <v>32</v>
      </c>
      <c r="F44" t="s">
        <v>210</v>
      </c>
      <c r="G44" t="s">
        <v>738</v>
      </c>
      <c r="H44" t="s">
        <v>1053</v>
      </c>
      <c r="I44" s="2">
        <f t="shared" si="0"/>
        <v>0.99148936170212765</v>
      </c>
      <c r="J44" s="2">
        <f t="shared" si="1"/>
        <v>8.5106382978723527E-3</v>
      </c>
      <c r="K44" s="2">
        <f t="shared" si="2"/>
        <v>0.13733905579399142</v>
      </c>
      <c r="L44" s="3">
        <f t="shared" si="3"/>
        <v>19.79</v>
      </c>
      <c r="M44" s="4">
        <f t="shared" si="4"/>
        <v>32.274678111587981</v>
      </c>
      <c r="N44" s="3">
        <f t="shared" si="5"/>
        <v>638.71587982832614</v>
      </c>
      <c r="O44" s="3">
        <f t="shared" si="6"/>
        <v>5.4358798283261649</v>
      </c>
    </row>
    <row r="45" spans="1:15" x14ac:dyDescent="0.35">
      <c r="A45" t="s">
        <v>17</v>
      </c>
      <c r="B45" t="s">
        <v>46</v>
      </c>
      <c r="C45" t="s">
        <v>82</v>
      </c>
      <c r="D45" t="s">
        <v>131</v>
      </c>
      <c r="E45">
        <v>24</v>
      </c>
      <c r="F45" t="s">
        <v>211</v>
      </c>
      <c r="G45" t="s">
        <v>739</v>
      </c>
      <c r="H45" t="s">
        <v>743</v>
      </c>
      <c r="I45" s="2">
        <f t="shared" si="0"/>
        <v>0.96124031007751942</v>
      </c>
      <c r="J45" s="2">
        <f t="shared" si="1"/>
        <v>3.8759689922480578E-2</v>
      </c>
      <c r="K45" s="2">
        <f t="shared" si="2"/>
        <v>0.19354838709677419</v>
      </c>
      <c r="L45" s="3">
        <f t="shared" si="3"/>
        <v>30.59</v>
      </c>
      <c r="M45" s="4">
        <f t="shared" si="4"/>
        <v>24.967741935483872</v>
      </c>
      <c r="N45" s="3">
        <f t="shared" si="5"/>
        <v>763.7632258064516</v>
      </c>
      <c r="O45" s="3">
        <f t="shared" si="6"/>
        <v>29.603225806451633</v>
      </c>
    </row>
    <row r="46" spans="1:15" x14ac:dyDescent="0.35">
      <c r="A46" t="s">
        <v>25</v>
      </c>
      <c r="B46" t="s">
        <v>54</v>
      </c>
      <c r="C46" t="s">
        <v>92</v>
      </c>
      <c r="D46" t="s">
        <v>131</v>
      </c>
      <c r="E46">
        <v>25</v>
      </c>
      <c r="F46" t="s">
        <v>212</v>
      </c>
      <c r="G46" t="s">
        <v>740</v>
      </c>
      <c r="H46" t="s">
        <v>899</v>
      </c>
      <c r="I46" s="2">
        <f t="shared" si="0"/>
        <v>0.98816568047337283</v>
      </c>
      <c r="J46" s="2">
        <f t="shared" si="1"/>
        <v>1.1834319526627168E-2</v>
      </c>
      <c r="K46" s="2">
        <f t="shared" si="2"/>
        <v>0.1497005988023952</v>
      </c>
      <c r="L46" s="3">
        <f t="shared" si="3"/>
        <v>22.05</v>
      </c>
      <c r="M46" s="4">
        <f t="shared" si="4"/>
        <v>25.299401197604787</v>
      </c>
      <c r="N46" s="3">
        <f t="shared" si="5"/>
        <v>557.85179640718559</v>
      </c>
      <c r="O46" s="3">
        <f t="shared" si="6"/>
        <v>6.6017964071855886</v>
      </c>
    </row>
    <row r="47" spans="1:15" x14ac:dyDescent="0.35">
      <c r="A47" t="s">
        <v>18</v>
      </c>
      <c r="B47" t="s">
        <v>50</v>
      </c>
      <c r="C47" t="s">
        <v>86</v>
      </c>
      <c r="D47" t="s">
        <v>131</v>
      </c>
      <c r="E47">
        <v>25</v>
      </c>
      <c r="F47" t="s">
        <v>213</v>
      </c>
      <c r="G47" t="s">
        <v>741</v>
      </c>
      <c r="H47" t="s">
        <v>741</v>
      </c>
      <c r="I47" s="2">
        <f t="shared" si="0"/>
        <v>1</v>
      </c>
      <c r="J47" s="2">
        <f t="shared" si="1"/>
        <v>0</v>
      </c>
      <c r="K47" s="2">
        <f t="shared" si="2"/>
        <v>0.14367816091954022</v>
      </c>
      <c r="L47" s="3">
        <f t="shared" si="3"/>
        <v>15.26</v>
      </c>
      <c r="M47" s="4">
        <f t="shared" si="4"/>
        <v>25</v>
      </c>
      <c r="N47" s="3">
        <f t="shared" si="5"/>
        <v>381.5</v>
      </c>
      <c r="O47" s="3">
        <f t="shared" si="6"/>
        <v>0</v>
      </c>
    </row>
    <row r="48" spans="1:15" x14ac:dyDescent="0.35">
      <c r="A48" t="s">
        <v>24</v>
      </c>
      <c r="B48" t="s">
        <v>53</v>
      </c>
      <c r="C48" t="s">
        <v>91</v>
      </c>
      <c r="D48" t="s">
        <v>131</v>
      </c>
      <c r="E48">
        <v>15</v>
      </c>
      <c r="F48" t="s">
        <v>214</v>
      </c>
      <c r="G48" t="s">
        <v>743</v>
      </c>
      <c r="H48" t="s">
        <v>903</v>
      </c>
      <c r="I48" s="2">
        <f t="shared" si="0"/>
        <v>0.99193548387096775</v>
      </c>
      <c r="J48" s="2">
        <f t="shared" si="1"/>
        <v>8.0645161290322509E-3</v>
      </c>
      <c r="K48" s="2">
        <f t="shared" si="2"/>
        <v>0.12195121951219512</v>
      </c>
      <c r="L48" s="3">
        <f t="shared" si="3"/>
        <v>14.85</v>
      </c>
      <c r="M48" s="4">
        <f t="shared" si="4"/>
        <v>15.121951219512194</v>
      </c>
      <c r="N48" s="3">
        <f t="shared" si="5"/>
        <v>224.56097560975607</v>
      </c>
      <c r="O48" s="3">
        <f t="shared" si="6"/>
        <v>1.8109756097560705</v>
      </c>
    </row>
    <row r="49" spans="1:15" x14ac:dyDescent="0.35">
      <c r="A49" t="s">
        <v>26</v>
      </c>
      <c r="B49" t="s">
        <v>26</v>
      </c>
      <c r="C49" t="s">
        <v>93</v>
      </c>
      <c r="D49" t="s">
        <v>131</v>
      </c>
      <c r="E49">
        <v>14</v>
      </c>
      <c r="F49" t="s">
        <v>215</v>
      </c>
      <c r="G49" t="s">
        <v>744</v>
      </c>
      <c r="H49" t="s">
        <v>723</v>
      </c>
      <c r="I49" s="2">
        <f t="shared" si="0"/>
        <v>0.97435897435897434</v>
      </c>
      <c r="J49" s="2">
        <f t="shared" si="1"/>
        <v>2.5641025641025661E-2</v>
      </c>
      <c r="K49" s="2">
        <f t="shared" si="2"/>
        <v>0.36842105263157893</v>
      </c>
      <c r="L49" s="3">
        <f t="shared" si="3"/>
        <v>49.49</v>
      </c>
      <c r="M49" s="4">
        <f t="shared" si="4"/>
        <v>14.368421052631579</v>
      </c>
      <c r="N49" s="3">
        <f t="shared" si="5"/>
        <v>711.09315789473681</v>
      </c>
      <c r="O49" s="3">
        <f t="shared" si="6"/>
        <v>18.233157894736792</v>
      </c>
    </row>
    <row r="50" spans="1:15" x14ac:dyDescent="0.35">
      <c r="A50" t="s">
        <v>19</v>
      </c>
      <c r="B50" t="s">
        <v>56</v>
      </c>
      <c r="C50" t="s">
        <v>95</v>
      </c>
      <c r="D50" t="s">
        <v>131</v>
      </c>
      <c r="E50">
        <v>11</v>
      </c>
      <c r="F50" t="s">
        <v>216</v>
      </c>
      <c r="G50" t="s">
        <v>708</v>
      </c>
      <c r="H50" t="s">
        <v>877</v>
      </c>
      <c r="I50" s="2">
        <f t="shared" si="0"/>
        <v>0.98245614035087714</v>
      </c>
      <c r="J50" s="2">
        <f t="shared" si="1"/>
        <v>1.7543859649122862E-2</v>
      </c>
      <c r="K50" s="2">
        <f t="shared" si="2"/>
        <v>9.8214285714285712E-2</v>
      </c>
      <c r="L50" s="3">
        <f t="shared" si="3"/>
        <v>98.96</v>
      </c>
      <c r="M50" s="4">
        <f t="shared" si="4"/>
        <v>11.196428571428571</v>
      </c>
      <c r="N50" s="3">
        <f t="shared" si="5"/>
        <v>1107.9985714285713</v>
      </c>
      <c r="O50" s="3">
        <f t="shared" si="6"/>
        <v>19.438571428571322</v>
      </c>
    </row>
    <row r="51" spans="1:15" x14ac:dyDescent="0.35">
      <c r="A51" t="s">
        <v>27</v>
      </c>
      <c r="B51" t="s">
        <v>27</v>
      </c>
      <c r="C51" t="s">
        <v>97</v>
      </c>
      <c r="D51" t="s">
        <v>131</v>
      </c>
      <c r="E51">
        <v>8</v>
      </c>
      <c r="F51" t="s">
        <v>217</v>
      </c>
      <c r="G51" t="s">
        <v>745</v>
      </c>
      <c r="H51" t="s">
        <v>779</v>
      </c>
      <c r="I51" s="2">
        <f t="shared" si="0"/>
        <v>0.95454545454545459</v>
      </c>
      <c r="J51" s="2">
        <f t="shared" si="1"/>
        <v>4.5454545454545414E-2</v>
      </c>
      <c r="K51" s="2">
        <f t="shared" si="2"/>
        <v>0.12698412698412698</v>
      </c>
      <c r="L51" s="3">
        <f t="shared" si="3"/>
        <v>20.34</v>
      </c>
      <c r="M51" s="4">
        <f t="shared" si="4"/>
        <v>8.3809523809523796</v>
      </c>
      <c r="N51" s="3">
        <f t="shared" si="5"/>
        <v>170.46857142857141</v>
      </c>
      <c r="O51" s="3">
        <f t="shared" si="6"/>
        <v>7.7485714285714096</v>
      </c>
    </row>
    <row r="52" spans="1:15" x14ac:dyDescent="0.35">
      <c r="A52" t="s">
        <v>24</v>
      </c>
      <c r="B52" t="s">
        <v>57</v>
      </c>
      <c r="C52" t="s">
        <v>96</v>
      </c>
      <c r="D52" t="s">
        <v>131</v>
      </c>
      <c r="E52">
        <v>6</v>
      </c>
      <c r="F52" t="s">
        <v>218</v>
      </c>
      <c r="G52" t="s">
        <v>746</v>
      </c>
      <c r="H52" t="s">
        <v>745</v>
      </c>
      <c r="I52" s="2">
        <f t="shared" si="0"/>
        <v>0.9850746268656716</v>
      </c>
      <c r="J52" s="2">
        <f t="shared" si="1"/>
        <v>1.4925373134328401E-2</v>
      </c>
      <c r="K52" s="2">
        <f t="shared" si="2"/>
        <v>9.0909090909090912E-2</v>
      </c>
      <c r="L52" s="3">
        <f t="shared" si="3"/>
        <v>14.85</v>
      </c>
      <c r="M52" s="4">
        <f t="shared" si="4"/>
        <v>6.0909090909090908</v>
      </c>
      <c r="N52" s="3">
        <f t="shared" si="5"/>
        <v>90.45</v>
      </c>
      <c r="O52" s="3">
        <f t="shared" si="6"/>
        <v>1.3500000000000085</v>
      </c>
    </row>
    <row r="53" spans="1:15" x14ac:dyDescent="0.35">
      <c r="A53" t="s">
        <v>20</v>
      </c>
      <c r="B53" t="s">
        <v>66</v>
      </c>
      <c r="C53" t="s">
        <v>110</v>
      </c>
      <c r="D53" t="s">
        <v>131</v>
      </c>
      <c r="E53">
        <v>6</v>
      </c>
      <c r="F53" t="s">
        <v>219</v>
      </c>
      <c r="G53" t="s">
        <v>747</v>
      </c>
      <c r="H53" t="s">
        <v>747</v>
      </c>
      <c r="I53" s="2">
        <f t="shared" si="0"/>
        <v>1</v>
      </c>
      <c r="J53" s="2">
        <f t="shared" si="1"/>
        <v>0</v>
      </c>
      <c r="K53" s="2">
        <f t="shared" si="2"/>
        <v>7.3170731707317069E-2</v>
      </c>
      <c r="L53" s="3">
        <f t="shared" si="3"/>
        <v>132.21</v>
      </c>
      <c r="M53" s="4">
        <f t="shared" si="4"/>
        <v>6</v>
      </c>
      <c r="N53" s="3">
        <f t="shared" si="5"/>
        <v>793.26</v>
      </c>
      <c r="O53" s="3">
        <f t="shared" si="6"/>
        <v>0</v>
      </c>
    </row>
    <row r="54" spans="1:15" x14ac:dyDescent="0.35">
      <c r="A54" t="s">
        <v>16</v>
      </c>
      <c r="B54" t="s">
        <v>62</v>
      </c>
      <c r="C54" t="s">
        <v>106</v>
      </c>
      <c r="D54" t="s">
        <v>131</v>
      </c>
      <c r="E54">
        <v>5</v>
      </c>
      <c r="F54" t="s">
        <v>220</v>
      </c>
      <c r="G54" t="s">
        <v>736</v>
      </c>
      <c r="H54" t="s">
        <v>990</v>
      </c>
      <c r="I54" s="2">
        <f t="shared" si="0"/>
        <v>0.99671052631578949</v>
      </c>
      <c r="J54" s="2">
        <f t="shared" si="1"/>
        <v>3.2894736842105088E-3</v>
      </c>
      <c r="K54" s="2">
        <f t="shared" si="2"/>
        <v>1.65016501650165E-2</v>
      </c>
      <c r="L54" s="3">
        <f t="shared" si="3"/>
        <v>112.5</v>
      </c>
      <c r="M54" s="4">
        <f t="shared" si="4"/>
        <v>5.0165016501650159</v>
      </c>
      <c r="N54" s="3">
        <f t="shared" si="5"/>
        <v>564.35643564356428</v>
      </c>
      <c r="O54" s="3">
        <f t="shared" si="6"/>
        <v>1.8564356435642821</v>
      </c>
    </row>
    <row r="55" spans="1:15" x14ac:dyDescent="0.35">
      <c r="A55" t="s">
        <v>24</v>
      </c>
      <c r="B55" t="s">
        <v>58</v>
      </c>
      <c r="C55" t="s">
        <v>98</v>
      </c>
      <c r="D55" t="s">
        <v>131</v>
      </c>
      <c r="E55">
        <v>7</v>
      </c>
      <c r="F55" t="s">
        <v>221</v>
      </c>
      <c r="G55" t="s">
        <v>746</v>
      </c>
      <c r="H55" t="s">
        <v>784</v>
      </c>
      <c r="I55" s="2">
        <f t="shared" si="0"/>
        <v>0.95522388059701491</v>
      </c>
      <c r="J55" s="2">
        <f t="shared" si="1"/>
        <v>4.4776119402985093E-2</v>
      </c>
      <c r="K55" s="2">
        <f t="shared" si="2"/>
        <v>0.109375</v>
      </c>
      <c r="L55" s="3">
        <f t="shared" si="3"/>
        <v>16.649999999999999</v>
      </c>
      <c r="M55" s="4">
        <f t="shared" si="4"/>
        <v>7.328125</v>
      </c>
      <c r="N55" s="3">
        <f t="shared" si="5"/>
        <v>122.01328124999999</v>
      </c>
      <c r="O55" s="3">
        <f t="shared" si="6"/>
        <v>5.4632812499999943</v>
      </c>
    </row>
    <row r="56" spans="1:15" x14ac:dyDescent="0.35">
      <c r="A56" t="s">
        <v>25</v>
      </c>
      <c r="B56" t="s">
        <v>64</v>
      </c>
      <c r="C56" t="s">
        <v>108</v>
      </c>
      <c r="D56" t="s">
        <v>131</v>
      </c>
      <c r="E56">
        <v>5</v>
      </c>
      <c r="F56" t="s">
        <v>222</v>
      </c>
      <c r="G56" t="s">
        <v>748</v>
      </c>
      <c r="H56" t="s">
        <v>749</v>
      </c>
      <c r="I56" s="2">
        <f t="shared" si="0"/>
        <v>0.98684210526315785</v>
      </c>
      <c r="J56" s="2">
        <f t="shared" si="1"/>
        <v>1.3157894736842146E-2</v>
      </c>
      <c r="K56" s="2">
        <f t="shared" si="2"/>
        <v>6.6666666666666666E-2</v>
      </c>
      <c r="L56" s="3">
        <f t="shared" si="3"/>
        <v>21.36</v>
      </c>
      <c r="M56" s="4">
        <f t="shared" si="4"/>
        <v>5.0666666666666664</v>
      </c>
      <c r="N56" s="3">
        <f t="shared" si="5"/>
        <v>108.22399999999999</v>
      </c>
      <c r="O56" s="3">
        <f t="shared" si="6"/>
        <v>1.4239999999999924</v>
      </c>
    </row>
    <row r="57" spans="1:15" x14ac:dyDescent="0.35">
      <c r="A57" t="s">
        <v>23</v>
      </c>
      <c r="B57" t="s">
        <v>65</v>
      </c>
      <c r="C57" t="s">
        <v>109</v>
      </c>
      <c r="D57" t="s">
        <v>131</v>
      </c>
      <c r="E57">
        <v>5</v>
      </c>
      <c r="F57" t="s">
        <v>223</v>
      </c>
      <c r="G57" t="s">
        <v>712</v>
      </c>
      <c r="H57" t="s">
        <v>711</v>
      </c>
      <c r="I57" s="2">
        <f t="shared" si="0"/>
        <v>0.96226415094339623</v>
      </c>
      <c r="J57" s="2">
        <f t="shared" si="1"/>
        <v>3.7735849056603765E-2</v>
      </c>
      <c r="K57" s="2">
        <f t="shared" si="2"/>
        <v>9.8039215686274508E-2</v>
      </c>
      <c r="L57" s="3">
        <f t="shared" si="3"/>
        <v>127.13</v>
      </c>
      <c r="M57" s="4">
        <f t="shared" si="4"/>
        <v>5.1960784313725492</v>
      </c>
      <c r="N57" s="3">
        <f t="shared" si="5"/>
        <v>660.5774509803922</v>
      </c>
      <c r="O57" s="3">
        <f t="shared" si="6"/>
        <v>24.927450980392223</v>
      </c>
    </row>
    <row r="58" spans="1:15" x14ac:dyDescent="0.35">
      <c r="A58" t="s">
        <v>34</v>
      </c>
      <c r="B58" t="s">
        <v>68</v>
      </c>
      <c r="C58" t="s">
        <v>114</v>
      </c>
      <c r="D58" t="s">
        <v>131</v>
      </c>
      <c r="E58">
        <v>5</v>
      </c>
      <c r="F58" t="s">
        <v>224</v>
      </c>
      <c r="G58" t="s">
        <v>749</v>
      </c>
      <c r="H58" t="s">
        <v>749</v>
      </c>
      <c r="I58" s="2">
        <f t="shared" si="0"/>
        <v>1</v>
      </c>
      <c r="J58" s="2">
        <f t="shared" si="1"/>
        <v>0</v>
      </c>
      <c r="K58" s="2">
        <f t="shared" si="2"/>
        <v>6.6666666666666666E-2</v>
      </c>
      <c r="L58" s="3">
        <f t="shared" si="3"/>
        <v>15.26</v>
      </c>
      <c r="M58" s="4">
        <f t="shared" si="4"/>
        <v>5</v>
      </c>
      <c r="N58" s="3">
        <f t="shared" si="5"/>
        <v>76.3</v>
      </c>
      <c r="O58" s="3">
        <f t="shared" si="6"/>
        <v>0</v>
      </c>
    </row>
    <row r="59" spans="1:15" x14ac:dyDescent="0.35">
      <c r="A59" t="s">
        <v>16</v>
      </c>
      <c r="B59" t="s">
        <v>59</v>
      </c>
      <c r="C59" t="s">
        <v>99</v>
      </c>
      <c r="D59" t="s">
        <v>131</v>
      </c>
      <c r="E59">
        <v>4</v>
      </c>
      <c r="F59" t="s">
        <v>225</v>
      </c>
      <c r="G59" t="s">
        <v>750</v>
      </c>
      <c r="H59" t="s">
        <v>992</v>
      </c>
      <c r="I59" s="2">
        <f t="shared" si="0"/>
        <v>0.99537037037037035</v>
      </c>
      <c r="J59" s="2">
        <f t="shared" si="1"/>
        <v>4.6296296296296502E-3</v>
      </c>
      <c r="K59" s="2">
        <f t="shared" si="2"/>
        <v>1.8604651162790697E-2</v>
      </c>
      <c r="L59" s="3">
        <f t="shared" si="3"/>
        <v>112.5</v>
      </c>
      <c r="M59" s="4">
        <f t="shared" si="4"/>
        <v>4.0186046511627911</v>
      </c>
      <c r="N59" s="3">
        <f t="shared" si="5"/>
        <v>452.09302325581399</v>
      </c>
      <c r="O59" s="3">
        <f t="shared" si="6"/>
        <v>2.0930232558139892</v>
      </c>
    </row>
    <row r="60" spans="1:15" x14ac:dyDescent="0.35">
      <c r="A60" t="s">
        <v>18</v>
      </c>
      <c r="B60" t="s">
        <v>41</v>
      </c>
      <c r="C60" t="s">
        <v>101</v>
      </c>
      <c r="D60" t="s">
        <v>131</v>
      </c>
      <c r="E60">
        <v>4</v>
      </c>
      <c r="F60" t="s">
        <v>226</v>
      </c>
      <c r="G60" t="s">
        <v>752</v>
      </c>
      <c r="H60" t="s">
        <v>822</v>
      </c>
      <c r="I60" s="2">
        <f t="shared" si="0"/>
        <v>0.97169811320754718</v>
      </c>
      <c r="J60" s="2">
        <f t="shared" si="1"/>
        <v>2.8301886792452824E-2</v>
      </c>
      <c r="K60" s="2">
        <f t="shared" si="2"/>
        <v>3.8834951456310676E-2</v>
      </c>
      <c r="L60" s="3">
        <f t="shared" si="3"/>
        <v>76.28</v>
      </c>
      <c r="M60" s="4">
        <f t="shared" si="4"/>
        <v>4.116504854368932</v>
      </c>
      <c r="N60" s="3">
        <f t="shared" si="5"/>
        <v>314.00699029126213</v>
      </c>
      <c r="O60" s="3">
        <f t="shared" si="6"/>
        <v>8.8869902912621228</v>
      </c>
    </row>
    <row r="61" spans="1:15" x14ac:dyDescent="0.35">
      <c r="A61" t="s">
        <v>20</v>
      </c>
      <c r="B61" t="s">
        <v>70</v>
      </c>
      <c r="C61" t="s">
        <v>119</v>
      </c>
      <c r="D61" t="s">
        <v>131</v>
      </c>
      <c r="E61">
        <v>4</v>
      </c>
      <c r="F61" t="s">
        <v>227</v>
      </c>
      <c r="G61" t="s">
        <v>707</v>
      </c>
      <c r="H61" t="s">
        <v>865</v>
      </c>
      <c r="I61" s="2">
        <f t="shared" si="0"/>
        <v>0.97701149425287359</v>
      </c>
      <c r="J61" s="2">
        <f t="shared" si="1"/>
        <v>2.2988505747126409E-2</v>
      </c>
      <c r="K61" s="2">
        <f t="shared" si="2"/>
        <v>4.7058823529411764E-2</v>
      </c>
      <c r="L61" s="3">
        <f t="shared" si="3"/>
        <v>132.21</v>
      </c>
      <c r="M61" s="4">
        <f t="shared" si="4"/>
        <v>4.0941176470588232</v>
      </c>
      <c r="N61" s="3">
        <f t="shared" si="5"/>
        <v>541.28329411764707</v>
      </c>
      <c r="O61" s="3">
        <f t="shared" si="6"/>
        <v>12.443294117647042</v>
      </c>
    </row>
    <row r="62" spans="1:15" x14ac:dyDescent="0.35">
      <c r="A62" t="s">
        <v>28</v>
      </c>
      <c r="B62" t="s">
        <v>28</v>
      </c>
      <c r="C62" t="s">
        <v>102</v>
      </c>
      <c r="D62" t="s">
        <v>131</v>
      </c>
      <c r="E62">
        <v>5</v>
      </c>
      <c r="F62" t="s">
        <v>228</v>
      </c>
      <c r="G62" t="s">
        <v>753</v>
      </c>
      <c r="H62" t="s">
        <v>721</v>
      </c>
      <c r="I62" s="2">
        <f t="shared" ref="I62:I114" si="7">IFERROR(H62/G62, 0)</f>
        <v>0.97560975609756095</v>
      </c>
      <c r="J62" s="2">
        <f t="shared" ref="J62:J114" si="8">100%-I62</f>
        <v>2.4390243902439046E-2</v>
      </c>
      <c r="K62" s="2">
        <f t="shared" ref="K62:K114" si="9">IFERROR(IF(H62&gt;0,E62/H62,0),0)</f>
        <v>0.125</v>
      </c>
      <c r="L62" s="3">
        <f t="shared" ref="L62:L114" si="10">IF(E62&gt;0,F62/E62,0)</f>
        <v>60.98</v>
      </c>
      <c r="M62" s="4">
        <f t="shared" ref="M62:M114" si="11">G62*K62</f>
        <v>5.125</v>
      </c>
      <c r="N62" s="3">
        <f t="shared" ref="N62:N114" si="12">M62*L62</f>
        <v>312.52249999999998</v>
      </c>
      <c r="O62" s="3">
        <f t="shared" ref="O62:O114" si="13">N62-F62</f>
        <v>7.6225000000000023</v>
      </c>
    </row>
    <row r="63" spans="1:15" x14ac:dyDescent="0.35">
      <c r="A63" t="s">
        <v>25</v>
      </c>
      <c r="B63" t="s">
        <v>71</v>
      </c>
      <c r="C63" t="s">
        <v>120</v>
      </c>
      <c r="D63" t="s">
        <v>131</v>
      </c>
      <c r="E63">
        <v>3</v>
      </c>
      <c r="F63" t="s">
        <v>229</v>
      </c>
      <c r="G63" t="s">
        <v>754</v>
      </c>
      <c r="H63" t="s">
        <v>754</v>
      </c>
      <c r="I63" s="2">
        <f t="shared" si="7"/>
        <v>1</v>
      </c>
      <c r="J63" s="2">
        <f t="shared" si="8"/>
        <v>0</v>
      </c>
      <c r="K63" s="2">
        <f t="shared" si="9"/>
        <v>0.06</v>
      </c>
      <c r="L63" s="3">
        <f t="shared" si="10"/>
        <v>106.79</v>
      </c>
      <c r="M63" s="4">
        <f t="shared" si="11"/>
        <v>3</v>
      </c>
      <c r="N63" s="3">
        <f t="shared" si="12"/>
        <v>320.37</v>
      </c>
      <c r="O63" s="3">
        <f t="shared" si="13"/>
        <v>0</v>
      </c>
    </row>
    <row r="64" spans="1:15" x14ac:dyDescent="0.35">
      <c r="A64" t="s">
        <v>30</v>
      </c>
      <c r="B64" t="s">
        <v>30</v>
      </c>
      <c r="C64" t="s">
        <v>105</v>
      </c>
      <c r="D64" t="s">
        <v>131</v>
      </c>
      <c r="E64">
        <v>3</v>
      </c>
      <c r="F64" t="s">
        <v>230</v>
      </c>
      <c r="G64" t="s">
        <v>755</v>
      </c>
      <c r="H64" t="s">
        <v>832</v>
      </c>
      <c r="I64" s="2">
        <f t="shared" si="7"/>
        <v>0.97222222222222221</v>
      </c>
      <c r="J64" s="2">
        <f t="shared" si="8"/>
        <v>2.777777777777779E-2</v>
      </c>
      <c r="K64" s="2">
        <f t="shared" si="9"/>
        <v>8.5714285714285715E-2</v>
      </c>
      <c r="L64" s="3">
        <f t="shared" si="10"/>
        <v>31.95</v>
      </c>
      <c r="M64" s="4">
        <f t="shared" si="11"/>
        <v>3.0857142857142859</v>
      </c>
      <c r="N64" s="3">
        <f t="shared" si="12"/>
        <v>98.588571428571427</v>
      </c>
      <c r="O64" s="3">
        <f t="shared" si="13"/>
        <v>2.7385714285714329</v>
      </c>
    </row>
    <row r="65" spans="1:15" x14ac:dyDescent="0.35">
      <c r="A65" t="s">
        <v>20</v>
      </c>
      <c r="B65" t="s">
        <v>60</v>
      </c>
      <c r="C65" t="s">
        <v>100</v>
      </c>
      <c r="D65" t="s">
        <v>131</v>
      </c>
      <c r="E65">
        <v>4</v>
      </c>
      <c r="F65" t="s">
        <v>227</v>
      </c>
      <c r="G65" t="s">
        <v>756</v>
      </c>
      <c r="H65" t="s">
        <v>901</v>
      </c>
      <c r="I65" s="2">
        <f t="shared" si="7"/>
        <v>0.98765432098765427</v>
      </c>
      <c r="J65" s="2">
        <f t="shared" si="8"/>
        <v>1.2345679012345734E-2</v>
      </c>
      <c r="K65" s="2">
        <f t="shared" si="9"/>
        <v>0.05</v>
      </c>
      <c r="L65" s="3">
        <f t="shared" si="10"/>
        <v>132.21</v>
      </c>
      <c r="M65" s="4">
        <f t="shared" si="11"/>
        <v>4.05</v>
      </c>
      <c r="N65" s="3">
        <f t="shared" si="12"/>
        <v>535.45050000000003</v>
      </c>
      <c r="O65" s="3">
        <f t="shared" si="13"/>
        <v>6.6105000000000018</v>
      </c>
    </row>
    <row r="66" spans="1:15" x14ac:dyDescent="0.35">
      <c r="A66" t="s">
        <v>23</v>
      </c>
      <c r="B66" t="s">
        <v>52</v>
      </c>
      <c r="C66" t="s">
        <v>90</v>
      </c>
      <c r="D66" t="s">
        <v>131</v>
      </c>
      <c r="E66">
        <v>2</v>
      </c>
      <c r="F66" t="s">
        <v>231</v>
      </c>
      <c r="G66" t="s">
        <v>757</v>
      </c>
      <c r="H66" t="s">
        <v>757</v>
      </c>
      <c r="I66" s="2">
        <f t="shared" si="7"/>
        <v>1</v>
      </c>
      <c r="J66" s="2">
        <f t="shared" si="8"/>
        <v>0</v>
      </c>
      <c r="K66" s="2">
        <f t="shared" si="9"/>
        <v>0.66666666666666663</v>
      </c>
      <c r="L66" s="3">
        <f t="shared" si="10"/>
        <v>25.43</v>
      </c>
      <c r="M66" s="4">
        <f t="shared" si="11"/>
        <v>2</v>
      </c>
      <c r="N66" s="3">
        <f t="shared" si="12"/>
        <v>50.86</v>
      </c>
      <c r="O66" s="3">
        <f t="shared" si="13"/>
        <v>0</v>
      </c>
    </row>
    <row r="67" spans="1:15" x14ac:dyDescent="0.35">
      <c r="A67" t="s">
        <v>33</v>
      </c>
      <c r="B67" t="s">
        <v>67</v>
      </c>
      <c r="C67" t="s">
        <v>113</v>
      </c>
      <c r="D67" t="s">
        <v>131</v>
      </c>
      <c r="E67">
        <v>3</v>
      </c>
      <c r="F67" t="s">
        <v>232</v>
      </c>
      <c r="G67" t="s">
        <v>723</v>
      </c>
      <c r="H67" t="s">
        <v>723</v>
      </c>
      <c r="I67" s="2">
        <f t="shared" si="7"/>
        <v>1</v>
      </c>
      <c r="J67" s="2">
        <f t="shared" si="8"/>
        <v>0</v>
      </c>
      <c r="K67" s="2">
        <f t="shared" si="9"/>
        <v>7.8947368421052627E-2</v>
      </c>
      <c r="L67" s="3">
        <f t="shared" si="10"/>
        <v>38.65</v>
      </c>
      <c r="M67" s="4">
        <f t="shared" si="11"/>
        <v>3</v>
      </c>
      <c r="N67" s="3">
        <f t="shared" si="12"/>
        <v>115.94999999999999</v>
      </c>
      <c r="O67" s="3">
        <f t="shared" si="13"/>
        <v>0</v>
      </c>
    </row>
    <row r="68" spans="1:15" x14ac:dyDescent="0.35">
      <c r="A68" t="s">
        <v>19</v>
      </c>
      <c r="B68" t="s">
        <v>63</v>
      </c>
      <c r="C68" t="s">
        <v>107</v>
      </c>
      <c r="D68" t="s">
        <v>131</v>
      </c>
      <c r="E68">
        <v>1</v>
      </c>
      <c r="F68" t="s">
        <v>233</v>
      </c>
      <c r="G68" t="s">
        <v>758</v>
      </c>
      <c r="H68" t="s">
        <v>758</v>
      </c>
      <c r="I68" s="2">
        <f t="shared" si="7"/>
        <v>1</v>
      </c>
      <c r="J68" s="2">
        <f t="shared" si="8"/>
        <v>0</v>
      </c>
      <c r="K68" s="2">
        <f t="shared" si="9"/>
        <v>1.282051282051282E-2</v>
      </c>
      <c r="L68" s="3">
        <f t="shared" si="10"/>
        <v>98.96</v>
      </c>
      <c r="M68" s="4">
        <f t="shared" si="11"/>
        <v>1</v>
      </c>
      <c r="N68" s="3">
        <f t="shared" si="12"/>
        <v>98.96</v>
      </c>
      <c r="O68" s="3">
        <f t="shared" si="13"/>
        <v>0</v>
      </c>
    </row>
    <row r="69" spans="1:15" x14ac:dyDescent="0.35">
      <c r="A69" t="s">
        <v>31</v>
      </c>
      <c r="B69" t="s">
        <v>31</v>
      </c>
      <c r="C69" t="s">
        <v>111</v>
      </c>
      <c r="D69" t="s">
        <v>131</v>
      </c>
      <c r="E69">
        <v>1</v>
      </c>
      <c r="F69" t="s">
        <v>234</v>
      </c>
      <c r="G69" t="s">
        <v>759</v>
      </c>
      <c r="H69" t="s">
        <v>759</v>
      </c>
      <c r="I69" s="2">
        <f t="shared" si="7"/>
        <v>1</v>
      </c>
      <c r="J69" s="2">
        <f t="shared" si="8"/>
        <v>0</v>
      </c>
      <c r="K69" s="2">
        <f t="shared" si="9"/>
        <v>9.0909090909090912E-2</v>
      </c>
      <c r="L69" s="3">
        <f t="shared" si="10"/>
        <v>13.94</v>
      </c>
      <c r="M69" s="4">
        <f t="shared" si="11"/>
        <v>1</v>
      </c>
      <c r="N69" s="3">
        <f t="shared" si="12"/>
        <v>13.94</v>
      </c>
      <c r="O69" s="3">
        <f t="shared" si="13"/>
        <v>0</v>
      </c>
    </row>
    <row r="70" spans="1:15" x14ac:dyDescent="0.35">
      <c r="A70" t="s">
        <v>36</v>
      </c>
      <c r="B70" t="s">
        <v>36</v>
      </c>
      <c r="C70" t="s">
        <v>116</v>
      </c>
      <c r="D70" t="s">
        <v>131</v>
      </c>
      <c r="E70">
        <v>1</v>
      </c>
      <c r="F70" t="s">
        <v>235</v>
      </c>
      <c r="G70" t="s">
        <v>760</v>
      </c>
      <c r="H70" t="s">
        <v>760</v>
      </c>
      <c r="I70" s="2">
        <f t="shared" si="7"/>
        <v>1</v>
      </c>
      <c r="J70" s="2">
        <f t="shared" si="8"/>
        <v>0</v>
      </c>
      <c r="K70" s="2">
        <f t="shared" si="9"/>
        <v>0.125</v>
      </c>
      <c r="L70" s="3">
        <f t="shared" si="10"/>
        <v>8.09</v>
      </c>
      <c r="M70" s="4">
        <f t="shared" si="11"/>
        <v>1</v>
      </c>
      <c r="N70" s="3">
        <f t="shared" si="12"/>
        <v>8.09</v>
      </c>
      <c r="O70" s="3">
        <f t="shared" si="13"/>
        <v>0</v>
      </c>
    </row>
    <row r="71" spans="1:15" x14ac:dyDescent="0.35">
      <c r="A71" t="s">
        <v>19</v>
      </c>
      <c r="B71" t="s">
        <v>61</v>
      </c>
      <c r="C71" t="s">
        <v>104</v>
      </c>
      <c r="D71" t="s">
        <v>131</v>
      </c>
      <c r="E71">
        <v>1</v>
      </c>
      <c r="F71" t="s">
        <v>233</v>
      </c>
      <c r="G71" t="s">
        <v>761</v>
      </c>
      <c r="H71" t="s">
        <v>761</v>
      </c>
      <c r="I71" s="2">
        <f t="shared" si="7"/>
        <v>1</v>
      </c>
      <c r="J71" s="2">
        <f t="shared" si="8"/>
        <v>0</v>
      </c>
      <c r="K71" s="2">
        <f t="shared" si="9"/>
        <v>1.7857142857142856E-2</v>
      </c>
      <c r="L71" s="3">
        <f t="shared" si="10"/>
        <v>98.96</v>
      </c>
      <c r="M71" s="4">
        <f t="shared" si="11"/>
        <v>1</v>
      </c>
      <c r="N71" s="3">
        <f t="shared" si="12"/>
        <v>98.96</v>
      </c>
      <c r="O71" s="3">
        <f t="shared" si="13"/>
        <v>0</v>
      </c>
    </row>
    <row r="72" spans="1:15" x14ac:dyDescent="0.35">
      <c r="A72" t="s">
        <v>34</v>
      </c>
      <c r="B72" t="s">
        <v>69</v>
      </c>
      <c r="C72" t="s">
        <v>118</v>
      </c>
      <c r="D72" t="s">
        <v>131</v>
      </c>
      <c r="E72">
        <v>1</v>
      </c>
      <c r="F72" t="s">
        <v>204</v>
      </c>
      <c r="G72" t="s">
        <v>763</v>
      </c>
      <c r="H72" t="s">
        <v>763</v>
      </c>
      <c r="I72" s="2">
        <f t="shared" si="7"/>
        <v>1</v>
      </c>
      <c r="J72" s="2">
        <f t="shared" si="8"/>
        <v>0</v>
      </c>
      <c r="K72" s="2">
        <f t="shared" si="9"/>
        <v>6.25E-2</v>
      </c>
      <c r="L72" s="3">
        <f t="shared" si="10"/>
        <v>76.28</v>
      </c>
      <c r="M72" s="4">
        <f t="shared" si="11"/>
        <v>1</v>
      </c>
      <c r="N72" s="3">
        <f t="shared" si="12"/>
        <v>76.28</v>
      </c>
      <c r="O72" s="3">
        <f t="shared" si="13"/>
        <v>0</v>
      </c>
    </row>
    <row r="73" spans="1:15" x14ac:dyDescent="0.35">
      <c r="A73" t="s">
        <v>33</v>
      </c>
      <c r="B73" t="s">
        <v>72</v>
      </c>
      <c r="C73" t="s">
        <v>121</v>
      </c>
      <c r="D73" t="s">
        <v>131</v>
      </c>
      <c r="E73">
        <v>1</v>
      </c>
      <c r="F73" t="s">
        <v>236</v>
      </c>
      <c r="G73" t="s">
        <v>764</v>
      </c>
      <c r="H73" t="s">
        <v>764</v>
      </c>
      <c r="I73" s="2">
        <f t="shared" si="7"/>
        <v>1</v>
      </c>
      <c r="J73" s="2">
        <f t="shared" si="8"/>
        <v>0</v>
      </c>
      <c r="K73" s="2">
        <f t="shared" si="9"/>
        <v>5.5555555555555552E-2</v>
      </c>
      <c r="L73" s="3">
        <f t="shared" si="10"/>
        <v>193.23</v>
      </c>
      <c r="M73" s="4">
        <f t="shared" si="11"/>
        <v>1</v>
      </c>
      <c r="N73" s="3">
        <f t="shared" si="12"/>
        <v>193.23</v>
      </c>
      <c r="O73" s="3">
        <f t="shared" si="13"/>
        <v>0</v>
      </c>
    </row>
    <row r="74" spans="1:15" x14ac:dyDescent="0.35">
      <c r="A74" t="s">
        <v>15</v>
      </c>
      <c r="B74" t="s">
        <v>40</v>
      </c>
      <c r="C74" t="s">
        <v>79</v>
      </c>
      <c r="D74" t="s">
        <v>132</v>
      </c>
      <c r="E74">
        <v>99</v>
      </c>
      <c r="F74" t="s">
        <v>237</v>
      </c>
      <c r="G74" t="s">
        <v>765</v>
      </c>
      <c r="H74" t="s">
        <v>1060</v>
      </c>
      <c r="I74" s="2">
        <f t="shared" si="7"/>
        <v>0.9982238010657194</v>
      </c>
      <c r="J74" s="2">
        <f t="shared" si="8"/>
        <v>1.7761989342806039E-3</v>
      </c>
      <c r="K74" s="2">
        <f t="shared" si="9"/>
        <v>0.17615658362989323</v>
      </c>
      <c r="L74" s="3">
        <f t="shared" si="10"/>
        <v>23.169999999999998</v>
      </c>
      <c r="M74" s="4">
        <f t="shared" si="11"/>
        <v>99.17615658362989</v>
      </c>
      <c r="N74" s="3">
        <f t="shared" si="12"/>
        <v>2297.9115480427045</v>
      </c>
      <c r="O74" s="3">
        <f t="shared" si="13"/>
        <v>4.0815480427045259</v>
      </c>
    </row>
    <row r="75" spans="1:15" x14ac:dyDescent="0.35">
      <c r="A75" t="s">
        <v>15</v>
      </c>
      <c r="B75" t="s">
        <v>45</v>
      </c>
      <c r="C75" t="s">
        <v>81</v>
      </c>
      <c r="D75" t="s">
        <v>132</v>
      </c>
      <c r="E75">
        <v>79</v>
      </c>
      <c r="F75" t="s">
        <v>238</v>
      </c>
      <c r="G75" t="s">
        <v>766</v>
      </c>
      <c r="H75" t="s">
        <v>698</v>
      </c>
      <c r="I75" s="2">
        <f t="shared" si="7"/>
        <v>0.98913043478260865</v>
      </c>
      <c r="J75" s="2">
        <f t="shared" si="8"/>
        <v>1.0869565217391353E-2</v>
      </c>
      <c r="K75" s="2">
        <f t="shared" si="9"/>
        <v>0.21703296703296704</v>
      </c>
      <c r="L75" s="3">
        <f t="shared" si="10"/>
        <v>46.34</v>
      </c>
      <c r="M75" s="4">
        <f t="shared" si="11"/>
        <v>79.868131868131869</v>
      </c>
      <c r="N75" s="3">
        <f t="shared" si="12"/>
        <v>3701.0892307692311</v>
      </c>
      <c r="O75" s="3">
        <f t="shared" si="13"/>
        <v>40.229230769230981</v>
      </c>
    </row>
    <row r="76" spans="1:15" x14ac:dyDescent="0.35">
      <c r="A76" t="s">
        <v>16</v>
      </c>
      <c r="B76" t="s">
        <v>44</v>
      </c>
      <c r="C76" t="s">
        <v>80</v>
      </c>
      <c r="D76" t="s">
        <v>132</v>
      </c>
      <c r="E76">
        <v>76</v>
      </c>
      <c r="F76" t="s">
        <v>239</v>
      </c>
      <c r="G76" t="s">
        <v>767</v>
      </c>
      <c r="H76" t="s">
        <v>1061</v>
      </c>
      <c r="I76" s="2">
        <f t="shared" si="7"/>
        <v>0.99546485260770978</v>
      </c>
      <c r="J76" s="2">
        <f t="shared" si="8"/>
        <v>4.5351473922902175E-3</v>
      </c>
      <c r="K76" s="2">
        <f t="shared" si="9"/>
        <v>8.656036446469248E-2</v>
      </c>
      <c r="L76" s="3">
        <f t="shared" si="10"/>
        <v>25</v>
      </c>
      <c r="M76" s="4">
        <f t="shared" si="11"/>
        <v>76.346241457858767</v>
      </c>
      <c r="N76" s="3">
        <f t="shared" si="12"/>
        <v>1908.6560364464692</v>
      </c>
      <c r="O76" s="3">
        <f t="shared" si="13"/>
        <v>8.6560364464692157</v>
      </c>
    </row>
    <row r="77" spans="1:15" x14ac:dyDescent="0.35">
      <c r="A77" t="s">
        <v>18</v>
      </c>
      <c r="B77" t="s">
        <v>47</v>
      </c>
      <c r="C77" t="s">
        <v>83</v>
      </c>
      <c r="D77" t="s">
        <v>132</v>
      </c>
      <c r="E77">
        <v>52</v>
      </c>
      <c r="F77" t="s">
        <v>240</v>
      </c>
      <c r="G77" t="s">
        <v>736</v>
      </c>
      <c r="H77" t="s">
        <v>990</v>
      </c>
      <c r="I77" s="2">
        <f t="shared" si="7"/>
        <v>0.99671052631578949</v>
      </c>
      <c r="J77" s="2">
        <f t="shared" si="8"/>
        <v>3.2894736842105088E-3</v>
      </c>
      <c r="K77" s="2">
        <f t="shared" si="9"/>
        <v>0.17161716171617161</v>
      </c>
      <c r="L77" s="3">
        <f t="shared" si="10"/>
        <v>16.95</v>
      </c>
      <c r="M77" s="4">
        <f t="shared" si="11"/>
        <v>52.171617161716171</v>
      </c>
      <c r="N77" s="3">
        <f t="shared" si="12"/>
        <v>884.308910891089</v>
      </c>
      <c r="O77" s="3">
        <f t="shared" si="13"/>
        <v>2.9089108910890218</v>
      </c>
    </row>
    <row r="78" spans="1:15" x14ac:dyDescent="0.35">
      <c r="A78" t="s">
        <v>20</v>
      </c>
      <c r="B78" t="s">
        <v>49</v>
      </c>
      <c r="C78" t="s">
        <v>85</v>
      </c>
      <c r="D78" t="s">
        <v>132</v>
      </c>
      <c r="E78">
        <v>39</v>
      </c>
      <c r="F78" t="s">
        <v>241</v>
      </c>
      <c r="G78" t="s">
        <v>702</v>
      </c>
      <c r="H78" t="s">
        <v>1056</v>
      </c>
      <c r="I78" s="2">
        <f t="shared" si="7"/>
        <v>0.99283154121863804</v>
      </c>
      <c r="J78" s="2">
        <f t="shared" si="8"/>
        <v>7.1684587813619638E-3</v>
      </c>
      <c r="K78" s="2">
        <f t="shared" si="9"/>
        <v>0.1407942238267148</v>
      </c>
      <c r="L78" s="3">
        <f t="shared" si="10"/>
        <v>29.38</v>
      </c>
      <c r="M78" s="4">
        <f t="shared" si="11"/>
        <v>39.281588447653434</v>
      </c>
      <c r="N78" s="3">
        <f t="shared" si="12"/>
        <v>1154.0930685920578</v>
      </c>
      <c r="O78" s="3">
        <f t="shared" si="13"/>
        <v>8.2730685920578253</v>
      </c>
    </row>
    <row r="79" spans="1:15" x14ac:dyDescent="0.35">
      <c r="A79" t="s">
        <v>19</v>
      </c>
      <c r="B79" t="s">
        <v>51</v>
      </c>
      <c r="C79" t="s">
        <v>87</v>
      </c>
      <c r="D79" t="s">
        <v>132</v>
      </c>
      <c r="E79">
        <v>36</v>
      </c>
      <c r="F79" t="s">
        <v>242</v>
      </c>
      <c r="G79" t="s">
        <v>768</v>
      </c>
      <c r="H79" t="s">
        <v>1002</v>
      </c>
      <c r="I79" s="2">
        <f t="shared" si="7"/>
        <v>0.98501872659176026</v>
      </c>
      <c r="J79" s="2">
        <f t="shared" si="8"/>
        <v>1.4981273408239737E-2</v>
      </c>
      <c r="K79" s="2">
        <f t="shared" si="9"/>
        <v>0.13688212927756654</v>
      </c>
      <c r="L79" s="3">
        <f t="shared" si="10"/>
        <v>21.99</v>
      </c>
      <c r="M79" s="4">
        <f t="shared" si="11"/>
        <v>36.547528517110266</v>
      </c>
      <c r="N79" s="3">
        <f t="shared" si="12"/>
        <v>803.68015209125463</v>
      </c>
      <c r="O79" s="3">
        <f t="shared" si="13"/>
        <v>12.04015209125464</v>
      </c>
    </row>
    <row r="80" spans="1:15" x14ac:dyDescent="0.35">
      <c r="A80" t="s">
        <v>18</v>
      </c>
      <c r="B80" t="s">
        <v>50</v>
      </c>
      <c r="C80" t="s">
        <v>86</v>
      </c>
      <c r="D80" t="s">
        <v>132</v>
      </c>
      <c r="E80">
        <v>27</v>
      </c>
      <c r="F80" t="s">
        <v>243</v>
      </c>
      <c r="G80" t="s">
        <v>769</v>
      </c>
      <c r="H80" t="s">
        <v>769</v>
      </c>
      <c r="I80" s="2">
        <f t="shared" si="7"/>
        <v>1</v>
      </c>
      <c r="J80" s="2">
        <f t="shared" si="8"/>
        <v>0</v>
      </c>
      <c r="K80" s="2">
        <f t="shared" si="9"/>
        <v>0.17088607594936708</v>
      </c>
      <c r="L80" s="3">
        <f t="shared" si="10"/>
        <v>16.95</v>
      </c>
      <c r="M80" s="4">
        <f t="shared" si="11"/>
        <v>27</v>
      </c>
      <c r="N80" s="3">
        <f t="shared" si="12"/>
        <v>457.65</v>
      </c>
      <c r="O80" s="3">
        <f t="shared" si="13"/>
        <v>0</v>
      </c>
    </row>
    <row r="81" spans="1:15" x14ac:dyDescent="0.35">
      <c r="A81" t="s">
        <v>25</v>
      </c>
      <c r="B81" t="s">
        <v>54</v>
      </c>
      <c r="C81" t="s">
        <v>92</v>
      </c>
      <c r="D81" t="s">
        <v>132</v>
      </c>
      <c r="E81">
        <v>16</v>
      </c>
      <c r="F81" t="s">
        <v>245</v>
      </c>
      <c r="G81" t="s">
        <v>771</v>
      </c>
      <c r="H81" t="s">
        <v>740</v>
      </c>
      <c r="I81" s="2">
        <f t="shared" si="7"/>
        <v>0.99411764705882355</v>
      </c>
      <c r="J81" s="2">
        <f t="shared" si="8"/>
        <v>5.8823529411764497E-3</v>
      </c>
      <c r="K81" s="2">
        <f t="shared" si="9"/>
        <v>9.4674556213017749E-2</v>
      </c>
      <c r="L81" s="3">
        <f t="shared" si="10"/>
        <v>24.5</v>
      </c>
      <c r="M81" s="4">
        <f t="shared" si="11"/>
        <v>16.094674556213018</v>
      </c>
      <c r="N81" s="3">
        <f t="shared" si="12"/>
        <v>394.31952662721892</v>
      </c>
      <c r="O81" s="3">
        <f t="shared" si="13"/>
        <v>2.3195266272189201</v>
      </c>
    </row>
    <row r="82" spans="1:15" x14ac:dyDescent="0.35">
      <c r="A82" t="s">
        <v>24</v>
      </c>
      <c r="B82" t="s">
        <v>53</v>
      </c>
      <c r="C82" t="s">
        <v>91</v>
      </c>
      <c r="D82" t="s">
        <v>132</v>
      </c>
      <c r="E82">
        <v>14</v>
      </c>
      <c r="F82" t="s">
        <v>246</v>
      </c>
      <c r="G82" t="s">
        <v>772</v>
      </c>
      <c r="H82" t="s">
        <v>848</v>
      </c>
      <c r="I82" s="2">
        <f t="shared" si="7"/>
        <v>0.98425196850393704</v>
      </c>
      <c r="J82" s="2">
        <f t="shared" si="8"/>
        <v>1.5748031496062964E-2</v>
      </c>
      <c r="K82" s="2">
        <f t="shared" si="9"/>
        <v>0.112</v>
      </c>
      <c r="L82" s="3">
        <f t="shared" si="10"/>
        <v>16.5</v>
      </c>
      <c r="M82" s="4">
        <f t="shared" si="11"/>
        <v>14.224</v>
      </c>
      <c r="N82" s="3">
        <f t="shared" si="12"/>
        <v>234.696</v>
      </c>
      <c r="O82" s="3">
        <f t="shared" si="13"/>
        <v>3.695999999999998</v>
      </c>
    </row>
    <row r="83" spans="1:15" x14ac:dyDescent="0.35">
      <c r="A83" t="s">
        <v>19</v>
      </c>
      <c r="B83" t="s">
        <v>56</v>
      </c>
      <c r="C83" t="s">
        <v>95</v>
      </c>
      <c r="D83" t="s">
        <v>132</v>
      </c>
      <c r="E83">
        <v>11</v>
      </c>
      <c r="F83" t="s">
        <v>249</v>
      </c>
      <c r="G83" t="s">
        <v>773</v>
      </c>
      <c r="H83" t="s">
        <v>773</v>
      </c>
      <c r="I83" s="2">
        <f t="shared" si="7"/>
        <v>1</v>
      </c>
      <c r="J83" s="2">
        <f t="shared" si="8"/>
        <v>0</v>
      </c>
      <c r="K83" s="2">
        <f t="shared" si="9"/>
        <v>9.0909090909090912E-2</v>
      </c>
      <c r="L83" s="3">
        <f t="shared" si="10"/>
        <v>109.95</v>
      </c>
      <c r="M83" s="4">
        <f t="shared" si="11"/>
        <v>11</v>
      </c>
      <c r="N83" s="3">
        <f t="shared" si="12"/>
        <v>1209.45</v>
      </c>
      <c r="O83" s="3">
        <f t="shared" si="13"/>
        <v>0</v>
      </c>
    </row>
    <row r="84" spans="1:15" x14ac:dyDescent="0.35">
      <c r="A84" t="s">
        <v>24</v>
      </c>
      <c r="B84" t="s">
        <v>58</v>
      </c>
      <c r="C84" t="s">
        <v>98</v>
      </c>
      <c r="D84" t="s">
        <v>132</v>
      </c>
      <c r="E84">
        <v>8</v>
      </c>
      <c r="F84" t="s">
        <v>250</v>
      </c>
      <c r="G84" t="s">
        <v>714</v>
      </c>
      <c r="H84" t="s">
        <v>714</v>
      </c>
      <c r="I84" s="2">
        <f t="shared" si="7"/>
        <v>1</v>
      </c>
      <c r="J84" s="2">
        <f t="shared" si="8"/>
        <v>0</v>
      </c>
      <c r="K84" s="2">
        <f t="shared" si="9"/>
        <v>0.14035087719298245</v>
      </c>
      <c r="L84" s="3">
        <f t="shared" si="10"/>
        <v>18.5</v>
      </c>
      <c r="M84" s="4">
        <f t="shared" si="11"/>
        <v>8</v>
      </c>
      <c r="N84" s="3">
        <f t="shared" si="12"/>
        <v>148</v>
      </c>
      <c r="O84" s="3">
        <f t="shared" si="13"/>
        <v>0</v>
      </c>
    </row>
    <row r="85" spans="1:15" x14ac:dyDescent="0.35">
      <c r="A85" t="s">
        <v>33</v>
      </c>
      <c r="B85" t="s">
        <v>67</v>
      </c>
      <c r="C85" t="s">
        <v>113</v>
      </c>
      <c r="D85" t="s">
        <v>132</v>
      </c>
      <c r="E85">
        <v>6</v>
      </c>
      <c r="F85" t="s">
        <v>251</v>
      </c>
      <c r="G85" t="s">
        <v>706</v>
      </c>
      <c r="H85" t="s">
        <v>706</v>
      </c>
      <c r="I85" s="2">
        <f t="shared" si="7"/>
        <v>1</v>
      </c>
      <c r="J85" s="2">
        <f t="shared" si="8"/>
        <v>0</v>
      </c>
      <c r="K85" s="2">
        <f t="shared" si="9"/>
        <v>0.12244897959183673</v>
      </c>
      <c r="L85" s="3">
        <f t="shared" si="10"/>
        <v>42.94</v>
      </c>
      <c r="M85" s="4">
        <f t="shared" si="11"/>
        <v>6</v>
      </c>
      <c r="N85" s="3">
        <f t="shared" si="12"/>
        <v>257.64</v>
      </c>
      <c r="O85" s="3">
        <f t="shared" si="13"/>
        <v>0</v>
      </c>
    </row>
    <row r="86" spans="1:15" x14ac:dyDescent="0.35">
      <c r="A86" t="s">
        <v>16</v>
      </c>
      <c r="B86" t="s">
        <v>59</v>
      </c>
      <c r="C86" t="s">
        <v>99</v>
      </c>
      <c r="D86" t="s">
        <v>132</v>
      </c>
      <c r="E86">
        <v>5</v>
      </c>
      <c r="F86" t="s">
        <v>252</v>
      </c>
      <c r="G86" t="s">
        <v>774</v>
      </c>
      <c r="H86" t="s">
        <v>1045</v>
      </c>
      <c r="I86" s="2">
        <f t="shared" si="7"/>
        <v>0.989247311827957</v>
      </c>
      <c r="J86" s="2">
        <f t="shared" si="8"/>
        <v>1.0752688172043001E-2</v>
      </c>
      <c r="K86" s="2">
        <f t="shared" si="9"/>
        <v>2.717391304347826E-2</v>
      </c>
      <c r="L86" s="3">
        <f t="shared" si="10"/>
        <v>125</v>
      </c>
      <c r="M86" s="4">
        <f t="shared" si="11"/>
        <v>5.0543478260869561</v>
      </c>
      <c r="N86" s="3">
        <f t="shared" si="12"/>
        <v>631.79347826086951</v>
      </c>
      <c r="O86" s="3">
        <f t="shared" si="13"/>
        <v>6.7934782608695059</v>
      </c>
    </row>
    <row r="87" spans="1:15" x14ac:dyDescent="0.35">
      <c r="A87" t="s">
        <v>27</v>
      </c>
      <c r="B87" t="s">
        <v>27</v>
      </c>
      <c r="C87" t="s">
        <v>97</v>
      </c>
      <c r="D87" t="s">
        <v>132</v>
      </c>
      <c r="E87">
        <v>5</v>
      </c>
      <c r="F87" t="s">
        <v>253</v>
      </c>
      <c r="G87" t="s">
        <v>775</v>
      </c>
      <c r="H87" t="s">
        <v>775</v>
      </c>
      <c r="I87" s="2">
        <f t="shared" si="7"/>
        <v>1</v>
      </c>
      <c r="J87" s="2">
        <f t="shared" si="8"/>
        <v>0</v>
      </c>
      <c r="K87" s="2">
        <f t="shared" si="9"/>
        <v>8.4745762711864403E-2</v>
      </c>
      <c r="L87" s="3">
        <f t="shared" si="10"/>
        <v>22.6</v>
      </c>
      <c r="M87" s="4">
        <f t="shared" si="11"/>
        <v>5</v>
      </c>
      <c r="N87" s="3">
        <f t="shared" si="12"/>
        <v>113</v>
      </c>
      <c r="O87" s="3">
        <f t="shared" si="13"/>
        <v>0</v>
      </c>
    </row>
    <row r="88" spans="1:15" x14ac:dyDescent="0.35">
      <c r="A88" t="s">
        <v>24</v>
      </c>
      <c r="B88" t="s">
        <v>57</v>
      </c>
      <c r="C88" t="s">
        <v>96</v>
      </c>
      <c r="D88" t="s">
        <v>132</v>
      </c>
      <c r="E88">
        <v>4</v>
      </c>
      <c r="F88" t="s">
        <v>255</v>
      </c>
      <c r="G88" t="s">
        <v>714</v>
      </c>
      <c r="H88" t="s">
        <v>714</v>
      </c>
      <c r="I88" s="2">
        <f t="shared" si="7"/>
        <v>1</v>
      </c>
      <c r="J88" s="2">
        <f t="shared" si="8"/>
        <v>0</v>
      </c>
      <c r="K88" s="2">
        <f t="shared" si="9"/>
        <v>7.0175438596491224E-2</v>
      </c>
      <c r="L88" s="3">
        <f t="shared" si="10"/>
        <v>16.5</v>
      </c>
      <c r="M88" s="4">
        <f t="shared" si="11"/>
        <v>4</v>
      </c>
      <c r="N88" s="3">
        <f t="shared" si="12"/>
        <v>66</v>
      </c>
      <c r="O88" s="3">
        <f t="shared" si="13"/>
        <v>0</v>
      </c>
    </row>
    <row r="89" spans="1:15" x14ac:dyDescent="0.35">
      <c r="A89" t="s">
        <v>29</v>
      </c>
      <c r="B89" t="s">
        <v>29</v>
      </c>
      <c r="C89" t="s">
        <v>103</v>
      </c>
      <c r="D89" t="s">
        <v>132</v>
      </c>
      <c r="E89">
        <v>4</v>
      </c>
      <c r="F89" t="s">
        <v>256</v>
      </c>
      <c r="G89" t="s">
        <v>721</v>
      </c>
      <c r="H89" t="s">
        <v>723</v>
      </c>
      <c r="I89" s="2">
        <f t="shared" si="7"/>
        <v>0.95</v>
      </c>
      <c r="J89" s="2">
        <f t="shared" si="8"/>
        <v>5.0000000000000044E-2</v>
      </c>
      <c r="K89" s="2">
        <f t="shared" si="9"/>
        <v>0.10526315789473684</v>
      </c>
      <c r="L89" s="3">
        <f t="shared" si="10"/>
        <v>81.95</v>
      </c>
      <c r="M89" s="4">
        <f t="shared" si="11"/>
        <v>4.2105263157894735</v>
      </c>
      <c r="N89" s="3">
        <f t="shared" si="12"/>
        <v>345.05263157894734</v>
      </c>
      <c r="O89" s="3">
        <f t="shared" si="13"/>
        <v>17.25263157894733</v>
      </c>
    </row>
    <row r="90" spans="1:15" x14ac:dyDescent="0.35">
      <c r="A90" t="s">
        <v>25</v>
      </c>
      <c r="B90" t="s">
        <v>64</v>
      </c>
      <c r="C90" t="s">
        <v>108</v>
      </c>
      <c r="D90" t="s">
        <v>132</v>
      </c>
      <c r="E90">
        <v>4</v>
      </c>
      <c r="F90" t="s">
        <v>257</v>
      </c>
      <c r="G90" t="s">
        <v>776</v>
      </c>
      <c r="H90" t="s">
        <v>776</v>
      </c>
      <c r="I90" s="2">
        <f t="shared" si="7"/>
        <v>1</v>
      </c>
      <c r="J90" s="2">
        <f t="shared" si="8"/>
        <v>0</v>
      </c>
      <c r="K90" s="2">
        <f t="shared" si="9"/>
        <v>4.0816326530612242E-2</v>
      </c>
      <c r="L90" s="3">
        <f t="shared" si="10"/>
        <v>23.73</v>
      </c>
      <c r="M90" s="4">
        <f t="shared" si="11"/>
        <v>3.9999999999999996</v>
      </c>
      <c r="N90" s="3">
        <f t="shared" si="12"/>
        <v>94.919999999999987</v>
      </c>
      <c r="O90" s="3">
        <f t="shared" si="13"/>
        <v>0</v>
      </c>
    </row>
    <row r="91" spans="1:15" x14ac:dyDescent="0.35">
      <c r="A91" t="s">
        <v>16</v>
      </c>
      <c r="B91" t="s">
        <v>62</v>
      </c>
      <c r="C91" t="s">
        <v>106</v>
      </c>
      <c r="D91" t="s">
        <v>132</v>
      </c>
      <c r="E91">
        <v>3</v>
      </c>
      <c r="F91" t="s">
        <v>259</v>
      </c>
      <c r="G91" t="s">
        <v>777</v>
      </c>
      <c r="H91" t="s">
        <v>797</v>
      </c>
      <c r="I91" s="2">
        <f t="shared" si="7"/>
        <v>0.97807017543859653</v>
      </c>
      <c r="J91" s="2">
        <f t="shared" si="8"/>
        <v>2.1929824561403466E-2</v>
      </c>
      <c r="K91" s="2">
        <f t="shared" si="9"/>
        <v>1.3452914798206279E-2</v>
      </c>
      <c r="L91" s="3">
        <f t="shared" si="10"/>
        <v>125</v>
      </c>
      <c r="M91" s="4">
        <f t="shared" si="11"/>
        <v>3.0672645739910314</v>
      </c>
      <c r="N91" s="3">
        <f t="shared" si="12"/>
        <v>383.40807174887891</v>
      </c>
      <c r="O91" s="3">
        <f t="shared" si="13"/>
        <v>8.4080717488789105</v>
      </c>
    </row>
    <row r="92" spans="1:15" x14ac:dyDescent="0.35">
      <c r="A92" t="s">
        <v>18</v>
      </c>
      <c r="B92" t="s">
        <v>41</v>
      </c>
      <c r="C92" t="s">
        <v>101</v>
      </c>
      <c r="D92" t="s">
        <v>132</v>
      </c>
      <c r="E92">
        <v>3</v>
      </c>
      <c r="F92" t="s">
        <v>260</v>
      </c>
      <c r="G92" t="s">
        <v>778</v>
      </c>
      <c r="H92" t="s">
        <v>778</v>
      </c>
      <c r="I92" s="2">
        <f t="shared" si="7"/>
        <v>1</v>
      </c>
      <c r="J92" s="2">
        <f t="shared" si="8"/>
        <v>0</v>
      </c>
      <c r="K92" s="2">
        <f t="shared" si="9"/>
        <v>2.6548672566371681E-2</v>
      </c>
      <c r="L92" s="3">
        <f t="shared" si="10"/>
        <v>79.103333333333339</v>
      </c>
      <c r="M92" s="4">
        <f t="shared" si="11"/>
        <v>3</v>
      </c>
      <c r="N92" s="3">
        <f t="shared" si="12"/>
        <v>237.31</v>
      </c>
      <c r="O92" s="3">
        <f t="shared" si="13"/>
        <v>0</v>
      </c>
    </row>
    <row r="93" spans="1:15" x14ac:dyDescent="0.35">
      <c r="A93" t="s">
        <v>25</v>
      </c>
      <c r="B93" t="s">
        <v>71</v>
      </c>
      <c r="C93" t="s">
        <v>120</v>
      </c>
      <c r="D93" t="s">
        <v>132</v>
      </c>
      <c r="E93">
        <v>3</v>
      </c>
      <c r="F93" t="s">
        <v>261</v>
      </c>
      <c r="G93" t="s">
        <v>711</v>
      </c>
      <c r="H93" t="s">
        <v>754</v>
      </c>
      <c r="I93" s="2">
        <f t="shared" si="7"/>
        <v>0.98039215686274506</v>
      </c>
      <c r="J93" s="2">
        <f t="shared" si="8"/>
        <v>1.9607843137254943E-2</v>
      </c>
      <c r="K93" s="2">
        <f t="shared" si="9"/>
        <v>0.06</v>
      </c>
      <c r="L93" s="3">
        <f t="shared" si="10"/>
        <v>110.74333333333334</v>
      </c>
      <c r="M93" s="4">
        <f t="shared" si="11"/>
        <v>3.06</v>
      </c>
      <c r="N93" s="3">
        <f t="shared" si="12"/>
        <v>338.87460000000004</v>
      </c>
      <c r="O93" s="3">
        <f t="shared" si="13"/>
        <v>6.6446000000000254</v>
      </c>
    </row>
    <row r="94" spans="1:15" x14ac:dyDescent="0.35">
      <c r="A94" t="s">
        <v>28</v>
      </c>
      <c r="B94" t="s">
        <v>28</v>
      </c>
      <c r="C94" t="s">
        <v>102</v>
      </c>
      <c r="D94" t="s">
        <v>132</v>
      </c>
      <c r="E94">
        <v>3</v>
      </c>
      <c r="F94" t="s">
        <v>262</v>
      </c>
      <c r="G94" t="s">
        <v>719</v>
      </c>
      <c r="H94" t="s">
        <v>824</v>
      </c>
      <c r="I94" s="2">
        <f t="shared" si="7"/>
        <v>0.96875</v>
      </c>
      <c r="J94" s="2">
        <f t="shared" si="8"/>
        <v>3.125E-2</v>
      </c>
      <c r="K94" s="2">
        <f t="shared" si="9"/>
        <v>9.6774193548387094E-2</v>
      </c>
      <c r="L94" s="3">
        <f t="shared" si="10"/>
        <v>67.75</v>
      </c>
      <c r="M94" s="4">
        <f t="shared" si="11"/>
        <v>3.096774193548387</v>
      </c>
      <c r="N94" s="3">
        <f t="shared" si="12"/>
        <v>209.80645161290323</v>
      </c>
      <c r="O94" s="3">
        <f t="shared" si="13"/>
        <v>6.5564516129032313</v>
      </c>
    </row>
    <row r="95" spans="1:15" x14ac:dyDescent="0.35">
      <c r="A95" t="s">
        <v>20</v>
      </c>
      <c r="B95" t="s">
        <v>60</v>
      </c>
      <c r="C95" t="s">
        <v>100</v>
      </c>
      <c r="D95" t="s">
        <v>132</v>
      </c>
      <c r="E95">
        <v>3</v>
      </c>
      <c r="F95" t="s">
        <v>263</v>
      </c>
      <c r="G95" t="s">
        <v>779</v>
      </c>
      <c r="H95" t="s">
        <v>779</v>
      </c>
      <c r="I95" s="2">
        <f t="shared" si="7"/>
        <v>1</v>
      </c>
      <c r="J95" s="2">
        <f t="shared" si="8"/>
        <v>0</v>
      </c>
      <c r="K95" s="2">
        <f t="shared" si="9"/>
        <v>4.7619047619047616E-2</v>
      </c>
      <c r="L95" s="3">
        <f t="shared" si="10"/>
        <v>146.9</v>
      </c>
      <c r="M95" s="4">
        <f t="shared" si="11"/>
        <v>3</v>
      </c>
      <c r="N95" s="3">
        <f t="shared" si="12"/>
        <v>440.70000000000005</v>
      </c>
      <c r="O95" s="3">
        <f t="shared" si="13"/>
        <v>0</v>
      </c>
    </row>
    <row r="96" spans="1:15" x14ac:dyDescent="0.35">
      <c r="A96" t="s">
        <v>16</v>
      </c>
      <c r="B96" t="s">
        <v>73</v>
      </c>
      <c r="C96" t="s">
        <v>122</v>
      </c>
      <c r="D96" t="s">
        <v>132</v>
      </c>
      <c r="E96">
        <v>3</v>
      </c>
      <c r="F96" t="s">
        <v>259</v>
      </c>
      <c r="G96" t="s">
        <v>756</v>
      </c>
      <c r="H96" t="s">
        <v>892</v>
      </c>
      <c r="I96" s="2">
        <f t="shared" si="7"/>
        <v>0.97530864197530864</v>
      </c>
      <c r="J96" s="2">
        <f t="shared" si="8"/>
        <v>2.4691358024691357E-2</v>
      </c>
      <c r="K96" s="2">
        <f t="shared" si="9"/>
        <v>3.7974683544303799E-2</v>
      </c>
      <c r="L96" s="3">
        <f t="shared" si="10"/>
        <v>125</v>
      </c>
      <c r="M96" s="4">
        <f t="shared" si="11"/>
        <v>3.0759493670886076</v>
      </c>
      <c r="N96" s="3">
        <f t="shared" si="12"/>
        <v>384.49367088607596</v>
      </c>
      <c r="O96" s="3">
        <f t="shared" si="13"/>
        <v>9.4936708860759609</v>
      </c>
    </row>
    <row r="97" spans="1:15" x14ac:dyDescent="0.35">
      <c r="A97" t="s">
        <v>23</v>
      </c>
      <c r="B97" t="s">
        <v>65</v>
      </c>
      <c r="C97" t="s">
        <v>109</v>
      </c>
      <c r="D97" t="s">
        <v>132</v>
      </c>
      <c r="E97">
        <v>3</v>
      </c>
      <c r="F97" t="s">
        <v>264</v>
      </c>
      <c r="G97" t="s">
        <v>780</v>
      </c>
      <c r="H97" t="s">
        <v>780</v>
      </c>
      <c r="I97" s="2">
        <f t="shared" si="7"/>
        <v>1</v>
      </c>
      <c r="J97" s="2">
        <f t="shared" si="8"/>
        <v>0</v>
      </c>
      <c r="K97" s="2">
        <f t="shared" si="9"/>
        <v>6.8181818181818177E-2</v>
      </c>
      <c r="L97" s="3">
        <f t="shared" si="10"/>
        <v>141.25</v>
      </c>
      <c r="M97" s="4">
        <f t="shared" si="11"/>
        <v>3</v>
      </c>
      <c r="N97" s="3">
        <f t="shared" si="12"/>
        <v>423.75</v>
      </c>
      <c r="O97" s="3">
        <f t="shared" si="13"/>
        <v>0</v>
      </c>
    </row>
    <row r="98" spans="1:15" x14ac:dyDescent="0.35">
      <c r="A98" t="s">
        <v>34</v>
      </c>
      <c r="B98" t="s">
        <v>68</v>
      </c>
      <c r="C98" t="s">
        <v>114</v>
      </c>
      <c r="D98" t="s">
        <v>132</v>
      </c>
      <c r="E98">
        <v>3</v>
      </c>
      <c r="F98" t="s">
        <v>265</v>
      </c>
      <c r="G98" t="s">
        <v>781</v>
      </c>
      <c r="H98" t="s">
        <v>781</v>
      </c>
      <c r="I98" s="2">
        <f t="shared" si="7"/>
        <v>1</v>
      </c>
      <c r="J98" s="2">
        <f t="shared" si="8"/>
        <v>0</v>
      </c>
      <c r="K98" s="2">
        <f t="shared" si="9"/>
        <v>4.6153846153846156E-2</v>
      </c>
      <c r="L98" s="3">
        <f t="shared" si="10"/>
        <v>16.95</v>
      </c>
      <c r="M98" s="4">
        <f t="shared" si="11"/>
        <v>3</v>
      </c>
      <c r="N98" s="3">
        <f t="shared" si="12"/>
        <v>50.849999999999994</v>
      </c>
      <c r="O98" s="3">
        <f t="shared" si="13"/>
        <v>0</v>
      </c>
    </row>
    <row r="99" spans="1:15" x14ac:dyDescent="0.35">
      <c r="A99" t="s">
        <v>35</v>
      </c>
      <c r="B99" t="s">
        <v>35</v>
      </c>
      <c r="C99" t="s">
        <v>115</v>
      </c>
      <c r="D99" t="s">
        <v>132</v>
      </c>
      <c r="E99">
        <v>2</v>
      </c>
      <c r="F99" t="s">
        <v>198</v>
      </c>
      <c r="G99" t="s">
        <v>719</v>
      </c>
      <c r="H99" t="s">
        <v>824</v>
      </c>
      <c r="I99" s="2">
        <f t="shared" si="7"/>
        <v>0.96875</v>
      </c>
      <c r="J99" s="2">
        <f t="shared" si="8"/>
        <v>3.125E-2</v>
      </c>
      <c r="K99" s="2">
        <f t="shared" si="9"/>
        <v>6.4516129032258063E-2</v>
      </c>
      <c r="L99" s="3">
        <f t="shared" si="10"/>
        <v>77.855000000000004</v>
      </c>
      <c r="M99" s="4">
        <f t="shared" si="11"/>
        <v>2.064516129032258</v>
      </c>
      <c r="N99" s="3">
        <f t="shared" si="12"/>
        <v>160.73290322580647</v>
      </c>
      <c r="O99" s="3">
        <f t="shared" si="13"/>
        <v>5.0229032258064592</v>
      </c>
    </row>
    <row r="100" spans="1:15" x14ac:dyDescent="0.35">
      <c r="A100" t="s">
        <v>19</v>
      </c>
      <c r="B100" t="s">
        <v>61</v>
      </c>
      <c r="C100" t="s">
        <v>104</v>
      </c>
      <c r="D100" t="s">
        <v>132</v>
      </c>
      <c r="E100">
        <v>2</v>
      </c>
      <c r="F100" t="s">
        <v>267</v>
      </c>
      <c r="G100" t="s">
        <v>783</v>
      </c>
      <c r="H100" t="s">
        <v>775</v>
      </c>
      <c r="I100" s="2">
        <f t="shared" si="7"/>
        <v>0.98333333333333328</v>
      </c>
      <c r="J100" s="2">
        <f t="shared" si="8"/>
        <v>1.6666666666666718E-2</v>
      </c>
      <c r="K100" s="2">
        <f t="shared" si="9"/>
        <v>3.3898305084745763E-2</v>
      </c>
      <c r="L100" s="3">
        <f t="shared" si="10"/>
        <v>109.95</v>
      </c>
      <c r="M100" s="4">
        <f t="shared" si="11"/>
        <v>2.0338983050847457</v>
      </c>
      <c r="N100" s="3">
        <f t="shared" si="12"/>
        <v>223.62711864406779</v>
      </c>
      <c r="O100" s="3">
        <f t="shared" si="13"/>
        <v>3.7271186440677866</v>
      </c>
    </row>
    <row r="101" spans="1:15" x14ac:dyDescent="0.35">
      <c r="A101" t="s">
        <v>20</v>
      </c>
      <c r="B101" t="s">
        <v>66</v>
      </c>
      <c r="C101" t="s">
        <v>110</v>
      </c>
      <c r="D101" t="s">
        <v>132</v>
      </c>
      <c r="E101">
        <v>1</v>
      </c>
      <c r="F101" t="s">
        <v>268</v>
      </c>
      <c r="G101" t="s">
        <v>784</v>
      </c>
      <c r="H101" t="s">
        <v>779</v>
      </c>
      <c r="I101" s="2">
        <f t="shared" si="7"/>
        <v>0.984375</v>
      </c>
      <c r="J101" s="2">
        <f t="shared" si="8"/>
        <v>1.5625E-2</v>
      </c>
      <c r="K101" s="2">
        <f t="shared" si="9"/>
        <v>1.5873015873015872E-2</v>
      </c>
      <c r="L101" s="3">
        <f t="shared" si="10"/>
        <v>146.9</v>
      </c>
      <c r="M101" s="4">
        <f t="shared" si="11"/>
        <v>1.0158730158730158</v>
      </c>
      <c r="N101" s="3">
        <f t="shared" si="12"/>
        <v>149.23174603174604</v>
      </c>
      <c r="O101" s="3">
        <f t="shared" si="13"/>
        <v>2.3317460317460359</v>
      </c>
    </row>
    <row r="102" spans="1:15" x14ac:dyDescent="0.35">
      <c r="A102" t="s">
        <v>38</v>
      </c>
      <c r="B102" t="s">
        <v>38</v>
      </c>
      <c r="C102" t="s">
        <v>123</v>
      </c>
      <c r="D102" t="s">
        <v>132</v>
      </c>
      <c r="E102">
        <v>1</v>
      </c>
      <c r="F102" t="s">
        <v>269</v>
      </c>
      <c r="G102" t="s">
        <v>710</v>
      </c>
      <c r="H102" t="s">
        <v>710</v>
      </c>
      <c r="I102" s="2">
        <f t="shared" si="7"/>
        <v>1</v>
      </c>
      <c r="J102" s="2">
        <f t="shared" si="8"/>
        <v>0</v>
      </c>
      <c r="K102" s="2">
        <f t="shared" si="9"/>
        <v>4.5454545454545456E-2</v>
      </c>
      <c r="L102" s="3">
        <f t="shared" si="10"/>
        <v>104.5</v>
      </c>
      <c r="M102" s="4">
        <f t="shared" si="11"/>
        <v>1</v>
      </c>
      <c r="N102" s="3">
        <f t="shared" si="12"/>
        <v>104.5</v>
      </c>
      <c r="O102" s="3">
        <f t="shared" si="13"/>
        <v>0</v>
      </c>
    </row>
    <row r="103" spans="1:15" x14ac:dyDescent="0.35">
      <c r="A103" t="s">
        <v>32</v>
      </c>
      <c r="B103" t="s">
        <v>32</v>
      </c>
      <c r="C103" t="s">
        <v>112</v>
      </c>
      <c r="D103" t="s">
        <v>132</v>
      </c>
      <c r="E103">
        <v>1</v>
      </c>
      <c r="F103" t="s">
        <v>270</v>
      </c>
      <c r="G103" t="s">
        <v>763</v>
      </c>
      <c r="H103" t="s">
        <v>763</v>
      </c>
      <c r="I103" s="2">
        <f t="shared" si="7"/>
        <v>1</v>
      </c>
      <c r="J103" s="2">
        <f t="shared" si="8"/>
        <v>0</v>
      </c>
      <c r="K103" s="2">
        <f t="shared" si="9"/>
        <v>6.25E-2</v>
      </c>
      <c r="L103" s="3">
        <f t="shared" si="10"/>
        <v>81.95</v>
      </c>
      <c r="M103" s="4">
        <f t="shared" si="11"/>
        <v>1</v>
      </c>
      <c r="N103" s="3">
        <f t="shared" si="12"/>
        <v>81.95</v>
      </c>
      <c r="O103" s="3">
        <f t="shared" si="13"/>
        <v>0</v>
      </c>
    </row>
    <row r="104" spans="1:15" x14ac:dyDescent="0.35">
      <c r="A104" t="s">
        <v>15</v>
      </c>
      <c r="B104" t="s">
        <v>45</v>
      </c>
      <c r="C104" t="s">
        <v>81</v>
      </c>
      <c r="D104" t="s">
        <v>133</v>
      </c>
      <c r="E104">
        <v>77</v>
      </c>
      <c r="F104" t="s">
        <v>271</v>
      </c>
      <c r="G104" t="s">
        <v>785</v>
      </c>
      <c r="H104" t="s">
        <v>1031</v>
      </c>
      <c r="I104" s="2">
        <f t="shared" si="7"/>
        <v>0.96470588235294119</v>
      </c>
      <c r="J104" s="2">
        <f t="shared" si="8"/>
        <v>3.5294117647058809E-2</v>
      </c>
      <c r="K104" s="2">
        <f t="shared" si="9"/>
        <v>0.2347560975609756</v>
      </c>
      <c r="L104" s="3">
        <f t="shared" si="10"/>
        <v>46.339999999999996</v>
      </c>
      <c r="M104" s="4">
        <f t="shared" si="11"/>
        <v>79.817073170731703</v>
      </c>
      <c r="N104" s="3">
        <f t="shared" si="12"/>
        <v>3698.7231707317069</v>
      </c>
      <c r="O104" s="3">
        <f t="shared" si="13"/>
        <v>130.54317073170705</v>
      </c>
    </row>
    <row r="105" spans="1:15" x14ac:dyDescent="0.35">
      <c r="A105" t="s">
        <v>15</v>
      </c>
      <c r="B105" t="s">
        <v>40</v>
      </c>
      <c r="C105" t="s">
        <v>79</v>
      </c>
      <c r="D105" t="s">
        <v>133</v>
      </c>
      <c r="E105">
        <v>66</v>
      </c>
      <c r="F105" t="s">
        <v>272</v>
      </c>
      <c r="G105" t="s">
        <v>786</v>
      </c>
      <c r="H105" t="s">
        <v>1062</v>
      </c>
      <c r="I105" s="2">
        <f t="shared" si="7"/>
        <v>0.99044585987261147</v>
      </c>
      <c r="J105" s="2">
        <f t="shared" si="8"/>
        <v>9.5541401273885329E-3</v>
      </c>
      <c r="K105" s="2">
        <f t="shared" si="9"/>
        <v>0.21221864951768488</v>
      </c>
      <c r="L105" s="3">
        <f t="shared" si="10"/>
        <v>23.17</v>
      </c>
      <c r="M105" s="4">
        <f t="shared" si="11"/>
        <v>66.636655948553056</v>
      </c>
      <c r="N105" s="3">
        <f t="shared" si="12"/>
        <v>1543.9713183279744</v>
      </c>
      <c r="O105" s="3">
        <f t="shared" si="13"/>
        <v>14.751318327974332</v>
      </c>
    </row>
    <row r="106" spans="1:15" x14ac:dyDescent="0.35">
      <c r="A106" t="s">
        <v>18</v>
      </c>
      <c r="B106" t="s">
        <v>47</v>
      </c>
      <c r="C106" t="s">
        <v>83</v>
      </c>
      <c r="D106" t="s">
        <v>133</v>
      </c>
      <c r="E106">
        <v>55</v>
      </c>
      <c r="F106" t="s">
        <v>273</v>
      </c>
      <c r="G106" t="s">
        <v>787</v>
      </c>
      <c r="H106" t="s">
        <v>873</v>
      </c>
      <c r="I106" s="2">
        <f t="shared" si="7"/>
        <v>0.99661016949152548</v>
      </c>
      <c r="J106" s="2">
        <f t="shared" si="8"/>
        <v>3.3898305084745228E-3</v>
      </c>
      <c r="K106" s="2">
        <f t="shared" si="9"/>
        <v>0.1870748299319728</v>
      </c>
      <c r="L106" s="3">
        <f t="shared" si="10"/>
        <v>16.95</v>
      </c>
      <c r="M106" s="4">
        <f t="shared" si="11"/>
        <v>55.18707482993198</v>
      </c>
      <c r="N106" s="3">
        <f t="shared" si="12"/>
        <v>935.42091836734699</v>
      </c>
      <c r="O106" s="3">
        <f t="shared" si="13"/>
        <v>3.1709183673469852</v>
      </c>
    </row>
    <row r="107" spans="1:15" x14ac:dyDescent="0.35">
      <c r="A107" t="s">
        <v>20</v>
      </c>
      <c r="B107" t="s">
        <v>49</v>
      </c>
      <c r="C107" t="s">
        <v>85</v>
      </c>
      <c r="D107" t="s">
        <v>133</v>
      </c>
      <c r="E107">
        <v>44</v>
      </c>
      <c r="F107" t="s">
        <v>274</v>
      </c>
      <c r="G107" t="s">
        <v>788</v>
      </c>
      <c r="H107" t="s">
        <v>788</v>
      </c>
      <c r="I107" s="2">
        <f t="shared" si="7"/>
        <v>1</v>
      </c>
      <c r="J107" s="2">
        <f t="shared" si="8"/>
        <v>0</v>
      </c>
      <c r="K107" s="2">
        <f t="shared" si="9"/>
        <v>0.14102564102564102</v>
      </c>
      <c r="L107" s="3">
        <f t="shared" si="10"/>
        <v>29.38</v>
      </c>
      <c r="M107" s="4">
        <f t="shared" si="11"/>
        <v>44</v>
      </c>
      <c r="N107" s="3">
        <f t="shared" si="12"/>
        <v>1292.72</v>
      </c>
      <c r="O107" s="3">
        <f t="shared" si="13"/>
        <v>0</v>
      </c>
    </row>
    <row r="108" spans="1:15" x14ac:dyDescent="0.35">
      <c r="A108" t="s">
        <v>19</v>
      </c>
      <c r="B108" t="s">
        <v>51</v>
      </c>
      <c r="C108" t="s">
        <v>87</v>
      </c>
      <c r="D108" t="s">
        <v>133</v>
      </c>
      <c r="E108">
        <v>45</v>
      </c>
      <c r="F108" t="s">
        <v>275</v>
      </c>
      <c r="G108" t="s">
        <v>789</v>
      </c>
      <c r="H108" t="s">
        <v>1008</v>
      </c>
      <c r="I108" s="2">
        <f t="shared" si="7"/>
        <v>0.98013245033112584</v>
      </c>
      <c r="J108" s="2">
        <f t="shared" si="8"/>
        <v>1.9867549668874163E-2</v>
      </c>
      <c r="K108" s="2">
        <f t="shared" si="9"/>
        <v>0.15202702702702703</v>
      </c>
      <c r="L108" s="3">
        <f t="shared" si="10"/>
        <v>21.99</v>
      </c>
      <c r="M108" s="4">
        <f t="shared" si="11"/>
        <v>45.912162162162161</v>
      </c>
      <c r="N108" s="3">
        <f t="shared" si="12"/>
        <v>1009.6084459459458</v>
      </c>
      <c r="O108" s="3">
        <f t="shared" si="13"/>
        <v>20.058445945945891</v>
      </c>
    </row>
    <row r="109" spans="1:15" x14ac:dyDescent="0.35">
      <c r="A109" t="s">
        <v>16</v>
      </c>
      <c r="B109" t="s">
        <v>44</v>
      </c>
      <c r="C109" t="s">
        <v>80</v>
      </c>
      <c r="D109" t="s">
        <v>133</v>
      </c>
      <c r="E109">
        <v>30</v>
      </c>
      <c r="F109" t="s">
        <v>276</v>
      </c>
      <c r="G109" t="s">
        <v>790</v>
      </c>
      <c r="H109" t="s">
        <v>1063</v>
      </c>
      <c r="I109" s="2">
        <f t="shared" si="7"/>
        <v>0.98776758409785936</v>
      </c>
      <c r="J109" s="2">
        <f t="shared" si="8"/>
        <v>1.2232415902140636E-2</v>
      </c>
      <c r="K109" s="2">
        <f t="shared" si="9"/>
        <v>9.2879256965944276E-2</v>
      </c>
      <c r="L109" s="3">
        <f t="shared" si="10"/>
        <v>25</v>
      </c>
      <c r="M109" s="4">
        <f t="shared" si="11"/>
        <v>30.371517027863778</v>
      </c>
      <c r="N109" s="3">
        <f t="shared" si="12"/>
        <v>759.28792569659447</v>
      </c>
      <c r="O109" s="3">
        <f t="shared" si="13"/>
        <v>9.2879256965944705</v>
      </c>
    </row>
    <row r="110" spans="1:15" x14ac:dyDescent="0.35">
      <c r="A110" t="s">
        <v>18</v>
      </c>
      <c r="B110" t="s">
        <v>50</v>
      </c>
      <c r="C110" t="s">
        <v>86</v>
      </c>
      <c r="D110" t="s">
        <v>133</v>
      </c>
      <c r="E110">
        <v>21</v>
      </c>
      <c r="F110" t="s">
        <v>277</v>
      </c>
      <c r="G110" t="s">
        <v>703</v>
      </c>
      <c r="H110" t="s">
        <v>703</v>
      </c>
      <c r="I110" s="2">
        <f t="shared" si="7"/>
        <v>1</v>
      </c>
      <c r="J110" s="2">
        <f t="shared" si="8"/>
        <v>0</v>
      </c>
      <c r="K110" s="2">
        <f t="shared" si="9"/>
        <v>0.13375796178343949</v>
      </c>
      <c r="L110" s="3">
        <f t="shared" si="10"/>
        <v>16.95</v>
      </c>
      <c r="M110" s="4">
        <f t="shared" si="11"/>
        <v>21</v>
      </c>
      <c r="N110" s="3">
        <f t="shared" si="12"/>
        <v>355.95</v>
      </c>
      <c r="O110" s="3">
        <f t="shared" si="13"/>
        <v>0</v>
      </c>
    </row>
    <row r="111" spans="1:15" x14ac:dyDescent="0.35">
      <c r="A111" t="s">
        <v>24</v>
      </c>
      <c r="B111" t="s">
        <v>53</v>
      </c>
      <c r="C111" t="s">
        <v>91</v>
      </c>
      <c r="D111" t="s">
        <v>133</v>
      </c>
      <c r="E111">
        <v>17</v>
      </c>
      <c r="F111" t="s">
        <v>278</v>
      </c>
      <c r="G111" t="s">
        <v>791</v>
      </c>
      <c r="H111" t="s">
        <v>960</v>
      </c>
      <c r="I111" s="2">
        <f t="shared" si="7"/>
        <v>0.99346405228758172</v>
      </c>
      <c r="J111" s="2">
        <f t="shared" si="8"/>
        <v>6.5359477124182774E-3</v>
      </c>
      <c r="K111" s="2">
        <f t="shared" si="9"/>
        <v>0.1118421052631579</v>
      </c>
      <c r="L111" s="3">
        <f t="shared" si="10"/>
        <v>16.5</v>
      </c>
      <c r="M111" s="4">
        <f t="shared" si="11"/>
        <v>17.111842105263158</v>
      </c>
      <c r="N111" s="3">
        <f t="shared" si="12"/>
        <v>282.34539473684208</v>
      </c>
      <c r="O111" s="3">
        <f t="shared" si="13"/>
        <v>1.8453947368420813</v>
      </c>
    </row>
    <row r="112" spans="1:15" x14ac:dyDescent="0.35">
      <c r="A112" t="s">
        <v>16</v>
      </c>
      <c r="B112" t="s">
        <v>74</v>
      </c>
      <c r="C112" t="s">
        <v>124</v>
      </c>
      <c r="D112" t="s">
        <v>133</v>
      </c>
      <c r="E112">
        <v>14</v>
      </c>
      <c r="F112" t="s">
        <v>193</v>
      </c>
      <c r="G112" t="s">
        <v>792</v>
      </c>
      <c r="H112" t="s">
        <v>1064</v>
      </c>
      <c r="I112" s="2">
        <f t="shared" si="7"/>
        <v>0.99095022624434392</v>
      </c>
      <c r="J112" s="2">
        <f t="shared" si="8"/>
        <v>9.0497737556560764E-3</v>
      </c>
      <c r="K112" s="2">
        <f t="shared" si="9"/>
        <v>6.3926940639269403E-2</v>
      </c>
      <c r="L112" s="3">
        <f t="shared" si="10"/>
        <v>25</v>
      </c>
      <c r="M112" s="4">
        <f t="shared" si="11"/>
        <v>14.127853881278538</v>
      </c>
      <c r="N112" s="3">
        <f t="shared" si="12"/>
        <v>353.19634703196346</v>
      </c>
      <c r="O112" s="3">
        <f t="shared" si="13"/>
        <v>3.1963470319634553</v>
      </c>
    </row>
    <row r="113" spans="1:15" x14ac:dyDescent="0.35">
      <c r="A113" t="s">
        <v>25</v>
      </c>
      <c r="B113" t="s">
        <v>54</v>
      </c>
      <c r="C113" t="s">
        <v>92</v>
      </c>
      <c r="D113" t="s">
        <v>133</v>
      </c>
      <c r="E113">
        <v>14</v>
      </c>
      <c r="F113" t="s">
        <v>279</v>
      </c>
      <c r="G113" t="s">
        <v>793</v>
      </c>
      <c r="H113" t="s">
        <v>871</v>
      </c>
      <c r="I113" s="2">
        <f t="shared" si="7"/>
        <v>0.99270072992700731</v>
      </c>
      <c r="J113" s="2">
        <f t="shared" si="8"/>
        <v>7.2992700729926918E-3</v>
      </c>
      <c r="K113" s="2">
        <f t="shared" si="9"/>
        <v>0.10294117647058823</v>
      </c>
      <c r="L113" s="3">
        <f t="shared" si="10"/>
        <v>24.5</v>
      </c>
      <c r="M113" s="4">
        <f t="shared" si="11"/>
        <v>14.102941176470587</v>
      </c>
      <c r="N113" s="3">
        <f t="shared" si="12"/>
        <v>345.52205882352939</v>
      </c>
      <c r="O113" s="3">
        <f t="shared" si="13"/>
        <v>2.5220588235293917</v>
      </c>
    </row>
    <row r="114" spans="1:15" x14ac:dyDescent="0.35">
      <c r="A114" t="s">
        <v>19</v>
      </c>
      <c r="B114" t="s">
        <v>56</v>
      </c>
      <c r="C114" t="s">
        <v>95</v>
      </c>
      <c r="D114" t="s">
        <v>133</v>
      </c>
      <c r="E114">
        <v>10</v>
      </c>
      <c r="F114" t="s">
        <v>280</v>
      </c>
      <c r="G114" t="s">
        <v>718</v>
      </c>
      <c r="H114" t="s">
        <v>881</v>
      </c>
      <c r="I114" s="2">
        <f t="shared" si="7"/>
        <v>0.99</v>
      </c>
      <c r="J114" s="2">
        <f t="shared" si="8"/>
        <v>1.0000000000000009E-2</v>
      </c>
      <c r="K114" s="2">
        <f t="shared" si="9"/>
        <v>0.10101010101010101</v>
      </c>
      <c r="L114" s="3">
        <f t="shared" si="10"/>
        <v>109.95</v>
      </c>
      <c r="M114" s="4">
        <f t="shared" si="11"/>
        <v>10.1010101010101</v>
      </c>
      <c r="N114" s="3">
        <f t="shared" si="12"/>
        <v>1110.6060606060605</v>
      </c>
      <c r="O114" s="3">
        <f t="shared" si="13"/>
        <v>11.10606060606051</v>
      </c>
    </row>
    <row r="115" spans="1:15" x14ac:dyDescent="0.35">
      <c r="A115" t="s">
        <v>24</v>
      </c>
      <c r="B115" t="s">
        <v>57</v>
      </c>
      <c r="C115" t="s">
        <v>96</v>
      </c>
      <c r="D115" t="s">
        <v>133</v>
      </c>
      <c r="E115">
        <v>10</v>
      </c>
      <c r="F115" t="s">
        <v>281</v>
      </c>
      <c r="G115" t="s">
        <v>794</v>
      </c>
      <c r="H115" t="s">
        <v>794</v>
      </c>
      <c r="I115" s="2">
        <f t="shared" ref="I115:I169" si="14">IFERROR(H115/G115, 0)</f>
        <v>1</v>
      </c>
      <c r="J115" s="2">
        <f t="shared" ref="J115:J169" si="15">100%-I115</f>
        <v>0</v>
      </c>
      <c r="K115" s="2">
        <f t="shared" ref="K115:K169" si="16">IFERROR(IF(H115&gt;0,E115/H115,0),0)</f>
        <v>0.14285714285714285</v>
      </c>
      <c r="L115" s="3">
        <f t="shared" ref="L115:L169" si="17">IF(E115&gt;0,F115/E115,0)</f>
        <v>16.5</v>
      </c>
      <c r="M115" s="4">
        <f t="shared" ref="M115:M169" si="18">G115*K115</f>
        <v>10</v>
      </c>
      <c r="N115" s="3">
        <f t="shared" ref="N115:N169" si="19">M115*L115</f>
        <v>165</v>
      </c>
      <c r="O115" s="3">
        <f t="shared" ref="O115:O169" si="20">N115-F115</f>
        <v>0</v>
      </c>
    </row>
    <row r="116" spans="1:15" x14ac:dyDescent="0.35">
      <c r="A116" t="s">
        <v>26</v>
      </c>
      <c r="B116" t="s">
        <v>26</v>
      </c>
      <c r="C116" t="s">
        <v>93</v>
      </c>
      <c r="D116" t="s">
        <v>133</v>
      </c>
      <c r="E116">
        <v>9</v>
      </c>
      <c r="F116" t="s">
        <v>282</v>
      </c>
      <c r="G116" t="s">
        <v>795</v>
      </c>
      <c r="H116" t="s">
        <v>719</v>
      </c>
      <c r="I116" s="2">
        <f t="shared" si="14"/>
        <v>0.96969696969696972</v>
      </c>
      <c r="J116" s="2">
        <f t="shared" si="15"/>
        <v>3.0303030303030276E-2</v>
      </c>
      <c r="K116" s="2">
        <f t="shared" si="16"/>
        <v>0.28125</v>
      </c>
      <c r="L116" s="3">
        <f t="shared" si="17"/>
        <v>54.99</v>
      </c>
      <c r="M116" s="4">
        <f t="shared" si="18"/>
        <v>9.28125</v>
      </c>
      <c r="N116" s="3">
        <f t="shared" si="19"/>
        <v>510.37593750000002</v>
      </c>
      <c r="O116" s="3">
        <f t="shared" si="20"/>
        <v>15.465937499999995</v>
      </c>
    </row>
    <row r="117" spans="1:15" x14ac:dyDescent="0.35">
      <c r="A117" t="s">
        <v>16</v>
      </c>
      <c r="B117" t="s">
        <v>62</v>
      </c>
      <c r="C117" t="s">
        <v>106</v>
      </c>
      <c r="D117" t="s">
        <v>133</v>
      </c>
      <c r="E117">
        <v>8</v>
      </c>
      <c r="F117" t="s">
        <v>283</v>
      </c>
      <c r="G117" t="s">
        <v>796</v>
      </c>
      <c r="H117" t="s">
        <v>1018</v>
      </c>
      <c r="I117" s="2">
        <f t="shared" si="14"/>
        <v>0.98499999999999999</v>
      </c>
      <c r="J117" s="2">
        <f t="shared" si="15"/>
        <v>1.5000000000000013E-2</v>
      </c>
      <c r="K117" s="2">
        <f t="shared" si="16"/>
        <v>4.060913705583756E-2</v>
      </c>
      <c r="L117" s="3">
        <f t="shared" si="17"/>
        <v>125</v>
      </c>
      <c r="M117" s="4">
        <f t="shared" si="18"/>
        <v>8.1218274111675122</v>
      </c>
      <c r="N117" s="3">
        <f t="shared" si="19"/>
        <v>1015.228426395939</v>
      </c>
      <c r="O117" s="3">
        <f t="shared" si="20"/>
        <v>15.228426395938982</v>
      </c>
    </row>
    <row r="118" spans="1:15" x14ac:dyDescent="0.35">
      <c r="A118" t="s">
        <v>16</v>
      </c>
      <c r="B118" t="s">
        <v>59</v>
      </c>
      <c r="C118" t="s">
        <v>99</v>
      </c>
      <c r="D118" t="s">
        <v>133</v>
      </c>
      <c r="E118">
        <v>7</v>
      </c>
      <c r="F118" t="s">
        <v>284</v>
      </c>
      <c r="G118" t="s">
        <v>797</v>
      </c>
      <c r="H118" t="s">
        <v>750</v>
      </c>
      <c r="I118" s="2">
        <f t="shared" si="14"/>
        <v>0.96860986547085204</v>
      </c>
      <c r="J118" s="2">
        <f t="shared" si="15"/>
        <v>3.1390134529147962E-2</v>
      </c>
      <c r="K118" s="2">
        <f t="shared" si="16"/>
        <v>3.2407407407407406E-2</v>
      </c>
      <c r="L118" s="3">
        <f t="shared" si="17"/>
        <v>125</v>
      </c>
      <c r="M118" s="4">
        <f t="shared" si="18"/>
        <v>7.2268518518518512</v>
      </c>
      <c r="N118" s="3">
        <f t="shared" si="19"/>
        <v>903.35648148148141</v>
      </c>
      <c r="O118" s="3">
        <f t="shared" si="20"/>
        <v>28.35648148148141</v>
      </c>
    </row>
    <row r="119" spans="1:15" x14ac:dyDescent="0.35">
      <c r="A119" t="s">
        <v>27</v>
      </c>
      <c r="B119" t="s">
        <v>27</v>
      </c>
      <c r="C119" t="s">
        <v>97</v>
      </c>
      <c r="D119" t="s">
        <v>133</v>
      </c>
      <c r="E119">
        <v>7</v>
      </c>
      <c r="F119" t="s">
        <v>285</v>
      </c>
      <c r="G119" t="s">
        <v>798</v>
      </c>
      <c r="H119" t="s">
        <v>798</v>
      </c>
      <c r="I119" s="2">
        <f t="shared" si="14"/>
        <v>1</v>
      </c>
      <c r="J119" s="2">
        <f t="shared" si="15"/>
        <v>0</v>
      </c>
      <c r="K119" s="2">
        <f t="shared" si="16"/>
        <v>0.12727272727272726</v>
      </c>
      <c r="L119" s="3">
        <f t="shared" si="17"/>
        <v>22.599999999999998</v>
      </c>
      <c r="M119" s="4">
        <f t="shared" si="18"/>
        <v>6.9999999999999991</v>
      </c>
      <c r="N119" s="3">
        <f t="shared" si="19"/>
        <v>158.19999999999996</v>
      </c>
      <c r="O119" s="3">
        <f t="shared" si="20"/>
        <v>0</v>
      </c>
    </row>
    <row r="120" spans="1:15" x14ac:dyDescent="0.35">
      <c r="A120" t="s">
        <v>24</v>
      </c>
      <c r="B120" t="s">
        <v>58</v>
      </c>
      <c r="C120" t="s">
        <v>98</v>
      </c>
      <c r="D120" t="s">
        <v>133</v>
      </c>
      <c r="E120">
        <v>8</v>
      </c>
      <c r="F120" t="s">
        <v>250</v>
      </c>
      <c r="G120" t="s">
        <v>799</v>
      </c>
      <c r="H120" t="s">
        <v>714</v>
      </c>
      <c r="I120" s="2">
        <f t="shared" si="14"/>
        <v>0.98275862068965514</v>
      </c>
      <c r="J120" s="2">
        <f t="shared" si="15"/>
        <v>1.7241379310344862E-2</v>
      </c>
      <c r="K120" s="2">
        <f t="shared" si="16"/>
        <v>0.14035087719298245</v>
      </c>
      <c r="L120" s="3">
        <f t="shared" si="17"/>
        <v>18.5</v>
      </c>
      <c r="M120" s="4">
        <f t="shared" si="18"/>
        <v>8.1403508771929829</v>
      </c>
      <c r="N120" s="3">
        <f t="shared" si="19"/>
        <v>150.59649122807019</v>
      </c>
      <c r="O120" s="3">
        <f t="shared" si="20"/>
        <v>2.5964912280701924</v>
      </c>
    </row>
    <row r="121" spans="1:15" x14ac:dyDescent="0.35">
      <c r="A121" t="s">
        <v>19</v>
      </c>
      <c r="B121" t="s">
        <v>63</v>
      </c>
      <c r="C121" t="s">
        <v>107</v>
      </c>
      <c r="D121" t="s">
        <v>133</v>
      </c>
      <c r="E121">
        <v>4</v>
      </c>
      <c r="F121" t="s">
        <v>191</v>
      </c>
      <c r="G121" t="s">
        <v>713</v>
      </c>
      <c r="H121" t="s">
        <v>713</v>
      </c>
      <c r="I121" s="2">
        <f t="shared" si="14"/>
        <v>1</v>
      </c>
      <c r="J121" s="2">
        <f t="shared" si="15"/>
        <v>0</v>
      </c>
      <c r="K121" s="2">
        <f t="shared" si="16"/>
        <v>5.4794520547945202E-2</v>
      </c>
      <c r="L121" s="3">
        <f t="shared" si="17"/>
        <v>98.96</v>
      </c>
      <c r="M121" s="4">
        <f t="shared" si="18"/>
        <v>4</v>
      </c>
      <c r="N121" s="3">
        <f t="shared" si="19"/>
        <v>395.84</v>
      </c>
      <c r="O121" s="3">
        <f t="shared" si="20"/>
        <v>0</v>
      </c>
    </row>
    <row r="122" spans="1:15" x14ac:dyDescent="0.35">
      <c r="A122" t="s">
        <v>18</v>
      </c>
      <c r="B122" t="s">
        <v>41</v>
      </c>
      <c r="C122" t="s">
        <v>101</v>
      </c>
      <c r="D122" t="s">
        <v>133</v>
      </c>
      <c r="E122">
        <v>4</v>
      </c>
      <c r="F122" t="s">
        <v>226</v>
      </c>
      <c r="G122" t="s">
        <v>800</v>
      </c>
      <c r="H122" t="s">
        <v>800</v>
      </c>
      <c r="I122" s="2">
        <f t="shared" si="14"/>
        <v>1</v>
      </c>
      <c r="J122" s="2">
        <f t="shared" si="15"/>
        <v>0</v>
      </c>
      <c r="K122" s="2">
        <f t="shared" si="16"/>
        <v>5.5555555555555552E-2</v>
      </c>
      <c r="L122" s="3">
        <f t="shared" si="17"/>
        <v>76.28</v>
      </c>
      <c r="M122" s="4">
        <f t="shared" si="18"/>
        <v>4</v>
      </c>
      <c r="N122" s="3">
        <f t="shared" si="19"/>
        <v>305.12</v>
      </c>
      <c r="O122" s="3">
        <f t="shared" si="20"/>
        <v>0</v>
      </c>
    </row>
    <row r="123" spans="1:15" x14ac:dyDescent="0.35">
      <c r="A123" t="s">
        <v>19</v>
      </c>
      <c r="B123" t="s">
        <v>61</v>
      </c>
      <c r="C123" t="s">
        <v>104</v>
      </c>
      <c r="D123" t="s">
        <v>133</v>
      </c>
      <c r="E123">
        <v>4</v>
      </c>
      <c r="F123" t="s">
        <v>287</v>
      </c>
      <c r="G123" t="s">
        <v>783</v>
      </c>
      <c r="H123" t="s">
        <v>775</v>
      </c>
      <c r="I123" s="2">
        <f t="shared" si="14"/>
        <v>0.98333333333333328</v>
      </c>
      <c r="J123" s="2">
        <f t="shared" si="15"/>
        <v>1.6666666666666718E-2</v>
      </c>
      <c r="K123" s="2">
        <f t="shared" si="16"/>
        <v>6.7796610169491525E-2</v>
      </c>
      <c r="L123" s="3">
        <f t="shared" si="17"/>
        <v>109.95</v>
      </c>
      <c r="M123" s="4">
        <f t="shared" si="18"/>
        <v>4.0677966101694913</v>
      </c>
      <c r="N123" s="3">
        <f t="shared" si="19"/>
        <v>447.25423728813558</v>
      </c>
      <c r="O123" s="3">
        <f t="shared" si="20"/>
        <v>7.4542372881355732</v>
      </c>
    </row>
    <row r="124" spans="1:15" x14ac:dyDescent="0.35">
      <c r="A124" t="s">
        <v>34</v>
      </c>
      <c r="B124" t="s">
        <v>68</v>
      </c>
      <c r="C124" t="s">
        <v>114</v>
      </c>
      <c r="D124" t="s">
        <v>133</v>
      </c>
      <c r="E124">
        <v>8</v>
      </c>
      <c r="F124" t="s">
        <v>288</v>
      </c>
      <c r="G124" t="s">
        <v>725</v>
      </c>
      <c r="H124" t="s">
        <v>725</v>
      </c>
      <c r="I124" s="2">
        <f t="shared" si="14"/>
        <v>1</v>
      </c>
      <c r="J124" s="2">
        <f t="shared" si="15"/>
        <v>0</v>
      </c>
      <c r="K124" s="2">
        <f t="shared" si="16"/>
        <v>0.11594202898550725</v>
      </c>
      <c r="L124" s="3">
        <f t="shared" si="17"/>
        <v>16.95</v>
      </c>
      <c r="M124" s="4">
        <f t="shared" si="18"/>
        <v>8</v>
      </c>
      <c r="N124" s="3">
        <f t="shared" si="19"/>
        <v>135.6</v>
      </c>
      <c r="O124" s="3">
        <f t="shared" si="20"/>
        <v>0</v>
      </c>
    </row>
    <row r="125" spans="1:15" x14ac:dyDescent="0.35">
      <c r="A125" t="s">
        <v>35</v>
      </c>
      <c r="B125" t="s">
        <v>35</v>
      </c>
      <c r="C125" t="s">
        <v>115</v>
      </c>
      <c r="D125" t="s">
        <v>133</v>
      </c>
      <c r="E125">
        <v>3</v>
      </c>
      <c r="F125" t="s">
        <v>289</v>
      </c>
      <c r="G125" t="s">
        <v>801</v>
      </c>
      <c r="H125" t="s">
        <v>883</v>
      </c>
      <c r="I125" s="2">
        <f t="shared" si="14"/>
        <v>0.9642857142857143</v>
      </c>
      <c r="J125" s="2">
        <f t="shared" si="15"/>
        <v>3.5714285714285698E-2</v>
      </c>
      <c r="K125" s="2">
        <f t="shared" si="16"/>
        <v>0.1111111111111111</v>
      </c>
      <c r="L125" s="3">
        <f t="shared" si="17"/>
        <v>73.760000000000005</v>
      </c>
      <c r="M125" s="4">
        <f t="shared" si="18"/>
        <v>3.1111111111111107</v>
      </c>
      <c r="N125" s="3">
        <f t="shared" si="19"/>
        <v>229.47555555555553</v>
      </c>
      <c r="O125" s="3">
        <f t="shared" si="20"/>
        <v>8.1955555555555293</v>
      </c>
    </row>
    <row r="126" spans="1:15" x14ac:dyDescent="0.35">
      <c r="A126" t="s">
        <v>20</v>
      </c>
      <c r="B126" t="s">
        <v>60</v>
      </c>
      <c r="C126" t="s">
        <v>100</v>
      </c>
      <c r="D126" t="s">
        <v>133</v>
      </c>
      <c r="E126">
        <v>4</v>
      </c>
      <c r="F126" t="s">
        <v>227</v>
      </c>
      <c r="G126" t="s">
        <v>802</v>
      </c>
      <c r="H126" t="s">
        <v>802</v>
      </c>
      <c r="I126" s="2">
        <f t="shared" si="14"/>
        <v>1</v>
      </c>
      <c r="J126" s="2">
        <f t="shared" si="15"/>
        <v>0</v>
      </c>
      <c r="K126" s="2">
        <f t="shared" si="16"/>
        <v>6.4516129032258063E-2</v>
      </c>
      <c r="L126" s="3">
        <f t="shared" si="17"/>
        <v>132.21</v>
      </c>
      <c r="M126" s="4">
        <f t="shared" si="18"/>
        <v>4</v>
      </c>
      <c r="N126" s="3">
        <f t="shared" si="19"/>
        <v>528.84</v>
      </c>
      <c r="O126" s="3">
        <f t="shared" si="20"/>
        <v>0</v>
      </c>
    </row>
    <row r="127" spans="1:15" x14ac:dyDescent="0.35">
      <c r="A127" t="s">
        <v>16</v>
      </c>
      <c r="B127" t="s">
        <v>73</v>
      </c>
      <c r="C127" t="s">
        <v>122</v>
      </c>
      <c r="D127" t="s">
        <v>133</v>
      </c>
      <c r="E127">
        <v>4</v>
      </c>
      <c r="F127" t="s">
        <v>290</v>
      </c>
      <c r="G127" t="s">
        <v>803</v>
      </c>
      <c r="H127" t="s">
        <v>877</v>
      </c>
      <c r="I127" s="2">
        <f t="shared" si="14"/>
        <v>0.97391304347826091</v>
      </c>
      <c r="J127" s="2">
        <f t="shared" si="15"/>
        <v>2.6086956521739091E-2</v>
      </c>
      <c r="K127" s="2">
        <f t="shared" si="16"/>
        <v>3.5714285714285712E-2</v>
      </c>
      <c r="L127" s="3">
        <f t="shared" si="17"/>
        <v>125</v>
      </c>
      <c r="M127" s="4">
        <f t="shared" si="18"/>
        <v>4.1071428571428568</v>
      </c>
      <c r="N127" s="3">
        <f t="shared" si="19"/>
        <v>513.39285714285711</v>
      </c>
      <c r="O127" s="3">
        <f t="shared" si="20"/>
        <v>13.39285714285711</v>
      </c>
    </row>
    <row r="128" spans="1:15" x14ac:dyDescent="0.35">
      <c r="A128" t="s">
        <v>33</v>
      </c>
      <c r="B128" t="s">
        <v>67</v>
      </c>
      <c r="C128" t="s">
        <v>113</v>
      </c>
      <c r="D128" t="s">
        <v>133</v>
      </c>
      <c r="E128">
        <v>3</v>
      </c>
      <c r="F128" t="s">
        <v>291</v>
      </c>
      <c r="G128" t="s">
        <v>744</v>
      </c>
      <c r="H128" t="s">
        <v>744</v>
      </c>
      <c r="I128" s="2">
        <f t="shared" si="14"/>
        <v>1</v>
      </c>
      <c r="J128" s="2">
        <f t="shared" si="15"/>
        <v>0</v>
      </c>
      <c r="K128" s="2">
        <f t="shared" si="16"/>
        <v>7.6923076923076927E-2</v>
      </c>
      <c r="L128" s="3">
        <f t="shared" si="17"/>
        <v>42.94</v>
      </c>
      <c r="M128" s="4">
        <f t="shared" si="18"/>
        <v>3</v>
      </c>
      <c r="N128" s="3">
        <f t="shared" si="19"/>
        <v>128.82</v>
      </c>
      <c r="O128" s="3">
        <f t="shared" si="20"/>
        <v>0</v>
      </c>
    </row>
    <row r="129" spans="1:15" x14ac:dyDescent="0.35">
      <c r="A129" t="s">
        <v>20</v>
      </c>
      <c r="B129" t="s">
        <v>70</v>
      </c>
      <c r="C129" t="s">
        <v>119</v>
      </c>
      <c r="D129" t="s">
        <v>133</v>
      </c>
      <c r="E129">
        <v>2</v>
      </c>
      <c r="F129" t="s">
        <v>196</v>
      </c>
      <c r="G129" t="s">
        <v>714</v>
      </c>
      <c r="H129" t="s">
        <v>798</v>
      </c>
      <c r="I129" s="2">
        <f t="shared" si="14"/>
        <v>0.96491228070175439</v>
      </c>
      <c r="J129" s="2">
        <f t="shared" si="15"/>
        <v>3.5087719298245612E-2</v>
      </c>
      <c r="K129" s="2">
        <f t="shared" si="16"/>
        <v>3.6363636363636362E-2</v>
      </c>
      <c r="L129" s="3">
        <f t="shared" si="17"/>
        <v>132.21</v>
      </c>
      <c r="M129" s="4">
        <f t="shared" si="18"/>
        <v>2.0727272727272728</v>
      </c>
      <c r="N129" s="3">
        <f t="shared" si="19"/>
        <v>274.03527272727274</v>
      </c>
      <c r="O129" s="3">
        <f t="shared" si="20"/>
        <v>9.6152727272727248</v>
      </c>
    </row>
    <row r="130" spans="1:15" x14ac:dyDescent="0.35">
      <c r="A130" t="s">
        <v>36</v>
      </c>
      <c r="B130" t="s">
        <v>36</v>
      </c>
      <c r="C130" t="s">
        <v>116</v>
      </c>
      <c r="D130" t="s">
        <v>133</v>
      </c>
      <c r="E130">
        <v>2</v>
      </c>
      <c r="F130" t="s">
        <v>292</v>
      </c>
      <c r="G130" t="s">
        <v>804</v>
      </c>
      <c r="H130" t="s">
        <v>804</v>
      </c>
      <c r="I130" s="2">
        <f t="shared" si="14"/>
        <v>1</v>
      </c>
      <c r="J130" s="2">
        <f t="shared" si="15"/>
        <v>0</v>
      </c>
      <c r="K130" s="2">
        <f t="shared" si="16"/>
        <v>0.2</v>
      </c>
      <c r="L130" s="3">
        <f t="shared" si="17"/>
        <v>8.09</v>
      </c>
      <c r="M130" s="4">
        <f t="shared" si="18"/>
        <v>2</v>
      </c>
      <c r="N130" s="3">
        <f t="shared" si="19"/>
        <v>16.18</v>
      </c>
      <c r="O130" s="3">
        <f t="shared" si="20"/>
        <v>0</v>
      </c>
    </row>
    <row r="131" spans="1:15" x14ac:dyDescent="0.35">
      <c r="A131" t="s">
        <v>25</v>
      </c>
      <c r="B131" t="s">
        <v>64</v>
      </c>
      <c r="C131" t="s">
        <v>108</v>
      </c>
      <c r="D131" t="s">
        <v>133</v>
      </c>
      <c r="E131">
        <v>2</v>
      </c>
      <c r="F131" t="s">
        <v>293</v>
      </c>
      <c r="G131" t="s">
        <v>805</v>
      </c>
      <c r="H131" t="s">
        <v>911</v>
      </c>
      <c r="I131" s="2">
        <f t="shared" si="14"/>
        <v>0.97777777777777775</v>
      </c>
      <c r="J131" s="2">
        <f t="shared" si="15"/>
        <v>2.2222222222222254E-2</v>
      </c>
      <c r="K131" s="2">
        <f t="shared" si="16"/>
        <v>2.2727272727272728E-2</v>
      </c>
      <c r="L131" s="3">
        <f t="shared" si="17"/>
        <v>23.73</v>
      </c>
      <c r="M131" s="4">
        <f t="shared" si="18"/>
        <v>2.0454545454545454</v>
      </c>
      <c r="N131" s="3">
        <f t="shared" si="19"/>
        <v>48.538636363636364</v>
      </c>
      <c r="O131" s="3">
        <f t="shared" si="20"/>
        <v>1.0786363636363632</v>
      </c>
    </row>
    <row r="132" spans="1:15" x14ac:dyDescent="0.35">
      <c r="A132" t="s">
        <v>25</v>
      </c>
      <c r="B132" t="s">
        <v>71</v>
      </c>
      <c r="C132" t="s">
        <v>120</v>
      </c>
      <c r="D132" t="s">
        <v>133</v>
      </c>
      <c r="E132">
        <v>2</v>
      </c>
      <c r="F132" t="s">
        <v>294</v>
      </c>
      <c r="G132" t="s">
        <v>783</v>
      </c>
      <c r="H132" t="s">
        <v>775</v>
      </c>
      <c r="I132" s="2">
        <f t="shared" si="14"/>
        <v>0.98333333333333328</v>
      </c>
      <c r="J132" s="2">
        <f t="shared" si="15"/>
        <v>1.6666666666666718E-2</v>
      </c>
      <c r="K132" s="2">
        <f t="shared" si="16"/>
        <v>3.3898305084745763E-2</v>
      </c>
      <c r="L132" s="3">
        <f t="shared" si="17"/>
        <v>106.79</v>
      </c>
      <c r="M132" s="4">
        <f t="shared" si="18"/>
        <v>2.0338983050847457</v>
      </c>
      <c r="N132" s="3">
        <f t="shared" si="19"/>
        <v>217.20000000000002</v>
      </c>
      <c r="O132" s="3">
        <f t="shared" si="20"/>
        <v>3.6200000000000045</v>
      </c>
    </row>
    <row r="133" spans="1:15" x14ac:dyDescent="0.35">
      <c r="A133" t="s">
        <v>30</v>
      </c>
      <c r="B133" t="s">
        <v>30</v>
      </c>
      <c r="C133" t="s">
        <v>105</v>
      </c>
      <c r="D133" t="s">
        <v>133</v>
      </c>
      <c r="E133">
        <v>2</v>
      </c>
      <c r="F133" t="s">
        <v>295</v>
      </c>
      <c r="G133" t="s">
        <v>721</v>
      </c>
      <c r="H133" t="s">
        <v>744</v>
      </c>
      <c r="I133" s="2">
        <f t="shared" si="14"/>
        <v>0.97499999999999998</v>
      </c>
      <c r="J133" s="2">
        <f t="shared" si="15"/>
        <v>2.5000000000000022E-2</v>
      </c>
      <c r="K133" s="2">
        <f t="shared" si="16"/>
        <v>5.128205128205128E-2</v>
      </c>
      <c r="L133" s="3">
        <f t="shared" si="17"/>
        <v>35.5</v>
      </c>
      <c r="M133" s="4">
        <f t="shared" si="18"/>
        <v>2.0512820512820511</v>
      </c>
      <c r="N133" s="3">
        <f t="shared" si="19"/>
        <v>72.820512820512818</v>
      </c>
      <c r="O133" s="3">
        <f t="shared" si="20"/>
        <v>1.8205128205128176</v>
      </c>
    </row>
    <row r="134" spans="1:15" x14ac:dyDescent="0.35">
      <c r="A134" t="s">
        <v>23</v>
      </c>
      <c r="B134" t="s">
        <v>65</v>
      </c>
      <c r="C134" t="s">
        <v>109</v>
      </c>
      <c r="D134" t="s">
        <v>133</v>
      </c>
      <c r="E134">
        <v>2</v>
      </c>
      <c r="F134" t="s">
        <v>296</v>
      </c>
      <c r="G134" t="s">
        <v>753</v>
      </c>
      <c r="H134" t="s">
        <v>753</v>
      </c>
      <c r="I134" s="2">
        <f t="shared" si="14"/>
        <v>1</v>
      </c>
      <c r="J134" s="2">
        <f t="shared" si="15"/>
        <v>0</v>
      </c>
      <c r="K134" s="2">
        <f t="shared" si="16"/>
        <v>4.878048780487805E-2</v>
      </c>
      <c r="L134" s="3">
        <f t="shared" si="17"/>
        <v>141.25</v>
      </c>
      <c r="M134" s="4">
        <f t="shared" si="18"/>
        <v>2</v>
      </c>
      <c r="N134" s="3">
        <f t="shared" si="19"/>
        <v>282.5</v>
      </c>
      <c r="O134" s="3">
        <f t="shared" si="20"/>
        <v>0</v>
      </c>
    </row>
    <row r="135" spans="1:15" x14ac:dyDescent="0.35">
      <c r="A135" t="s">
        <v>20</v>
      </c>
      <c r="B135" t="s">
        <v>66</v>
      </c>
      <c r="C135" t="s">
        <v>110</v>
      </c>
      <c r="D135" t="s">
        <v>133</v>
      </c>
      <c r="E135">
        <v>1</v>
      </c>
      <c r="F135" t="s">
        <v>297</v>
      </c>
      <c r="G135" t="s">
        <v>780</v>
      </c>
      <c r="H135" t="s">
        <v>780</v>
      </c>
      <c r="I135" s="2">
        <f t="shared" si="14"/>
        <v>1</v>
      </c>
      <c r="J135" s="2">
        <f t="shared" si="15"/>
        <v>0</v>
      </c>
      <c r="K135" s="2">
        <f t="shared" si="16"/>
        <v>2.2727272727272728E-2</v>
      </c>
      <c r="L135" s="3">
        <f t="shared" si="17"/>
        <v>132.21</v>
      </c>
      <c r="M135" s="4">
        <f t="shared" si="18"/>
        <v>1</v>
      </c>
      <c r="N135" s="3">
        <f t="shared" si="19"/>
        <v>132.21</v>
      </c>
      <c r="O135" s="3">
        <f t="shared" si="20"/>
        <v>0</v>
      </c>
    </row>
    <row r="136" spans="1:15" x14ac:dyDescent="0.35">
      <c r="A136" t="s">
        <v>38</v>
      </c>
      <c r="B136" t="s">
        <v>38</v>
      </c>
      <c r="C136" t="s">
        <v>123</v>
      </c>
      <c r="D136" t="s">
        <v>133</v>
      </c>
      <c r="E136">
        <v>1</v>
      </c>
      <c r="F136" t="s">
        <v>298</v>
      </c>
      <c r="G136" t="s">
        <v>762</v>
      </c>
      <c r="H136" t="s">
        <v>762</v>
      </c>
      <c r="I136" s="2">
        <f t="shared" si="14"/>
        <v>1</v>
      </c>
      <c r="J136" s="2">
        <f t="shared" si="15"/>
        <v>0</v>
      </c>
      <c r="K136" s="2">
        <f t="shared" si="16"/>
        <v>6.6666666666666666E-2</v>
      </c>
      <c r="L136" s="3">
        <f t="shared" si="17"/>
        <v>94.05</v>
      </c>
      <c r="M136" s="4">
        <f t="shared" si="18"/>
        <v>1</v>
      </c>
      <c r="N136" s="3">
        <f t="shared" si="19"/>
        <v>94.05</v>
      </c>
      <c r="O136" s="3">
        <f t="shared" si="20"/>
        <v>0</v>
      </c>
    </row>
    <row r="137" spans="1:15" x14ac:dyDescent="0.35">
      <c r="A137" t="s">
        <v>20</v>
      </c>
      <c r="B137" t="s">
        <v>75</v>
      </c>
      <c r="C137" t="s">
        <v>125</v>
      </c>
      <c r="D137" t="s">
        <v>133</v>
      </c>
      <c r="E137">
        <v>1</v>
      </c>
      <c r="F137" t="s">
        <v>299</v>
      </c>
      <c r="G137" t="s">
        <v>806</v>
      </c>
      <c r="H137" t="s">
        <v>806</v>
      </c>
      <c r="I137" s="2">
        <f t="shared" si="14"/>
        <v>1</v>
      </c>
      <c r="J137" s="2">
        <f t="shared" si="15"/>
        <v>0</v>
      </c>
      <c r="K137" s="2">
        <f t="shared" si="16"/>
        <v>1</v>
      </c>
      <c r="L137" s="3">
        <f t="shared" si="17"/>
        <v>29.38</v>
      </c>
      <c r="M137" s="4">
        <f t="shared" si="18"/>
        <v>1</v>
      </c>
      <c r="N137" s="3">
        <f t="shared" si="19"/>
        <v>29.38</v>
      </c>
      <c r="O137" s="3">
        <f t="shared" si="20"/>
        <v>0</v>
      </c>
    </row>
    <row r="138" spans="1:15" x14ac:dyDescent="0.35">
      <c r="A138" t="s">
        <v>18</v>
      </c>
      <c r="B138" t="s">
        <v>47</v>
      </c>
      <c r="C138" t="s">
        <v>83</v>
      </c>
      <c r="D138" t="s">
        <v>134</v>
      </c>
      <c r="E138">
        <v>63</v>
      </c>
      <c r="F138" t="s">
        <v>300</v>
      </c>
      <c r="G138" t="s">
        <v>808</v>
      </c>
      <c r="H138" t="s">
        <v>808</v>
      </c>
      <c r="I138" s="2">
        <f t="shared" si="14"/>
        <v>1</v>
      </c>
      <c r="J138" s="2">
        <f t="shared" si="15"/>
        <v>0</v>
      </c>
      <c r="K138" s="2">
        <f t="shared" si="16"/>
        <v>0.21724137931034482</v>
      </c>
      <c r="L138" s="3">
        <f t="shared" si="17"/>
        <v>16.95</v>
      </c>
      <c r="M138" s="4">
        <f t="shared" si="18"/>
        <v>63</v>
      </c>
      <c r="N138" s="3">
        <f t="shared" si="19"/>
        <v>1067.8499999999999</v>
      </c>
      <c r="O138" s="3">
        <f t="shared" si="20"/>
        <v>0</v>
      </c>
    </row>
    <row r="139" spans="1:15" x14ac:dyDescent="0.35">
      <c r="A139" t="s">
        <v>19</v>
      </c>
      <c r="B139" t="s">
        <v>51</v>
      </c>
      <c r="C139" t="s">
        <v>87</v>
      </c>
      <c r="D139" t="s">
        <v>134</v>
      </c>
      <c r="E139">
        <v>43</v>
      </c>
      <c r="F139" t="s">
        <v>301</v>
      </c>
      <c r="G139" t="s">
        <v>809</v>
      </c>
      <c r="H139" t="s">
        <v>916</v>
      </c>
      <c r="I139" s="2">
        <f t="shared" si="14"/>
        <v>0.97409326424870468</v>
      </c>
      <c r="J139" s="2">
        <f t="shared" si="15"/>
        <v>2.5906735751295318E-2</v>
      </c>
      <c r="K139" s="2">
        <f t="shared" si="16"/>
        <v>0.11436170212765957</v>
      </c>
      <c r="L139" s="3">
        <f t="shared" si="17"/>
        <v>21.990000000000002</v>
      </c>
      <c r="M139" s="4">
        <f t="shared" si="18"/>
        <v>44.143617021276597</v>
      </c>
      <c r="N139" s="3">
        <f t="shared" si="19"/>
        <v>970.71813829787243</v>
      </c>
      <c r="O139" s="3">
        <f t="shared" si="20"/>
        <v>25.148138297872379</v>
      </c>
    </row>
    <row r="140" spans="1:15" x14ac:dyDescent="0.35">
      <c r="A140" t="s">
        <v>20</v>
      </c>
      <c r="B140" t="s">
        <v>49</v>
      </c>
      <c r="C140" t="s">
        <v>85</v>
      </c>
      <c r="D140" t="s">
        <v>134</v>
      </c>
      <c r="E140">
        <v>34</v>
      </c>
      <c r="F140" t="s">
        <v>302</v>
      </c>
      <c r="G140" t="s">
        <v>810</v>
      </c>
      <c r="H140" t="s">
        <v>1066</v>
      </c>
      <c r="I140" s="2">
        <f t="shared" si="14"/>
        <v>0.99713467048710602</v>
      </c>
      <c r="J140" s="2">
        <f t="shared" si="15"/>
        <v>2.8653295128939771E-3</v>
      </c>
      <c r="K140" s="2">
        <f t="shared" si="16"/>
        <v>9.7701149425287362E-2</v>
      </c>
      <c r="L140" s="3">
        <f t="shared" si="17"/>
        <v>29.38</v>
      </c>
      <c r="M140" s="4">
        <f t="shared" si="18"/>
        <v>34.097701149425291</v>
      </c>
      <c r="N140" s="3">
        <f t="shared" si="19"/>
        <v>1001.790459770115</v>
      </c>
      <c r="O140" s="3">
        <f t="shared" si="20"/>
        <v>2.870459770115076</v>
      </c>
    </row>
    <row r="141" spans="1:15" x14ac:dyDescent="0.35">
      <c r="A141" t="s">
        <v>18</v>
      </c>
      <c r="B141" t="s">
        <v>50</v>
      </c>
      <c r="C141" t="s">
        <v>86</v>
      </c>
      <c r="D141" t="s">
        <v>134</v>
      </c>
      <c r="E141">
        <v>32</v>
      </c>
      <c r="F141" t="s">
        <v>303</v>
      </c>
      <c r="G141" t="s">
        <v>811</v>
      </c>
      <c r="H141" t="s">
        <v>1067</v>
      </c>
      <c r="I141" s="2">
        <f t="shared" si="14"/>
        <v>0.99450549450549453</v>
      </c>
      <c r="J141" s="2">
        <f t="shared" si="15"/>
        <v>5.494505494505475E-3</v>
      </c>
      <c r="K141" s="2">
        <f t="shared" si="16"/>
        <v>0.17679558011049723</v>
      </c>
      <c r="L141" s="3">
        <f t="shared" si="17"/>
        <v>16.95</v>
      </c>
      <c r="M141" s="4">
        <f t="shared" si="18"/>
        <v>32.176795580110493</v>
      </c>
      <c r="N141" s="3">
        <f t="shared" si="19"/>
        <v>545.39668508287286</v>
      </c>
      <c r="O141" s="3">
        <f t="shared" si="20"/>
        <v>2.9966850828728866</v>
      </c>
    </row>
    <row r="142" spans="1:15" x14ac:dyDescent="0.35">
      <c r="A142" t="s">
        <v>25</v>
      </c>
      <c r="B142" t="s">
        <v>54</v>
      </c>
      <c r="C142" t="s">
        <v>92</v>
      </c>
      <c r="D142" t="s">
        <v>134</v>
      </c>
      <c r="E142">
        <v>24</v>
      </c>
      <c r="F142" t="s">
        <v>304</v>
      </c>
      <c r="G142" t="s">
        <v>813</v>
      </c>
      <c r="H142" t="s">
        <v>919</v>
      </c>
      <c r="I142" s="2">
        <f t="shared" si="14"/>
        <v>0.99378881987577639</v>
      </c>
      <c r="J142" s="2">
        <f t="shared" si="15"/>
        <v>6.2111801242236142E-3</v>
      </c>
      <c r="K142" s="2">
        <f t="shared" si="16"/>
        <v>0.15</v>
      </c>
      <c r="L142" s="3">
        <f t="shared" si="17"/>
        <v>24.5</v>
      </c>
      <c r="M142" s="4">
        <f t="shared" si="18"/>
        <v>24.15</v>
      </c>
      <c r="N142" s="3">
        <f t="shared" si="19"/>
        <v>591.67499999999995</v>
      </c>
      <c r="O142" s="3">
        <f t="shared" si="20"/>
        <v>3.6749999999999545</v>
      </c>
    </row>
    <row r="143" spans="1:15" x14ac:dyDescent="0.35">
      <c r="A143" t="s">
        <v>16</v>
      </c>
      <c r="B143" t="s">
        <v>74</v>
      </c>
      <c r="C143" t="s">
        <v>124</v>
      </c>
      <c r="D143" t="s">
        <v>134</v>
      </c>
      <c r="E143">
        <v>22</v>
      </c>
      <c r="F143" t="s">
        <v>305</v>
      </c>
      <c r="G143" t="s">
        <v>814</v>
      </c>
      <c r="H143" t="s">
        <v>828</v>
      </c>
      <c r="I143" s="2">
        <f t="shared" si="14"/>
        <v>0.99442896935933145</v>
      </c>
      <c r="J143" s="2">
        <f t="shared" si="15"/>
        <v>5.5710306406685506E-3</v>
      </c>
      <c r="K143" s="2">
        <f t="shared" si="16"/>
        <v>6.1624649859943981E-2</v>
      </c>
      <c r="L143" s="3">
        <f t="shared" si="17"/>
        <v>25</v>
      </c>
      <c r="M143" s="4">
        <f t="shared" si="18"/>
        <v>22.123249299719888</v>
      </c>
      <c r="N143" s="3">
        <f t="shared" si="19"/>
        <v>553.08123249299717</v>
      </c>
      <c r="O143" s="3">
        <f t="shared" si="20"/>
        <v>3.0812324929971737</v>
      </c>
    </row>
    <row r="144" spans="1:15" x14ac:dyDescent="0.35">
      <c r="A144" t="s">
        <v>24</v>
      </c>
      <c r="B144" t="s">
        <v>53</v>
      </c>
      <c r="C144" t="s">
        <v>91</v>
      </c>
      <c r="D144" t="s">
        <v>134</v>
      </c>
      <c r="E144">
        <v>21</v>
      </c>
      <c r="F144" t="s">
        <v>306</v>
      </c>
      <c r="G144" t="s">
        <v>815</v>
      </c>
      <c r="H144" t="s">
        <v>829</v>
      </c>
      <c r="I144" s="2">
        <f t="shared" si="14"/>
        <v>0.99236641221374045</v>
      </c>
      <c r="J144" s="2">
        <f t="shared" si="15"/>
        <v>7.6335877862595547E-3</v>
      </c>
      <c r="K144" s="2">
        <f t="shared" si="16"/>
        <v>0.16153846153846155</v>
      </c>
      <c r="L144" s="3">
        <f t="shared" si="17"/>
        <v>16.5</v>
      </c>
      <c r="M144" s="4">
        <f t="shared" si="18"/>
        <v>21.161538461538463</v>
      </c>
      <c r="N144" s="3">
        <f t="shared" si="19"/>
        <v>349.16538461538465</v>
      </c>
      <c r="O144" s="3">
        <f t="shared" si="20"/>
        <v>2.665384615384653</v>
      </c>
    </row>
    <row r="145" spans="1:15" x14ac:dyDescent="0.35">
      <c r="A145" t="s">
        <v>26</v>
      </c>
      <c r="B145" t="s">
        <v>26</v>
      </c>
      <c r="C145" t="s">
        <v>93</v>
      </c>
      <c r="D145" t="s">
        <v>134</v>
      </c>
      <c r="E145">
        <v>22</v>
      </c>
      <c r="F145" t="s">
        <v>307</v>
      </c>
      <c r="G145" t="s">
        <v>706</v>
      </c>
      <c r="H145" t="s">
        <v>838</v>
      </c>
      <c r="I145" s="2">
        <f t="shared" si="14"/>
        <v>0.97959183673469385</v>
      </c>
      <c r="J145" s="2">
        <f t="shared" si="15"/>
        <v>2.0408163265306145E-2</v>
      </c>
      <c r="K145" s="2">
        <f t="shared" si="16"/>
        <v>0.45833333333333331</v>
      </c>
      <c r="L145" s="3">
        <f t="shared" si="17"/>
        <v>54.99</v>
      </c>
      <c r="M145" s="4">
        <f t="shared" si="18"/>
        <v>22.458333333333332</v>
      </c>
      <c r="N145" s="3">
        <f t="shared" si="19"/>
        <v>1234.9837499999999</v>
      </c>
      <c r="O145" s="3">
        <f t="shared" si="20"/>
        <v>25.2037499999999</v>
      </c>
    </row>
    <row r="146" spans="1:15" x14ac:dyDescent="0.35">
      <c r="A146" t="s">
        <v>24</v>
      </c>
      <c r="B146" t="s">
        <v>57</v>
      </c>
      <c r="C146" t="s">
        <v>96</v>
      </c>
      <c r="D146" t="s">
        <v>134</v>
      </c>
      <c r="E146">
        <v>8</v>
      </c>
      <c r="F146" t="s">
        <v>309</v>
      </c>
      <c r="G146" t="s">
        <v>783</v>
      </c>
      <c r="H146" t="s">
        <v>783</v>
      </c>
      <c r="I146" s="2">
        <f t="shared" si="14"/>
        <v>1</v>
      </c>
      <c r="J146" s="2">
        <f t="shared" si="15"/>
        <v>0</v>
      </c>
      <c r="K146" s="2">
        <f t="shared" si="16"/>
        <v>0.13333333333333333</v>
      </c>
      <c r="L146" s="3">
        <f t="shared" si="17"/>
        <v>16.5</v>
      </c>
      <c r="M146" s="4">
        <f t="shared" si="18"/>
        <v>8</v>
      </c>
      <c r="N146" s="3">
        <f t="shared" si="19"/>
        <v>132</v>
      </c>
      <c r="O146" s="3">
        <f t="shared" si="20"/>
        <v>0</v>
      </c>
    </row>
    <row r="147" spans="1:15" x14ac:dyDescent="0.35">
      <c r="A147" t="s">
        <v>16</v>
      </c>
      <c r="B147" t="s">
        <v>59</v>
      </c>
      <c r="C147" t="s">
        <v>99</v>
      </c>
      <c r="D147" t="s">
        <v>134</v>
      </c>
      <c r="E147">
        <v>7</v>
      </c>
      <c r="F147" t="s">
        <v>284</v>
      </c>
      <c r="G147" t="s">
        <v>816</v>
      </c>
      <c r="H147" t="s">
        <v>777</v>
      </c>
      <c r="I147" s="2">
        <f t="shared" si="14"/>
        <v>0.99563318777292575</v>
      </c>
      <c r="J147" s="2">
        <f t="shared" si="15"/>
        <v>4.366812227074246E-3</v>
      </c>
      <c r="K147" s="2">
        <f t="shared" si="16"/>
        <v>3.0701754385964911E-2</v>
      </c>
      <c r="L147" s="3">
        <f t="shared" si="17"/>
        <v>125</v>
      </c>
      <c r="M147" s="4">
        <f t="shared" si="18"/>
        <v>7.0307017543859649</v>
      </c>
      <c r="N147" s="3">
        <f t="shared" si="19"/>
        <v>878.83771929824559</v>
      </c>
      <c r="O147" s="3">
        <f t="shared" si="20"/>
        <v>3.8377192982455881</v>
      </c>
    </row>
    <row r="148" spans="1:15" x14ac:dyDescent="0.35">
      <c r="A148" t="s">
        <v>18</v>
      </c>
      <c r="B148" t="s">
        <v>41</v>
      </c>
      <c r="C148" t="s">
        <v>101</v>
      </c>
      <c r="D148" t="s">
        <v>134</v>
      </c>
      <c r="E148">
        <v>6</v>
      </c>
      <c r="F148" t="s">
        <v>310</v>
      </c>
      <c r="G148" t="s">
        <v>817</v>
      </c>
      <c r="H148" t="s">
        <v>817</v>
      </c>
      <c r="I148" s="2">
        <f t="shared" si="14"/>
        <v>1</v>
      </c>
      <c r="J148" s="2">
        <f t="shared" si="15"/>
        <v>0</v>
      </c>
      <c r="K148" s="2">
        <f t="shared" si="16"/>
        <v>6.1855670103092786E-2</v>
      </c>
      <c r="L148" s="3">
        <f t="shared" si="17"/>
        <v>76.28</v>
      </c>
      <c r="M148" s="4">
        <f t="shared" si="18"/>
        <v>6</v>
      </c>
      <c r="N148" s="3">
        <f t="shared" si="19"/>
        <v>457.68</v>
      </c>
      <c r="O148" s="3">
        <f t="shared" si="20"/>
        <v>0</v>
      </c>
    </row>
    <row r="149" spans="1:15" x14ac:dyDescent="0.35">
      <c r="A149" t="s">
        <v>19</v>
      </c>
      <c r="B149" t="s">
        <v>61</v>
      </c>
      <c r="C149" t="s">
        <v>104</v>
      </c>
      <c r="D149" t="s">
        <v>134</v>
      </c>
      <c r="E149">
        <v>6</v>
      </c>
      <c r="F149" t="s">
        <v>311</v>
      </c>
      <c r="G149" t="s">
        <v>775</v>
      </c>
      <c r="H149" t="s">
        <v>714</v>
      </c>
      <c r="I149" s="2">
        <f t="shared" si="14"/>
        <v>0.96610169491525422</v>
      </c>
      <c r="J149" s="2">
        <f t="shared" si="15"/>
        <v>3.3898305084745783E-2</v>
      </c>
      <c r="K149" s="2">
        <f t="shared" si="16"/>
        <v>0.10526315789473684</v>
      </c>
      <c r="L149" s="3">
        <f t="shared" si="17"/>
        <v>109.95</v>
      </c>
      <c r="M149" s="4">
        <f t="shared" si="18"/>
        <v>6.2105263157894735</v>
      </c>
      <c r="N149" s="3">
        <f t="shared" si="19"/>
        <v>682.84736842105258</v>
      </c>
      <c r="O149" s="3">
        <f t="shared" si="20"/>
        <v>23.147368421052533</v>
      </c>
    </row>
    <row r="150" spans="1:15" x14ac:dyDescent="0.35">
      <c r="A150" t="s">
        <v>16</v>
      </c>
      <c r="B150" t="s">
        <v>62</v>
      </c>
      <c r="C150" t="s">
        <v>106</v>
      </c>
      <c r="D150" t="s">
        <v>134</v>
      </c>
      <c r="E150">
        <v>7</v>
      </c>
      <c r="F150" t="s">
        <v>284</v>
      </c>
      <c r="G150" t="s">
        <v>750</v>
      </c>
      <c r="H150" t="s">
        <v>995</v>
      </c>
      <c r="I150" s="2">
        <f t="shared" si="14"/>
        <v>0.9907407407407407</v>
      </c>
      <c r="J150" s="2">
        <f t="shared" si="15"/>
        <v>9.2592592592593004E-3</v>
      </c>
      <c r="K150" s="2">
        <f t="shared" si="16"/>
        <v>3.2710280373831772E-2</v>
      </c>
      <c r="L150" s="3">
        <f t="shared" si="17"/>
        <v>125</v>
      </c>
      <c r="M150" s="4">
        <f t="shared" si="18"/>
        <v>7.065420560747663</v>
      </c>
      <c r="N150" s="3">
        <f t="shared" si="19"/>
        <v>883.17757009345792</v>
      </c>
      <c r="O150" s="3">
        <f t="shared" si="20"/>
        <v>8.1775700934579163</v>
      </c>
    </row>
    <row r="151" spans="1:15" x14ac:dyDescent="0.35">
      <c r="A151" t="s">
        <v>25</v>
      </c>
      <c r="B151" t="s">
        <v>64</v>
      </c>
      <c r="C151" t="s">
        <v>108</v>
      </c>
      <c r="D151" t="s">
        <v>134</v>
      </c>
      <c r="E151">
        <v>4</v>
      </c>
      <c r="F151" t="s">
        <v>257</v>
      </c>
      <c r="G151" t="s">
        <v>742</v>
      </c>
      <c r="H151" t="s">
        <v>742</v>
      </c>
      <c r="I151" s="2">
        <f t="shared" si="14"/>
        <v>1</v>
      </c>
      <c r="J151" s="2">
        <f t="shared" si="15"/>
        <v>0</v>
      </c>
      <c r="K151" s="2">
        <f t="shared" si="16"/>
        <v>4.8192771084337352E-2</v>
      </c>
      <c r="L151" s="3">
        <f t="shared" si="17"/>
        <v>23.73</v>
      </c>
      <c r="M151" s="4">
        <f t="shared" si="18"/>
        <v>4</v>
      </c>
      <c r="N151" s="3">
        <f t="shared" si="19"/>
        <v>94.92</v>
      </c>
      <c r="O151" s="3">
        <f t="shared" si="20"/>
        <v>0</v>
      </c>
    </row>
    <row r="152" spans="1:15" x14ac:dyDescent="0.35">
      <c r="A152" t="s">
        <v>20</v>
      </c>
      <c r="B152" t="s">
        <v>60</v>
      </c>
      <c r="C152" t="s">
        <v>100</v>
      </c>
      <c r="D152" t="s">
        <v>134</v>
      </c>
      <c r="E152">
        <v>4</v>
      </c>
      <c r="F152" t="s">
        <v>227</v>
      </c>
      <c r="G152" t="s">
        <v>779</v>
      </c>
      <c r="H152" t="s">
        <v>779</v>
      </c>
      <c r="I152" s="2">
        <f t="shared" si="14"/>
        <v>1</v>
      </c>
      <c r="J152" s="2">
        <f t="shared" si="15"/>
        <v>0</v>
      </c>
      <c r="K152" s="2">
        <f t="shared" si="16"/>
        <v>6.3492063492063489E-2</v>
      </c>
      <c r="L152" s="3">
        <f t="shared" si="17"/>
        <v>132.21</v>
      </c>
      <c r="M152" s="4">
        <f t="shared" si="18"/>
        <v>4</v>
      </c>
      <c r="N152" s="3">
        <f t="shared" si="19"/>
        <v>528.84</v>
      </c>
      <c r="O152" s="3">
        <f t="shared" si="20"/>
        <v>0</v>
      </c>
    </row>
    <row r="153" spans="1:15" x14ac:dyDescent="0.35">
      <c r="A153" t="s">
        <v>19</v>
      </c>
      <c r="B153" t="s">
        <v>56</v>
      </c>
      <c r="C153" t="s">
        <v>95</v>
      </c>
      <c r="D153" t="s">
        <v>134</v>
      </c>
      <c r="E153">
        <v>3</v>
      </c>
      <c r="F153" t="s">
        <v>312</v>
      </c>
      <c r="G153" t="s">
        <v>818</v>
      </c>
      <c r="H153" t="s">
        <v>889</v>
      </c>
      <c r="I153" s="2">
        <f t="shared" si="14"/>
        <v>0.97540983606557374</v>
      </c>
      <c r="J153" s="2">
        <f t="shared" si="15"/>
        <v>2.4590163934426257E-2</v>
      </c>
      <c r="K153" s="2">
        <f t="shared" si="16"/>
        <v>2.5210084033613446E-2</v>
      </c>
      <c r="L153" s="3">
        <f t="shared" si="17"/>
        <v>109.95</v>
      </c>
      <c r="M153" s="4">
        <f t="shared" si="18"/>
        <v>3.0756302521008405</v>
      </c>
      <c r="N153" s="3">
        <f t="shared" si="19"/>
        <v>338.16554621848741</v>
      </c>
      <c r="O153" s="3">
        <f t="shared" si="20"/>
        <v>8.3155462184873841</v>
      </c>
    </row>
    <row r="154" spans="1:15" x14ac:dyDescent="0.35">
      <c r="A154" t="s">
        <v>27</v>
      </c>
      <c r="B154" t="s">
        <v>27</v>
      </c>
      <c r="C154" t="s">
        <v>97</v>
      </c>
      <c r="D154" t="s">
        <v>134</v>
      </c>
      <c r="E154">
        <v>4</v>
      </c>
      <c r="F154" t="s">
        <v>313</v>
      </c>
      <c r="G154" t="s">
        <v>799</v>
      </c>
      <c r="H154" t="s">
        <v>799</v>
      </c>
      <c r="I154" s="2">
        <f t="shared" si="14"/>
        <v>1</v>
      </c>
      <c r="J154" s="2">
        <f t="shared" si="15"/>
        <v>0</v>
      </c>
      <c r="K154" s="2">
        <f t="shared" si="16"/>
        <v>6.8965517241379309E-2</v>
      </c>
      <c r="L154" s="3">
        <f t="shared" si="17"/>
        <v>22.6</v>
      </c>
      <c r="M154" s="4">
        <f t="shared" si="18"/>
        <v>4</v>
      </c>
      <c r="N154" s="3">
        <f t="shared" si="19"/>
        <v>90.4</v>
      </c>
      <c r="O154" s="3">
        <f t="shared" si="20"/>
        <v>0</v>
      </c>
    </row>
    <row r="155" spans="1:15" x14ac:dyDescent="0.35">
      <c r="A155" t="s">
        <v>20</v>
      </c>
      <c r="B155" t="s">
        <v>66</v>
      </c>
      <c r="C155" t="s">
        <v>110</v>
      </c>
      <c r="D155" t="s">
        <v>134</v>
      </c>
      <c r="E155">
        <v>3</v>
      </c>
      <c r="F155" t="s">
        <v>314</v>
      </c>
      <c r="G155" t="s">
        <v>799</v>
      </c>
      <c r="H155" t="s">
        <v>761</v>
      </c>
      <c r="I155" s="2">
        <f t="shared" si="14"/>
        <v>0.96551724137931039</v>
      </c>
      <c r="J155" s="2">
        <f t="shared" si="15"/>
        <v>3.4482758620689613E-2</v>
      </c>
      <c r="K155" s="2">
        <f t="shared" si="16"/>
        <v>5.3571428571428568E-2</v>
      </c>
      <c r="L155" s="3">
        <f t="shared" si="17"/>
        <v>132.21</v>
      </c>
      <c r="M155" s="4">
        <f t="shared" si="18"/>
        <v>3.1071428571428568</v>
      </c>
      <c r="N155" s="3">
        <f t="shared" si="19"/>
        <v>410.79535714285714</v>
      </c>
      <c r="O155" s="3">
        <f t="shared" si="20"/>
        <v>14.165357142857147</v>
      </c>
    </row>
    <row r="156" spans="1:15" x14ac:dyDescent="0.35">
      <c r="A156" t="s">
        <v>24</v>
      </c>
      <c r="B156" t="s">
        <v>58</v>
      </c>
      <c r="C156" t="s">
        <v>98</v>
      </c>
      <c r="D156" t="s">
        <v>134</v>
      </c>
      <c r="E156">
        <v>3</v>
      </c>
      <c r="F156" t="s">
        <v>315</v>
      </c>
      <c r="G156" t="s">
        <v>711</v>
      </c>
      <c r="H156" t="s">
        <v>754</v>
      </c>
      <c r="I156" s="2">
        <f t="shared" si="14"/>
        <v>0.98039215686274506</v>
      </c>
      <c r="J156" s="2">
        <f t="shared" si="15"/>
        <v>1.9607843137254943E-2</v>
      </c>
      <c r="K156" s="2">
        <f t="shared" si="16"/>
        <v>0.06</v>
      </c>
      <c r="L156" s="3">
        <f t="shared" si="17"/>
        <v>18.5</v>
      </c>
      <c r="M156" s="4">
        <f t="shared" si="18"/>
        <v>3.06</v>
      </c>
      <c r="N156" s="3">
        <f t="shared" si="19"/>
        <v>56.61</v>
      </c>
      <c r="O156" s="3">
        <f t="shared" si="20"/>
        <v>1.1099999999999994</v>
      </c>
    </row>
    <row r="157" spans="1:15" x14ac:dyDescent="0.35">
      <c r="A157" t="s">
        <v>16</v>
      </c>
      <c r="B157" t="s">
        <v>73</v>
      </c>
      <c r="C157" t="s">
        <v>122</v>
      </c>
      <c r="D157" t="s">
        <v>134</v>
      </c>
      <c r="E157">
        <v>3</v>
      </c>
      <c r="F157" t="s">
        <v>259</v>
      </c>
      <c r="G157" t="s">
        <v>819</v>
      </c>
      <c r="H157" t="s">
        <v>1045</v>
      </c>
      <c r="I157" s="2">
        <f t="shared" si="14"/>
        <v>0.97354497354497349</v>
      </c>
      <c r="J157" s="2">
        <f t="shared" si="15"/>
        <v>2.6455026455026509E-2</v>
      </c>
      <c r="K157" s="2">
        <f t="shared" si="16"/>
        <v>1.6304347826086956E-2</v>
      </c>
      <c r="L157" s="3">
        <f t="shared" si="17"/>
        <v>125</v>
      </c>
      <c r="M157" s="4">
        <f t="shared" si="18"/>
        <v>3.0815217391304346</v>
      </c>
      <c r="N157" s="3">
        <f t="shared" si="19"/>
        <v>385.19021739130432</v>
      </c>
      <c r="O157" s="3">
        <f t="shared" si="20"/>
        <v>10.190217391304316</v>
      </c>
    </row>
    <row r="158" spans="1:15" x14ac:dyDescent="0.35">
      <c r="A158" t="s">
        <v>35</v>
      </c>
      <c r="B158" t="s">
        <v>35</v>
      </c>
      <c r="C158" t="s">
        <v>115</v>
      </c>
      <c r="D158" t="s">
        <v>134</v>
      </c>
      <c r="E158">
        <v>2</v>
      </c>
      <c r="F158" t="s">
        <v>316</v>
      </c>
      <c r="G158" t="s">
        <v>755</v>
      </c>
      <c r="H158" t="s">
        <v>755</v>
      </c>
      <c r="I158" s="2">
        <f t="shared" si="14"/>
        <v>1</v>
      </c>
      <c r="J158" s="2">
        <f t="shared" si="15"/>
        <v>0</v>
      </c>
      <c r="K158" s="2">
        <f t="shared" si="16"/>
        <v>5.5555555555555552E-2</v>
      </c>
      <c r="L158" s="3">
        <f t="shared" si="17"/>
        <v>73.760000000000005</v>
      </c>
      <c r="M158" s="4">
        <f t="shared" si="18"/>
        <v>2</v>
      </c>
      <c r="N158" s="3">
        <f t="shared" si="19"/>
        <v>147.52000000000001</v>
      </c>
      <c r="O158" s="3">
        <f t="shared" si="20"/>
        <v>0</v>
      </c>
    </row>
    <row r="159" spans="1:15" x14ac:dyDescent="0.35">
      <c r="A159" t="s">
        <v>36</v>
      </c>
      <c r="B159" t="s">
        <v>36</v>
      </c>
      <c r="C159" t="s">
        <v>116</v>
      </c>
      <c r="D159" t="s">
        <v>134</v>
      </c>
      <c r="E159">
        <v>2</v>
      </c>
      <c r="F159" t="s">
        <v>292</v>
      </c>
      <c r="G159" t="s">
        <v>820</v>
      </c>
      <c r="H159" t="s">
        <v>820</v>
      </c>
      <c r="I159" s="2">
        <f t="shared" si="14"/>
        <v>1</v>
      </c>
      <c r="J159" s="2">
        <f t="shared" si="15"/>
        <v>0</v>
      </c>
      <c r="K159" s="2">
        <f t="shared" si="16"/>
        <v>0.33333333333333331</v>
      </c>
      <c r="L159" s="3">
        <f t="shared" si="17"/>
        <v>8.09</v>
      </c>
      <c r="M159" s="4">
        <f t="shared" si="18"/>
        <v>2</v>
      </c>
      <c r="N159" s="3">
        <f t="shared" si="19"/>
        <v>16.18</v>
      </c>
      <c r="O159" s="3">
        <f t="shared" si="20"/>
        <v>0</v>
      </c>
    </row>
    <row r="160" spans="1:15" x14ac:dyDescent="0.35">
      <c r="A160" t="s">
        <v>34</v>
      </c>
      <c r="B160" t="s">
        <v>68</v>
      </c>
      <c r="C160" t="s">
        <v>114</v>
      </c>
      <c r="D160" t="s">
        <v>134</v>
      </c>
      <c r="E160">
        <v>4</v>
      </c>
      <c r="F160" t="s">
        <v>317</v>
      </c>
      <c r="G160" t="s">
        <v>715</v>
      </c>
      <c r="H160" t="s">
        <v>715</v>
      </c>
      <c r="I160" s="2">
        <f t="shared" si="14"/>
        <v>1</v>
      </c>
      <c r="J160" s="2">
        <f t="shared" si="15"/>
        <v>0</v>
      </c>
      <c r="K160" s="2">
        <f t="shared" si="16"/>
        <v>7.407407407407407E-2</v>
      </c>
      <c r="L160" s="3">
        <f t="shared" si="17"/>
        <v>16.95</v>
      </c>
      <c r="M160" s="4">
        <f t="shared" si="18"/>
        <v>4</v>
      </c>
      <c r="N160" s="3">
        <f t="shared" si="19"/>
        <v>67.8</v>
      </c>
      <c r="O160" s="3">
        <f t="shared" si="20"/>
        <v>0</v>
      </c>
    </row>
    <row r="161" spans="1:15" x14ac:dyDescent="0.35">
      <c r="A161" t="s">
        <v>19</v>
      </c>
      <c r="B161" t="s">
        <v>63</v>
      </c>
      <c r="C161" t="s">
        <v>107</v>
      </c>
      <c r="D161" t="s">
        <v>134</v>
      </c>
      <c r="E161">
        <v>1</v>
      </c>
      <c r="F161" t="s">
        <v>233</v>
      </c>
      <c r="G161" t="s">
        <v>822</v>
      </c>
      <c r="H161" t="s">
        <v>864</v>
      </c>
      <c r="I161" s="2">
        <f t="shared" si="14"/>
        <v>0.98058252427184467</v>
      </c>
      <c r="J161" s="2">
        <f t="shared" si="15"/>
        <v>1.9417475728155331E-2</v>
      </c>
      <c r="K161" s="2">
        <f t="shared" si="16"/>
        <v>9.9009900990099011E-3</v>
      </c>
      <c r="L161" s="3">
        <f t="shared" si="17"/>
        <v>98.96</v>
      </c>
      <c r="M161" s="4">
        <f t="shared" si="18"/>
        <v>1.0198019801980198</v>
      </c>
      <c r="N161" s="3">
        <f t="shared" si="19"/>
        <v>100.91960396039603</v>
      </c>
      <c r="O161" s="3">
        <f t="shared" si="20"/>
        <v>1.9596039603960378</v>
      </c>
    </row>
    <row r="162" spans="1:15" x14ac:dyDescent="0.35">
      <c r="A162" t="s">
        <v>29</v>
      </c>
      <c r="B162" t="s">
        <v>29</v>
      </c>
      <c r="C162" t="s">
        <v>103</v>
      </c>
      <c r="D162" t="s">
        <v>134</v>
      </c>
      <c r="E162">
        <v>1</v>
      </c>
      <c r="F162" t="s">
        <v>201</v>
      </c>
      <c r="G162" t="s">
        <v>723</v>
      </c>
      <c r="H162" t="s">
        <v>723</v>
      </c>
      <c r="I162" s="2">
        <f t="shared" si="14"/>
        <v>1</v>
      </c>
      <c r="J162" s="2">
        <f t="shared" si="15"/>
        <v>0</v>
      </c>
      <c r="K162" s="2">
        <f t="shared" si="16"/>
        <v>2.6315789473684209E-2</v>
      </c>
      <c r="L162" s="3">
        <f t="shared" si="17"/>
        <v>73.760000000000005</v>
      </c>
      <c r="M162" s="4">
        <f t="shared" si="18"/>
        <v>1</v>
      </c>
      <c r="N162" s="3">
        <f t="shared" si="19"/>
        <v>73.760000000000005</v>
      </c>
      <c r="O162" s="3">
        <f t="shared" si="20"/>
        <v>0</v>
      </c>
    </row>
    <row r="163" spans="1:15" x14ac:dyDescent="0.35">
      <c r="A163" t="s">
        <v>16</v>
      </c>
      <c r="B163" t="s">
        <v>44</v>
      </c>
      <c r="C163" t="s">
        <v>80</v>
      </c>
      <c r="D163" t="s">
        <v>134</v>
      </c>
      <c r="E163">
        <v>1</v>
      </c>
      <c r="F163" t="s">
        <v>318</v>
      </c>
      <c r="G163" t="s">
        <v>823</v>
      </c>
      <c r="H163" t="s">
        <v>823</v>
      </c>
      <c r="I163" s="2">
        <f t="shared" si="14"/>
        <v>1</v>
      </c>
      <c r="J163" s="2">
        <f t="shared" si="15"/>
        <v>0</v>
      </c>
      <c r="K163" s="2">
        <f t="shared" si="16"/>
        <v>0.1111111111111111</v>
      </c>
      <c r="L163" s="3">
        <f t="shared" si="17"/>
        <v>25</v>
      </c>
      <c r="M163" s="4">
        <f t="shared" si="18"/>
        <v>1</v>
      </c>
      <c r="N163" s="3">
        <f t="shared" si="19"/>
        <v>25</v>
      </c>
      <c r="O163" s="3">
        <f t="shared" si="20"/>
        <v>0</v>
      </c>
    </row>
    <row r="164" spans="1:15" x14ac:dyDescent="0.35">
      <c r="A164" t="s">
        <v>20</v>
      </c>
      <c r="B164" t="s">
        <v>70</v>
      </c>
      <c r="C164" t="s">
        <v>119</v>
      </c>
      <c r="D164" t="s">
        <v>134</v>
      </c>
      <c r="E164">
        <v>1</v>
      </c>
      <c r="F164" t="s">
        <v>297</v>
      </c>
      <c r="G164" t="s">
        <v>724</v>
      </c>
      <c r="H164" t="s">
        <v>724</v>
      </c>
      <c r="I164" s="2">
        <f t="shared" si="14"/>
        <v>1</v>
      </c>
      <c r="J164" s="2">
        <f t="shared" si="15"/>
        <v>0</v>
      </c>
      <c r="K164" s="2">
        <f t="shared" si="16"/>
        <v>1.2987012987012988E-2</v>
      </c>
      <c r="L164" s="3">
        <f t="shared" si="17"/>
        <v>132.21</v>
      </c>
      <c r="M164" s="4">
        <f t="shared" si="18"/>
        <v>1</v>
      </c>
      <c r="N164" s="3">
        <f t="shared" si="19"/>
        <v>132.21</v>
      </c>
      <c r="O164" s="3">
        <f t="shared" si="20"/>
        <v>0</v>
      </c>
    </row>
    <row r="165" spans="1:15" x14ac:dyDescent="0.35">
      <c r="A165" t="s">
        <v>32</v>
      </c>
      <c r="B165" t="s">
        <v>32</v>
      </c>
      <c r="C165" t="s">
        <v>112</v>
      </c>
      <c r="D165" t="s">
        <v>134</v>
      </c>
      <c r="E165">
        <v>1</v>
      </c>
      <c r="F165" t="s">
        <v>201</v>
      </c>
      <c r="G165" t="s">
        <v>807</v>
      </c>
      <c r="H165" t="s">
        <v>807</v>
      </c>
      <c r="I165" s="2">
        <f t="shared" si="14"/>
        <v>1</v>
      </c>
      <c r="J165" s="2">
        <f t="shared" si="15"/>
        <v>0</v>
      </c>
      <c r="K165" s="2">
        <f t="shared" si="16"/>
        <v>4.7619047619047616E-2</v>
      </c>
      <c r="L165" s="3">
        <f t="shared" si="17"/>
        <v>73.760000000000005</v>
      </c>
      <c r="M165" s="4">
        <f t="shared" si="18"/>
        <v>1</v>
      </c>
      <c r="N165" s="3">
        <f t="shared" si="19"/>
        <v>73.760000000000005</v>
      </c>
      <c r="O165" s="3">
        <f t="shared" si="20"/>
        <v>0</v>
      </c>
    </row>
    <row r="166" spans="1:15" x14ac:dyDescent="0.35">
      <c r="A166" t="s">
        <v>23</v>
      </c>
      <c r="B166" t="s">
        <v>52</v>
      </c>
      <c r="C166" t="s">
        <v>90</v>
      </c>
      <c r="D166" t="s">
        <v>134</v>
      </c>
      <c r="E166">
        <v>1</v>
      </c>
      <c r="F166" t="s">
        <v>319</v>
      </c>
      <c r="G166" t="s">
        <v>806</v>
      </c>
      <c r="H166" t="s">
        <v>806</v>
      </c>
      <c r="I166" s="2">
        <f t="shared" si="14"/>
        <v>1</v>
      </c>
      <c r="J166" s="2">
        <f t="shared" si="15"/>
        <v>0</v>
      </c>
      <c r="K166" s="2">
        <f t="shared" si="16"/>
        <v>1</v>
      </c>
      <c r="L166" s="3">
        <f t="shared" si="17"/>
        <v>28.25</v>
      </c>
      <c r="M166" s="4">
        <f t="shared" si="18"/>
        <v>1</v>
      </c>
      <c r="N166" s="3">
        <f t="shared" si="19"/>
        <v>28.25</v>
      </c>
      <c r="O166" s="3">
        <f t="shared" si="20"/>
        <v>0</v>
      </c>
    </row>
    <row r="167" spans="1:15" x14ac:dyDescent="0.35">
      <c r="A167" t="s">
        <v>33</v>
      </c>
      <c r="B167" t="s">
        <v>67</v>
      </c>
      <c r="C167" t="s">
        <v>113</v>
      </c>
      <c r="D167" t="s">
        <v>134</v>
      </c>
      <c r="E167">
        <v>1</v>
      </c>
      <c r="F167" t="s">
        <v>320</v>
      </c>
      <c r="G167" t="s">
        <v>824</v>
      </c>
      <c r="H167" t="s">
        <v>824</v>
      </c>
      <c r="I167" s="2">
        <f t="shared" si="14"/>
        <v>1</v>
      </c>
      <c r="J167" s="2">
        <f t="shared" si="15"/>
        <v>0</v>
      </c>
      <c r="K167" s="2">
        <f t="shared" si="16"/>
        <v>3.2258064516129031E-2</v>
      </c>
      <c r="L167" s="3">
        <f t="shared" si="17"/>
        <v>42.94</v>
      </c>
      <c r="M167" s="4">
        <f t="shared" si="18"/>
        <v>1</v>
      </c>
      <c r="N167" s="3">
        <f t="shared" si="19"/>
        <v>42.94</v>
      </c>
      <c r="O167" s="3">
        <f t="shared" si="20"/>
        <v>0</v>
      </c>
    </row>
    <row r="168" spans="1:15" x14ac:dyDescent="0.35">
      <c r="A168" t="s">
        <v>18</v>
      </c>
      <c r="B168" t="s">
        <v>47</v>
      </c>
      <c r="C168" t="s">
        <v>83</v>
      </c>
      <c r="D168" t="s">
        <v>135</v>
      </c>
      <c r="E168">
        <v>70</v>
      </c>
      <c r="F168" t="s">
        <v>321</v>
      </c>
      <c r="G168" t="s">
        <v>825</v>
      </c>
      <c r="H168" t="s">
        <v>961</v>
      </c>
      <c r="I168" s="2">
        <f t="shared" si="14"/>
        <v>0.99236641221374045</v>
      </c>
      <c r="J168" s="2">
        <f t="shared" si="15"/>
        <v>7.6335877862595547E-3</v>
      </c>
      <c r="K168" s="2">
        <f t="shared" si="16"/>
        <v>0.26923076923076922</v>
      </c>
      <c r="L168" s="3">
        <f t="shared" si="17"/>
        <v>16.95</v>
      </c>
      <c r="M168" s="4">
        <f t="shared" si="18"/>
        <v>70.538461538461533</v>
      </c>
      <c r="N168" s="3">
        <f t="shared" si="19"/>
        <v>1195.6269230769228</v>
      </c>
      <c r="O168" s="3">
        <f t="shared" si="20"/>
        <v>9.1269230769228216</v>
      </c>
    </row>
    <row r="169" spans="1:15" x14ac:dyDescent="0.35">
      <c r="A169" t="s">
        <v>20</v>
      </c>
      <c r="B169" t="s">
        <v>49</v>
      </c>
      <c r="C169" t="s">
        <v>85</v>
      </c>
      <c r="D169" t="s">
        <v>135</v>
      </c>
      <c r="E169">
        <v>31</v>
      </c>
      <c r="F169" t="s">
        <v>322</v>
      </c>
      <c r="G169" t="s">
        <v>826</v>
      </c>
      <c r="H169" t="s">
        <v>826</v>
      </c>
      <c r="I169" s="2">
        <f t="shared" si="14"/>
        <v>1</v>
      </c>
      <c r="J169" s="2">
        <f t="shared" si="15"/>
        <v>0</v>
      </c>
      <c r="K169" s="2">
        <f t="shared" si="16"/>
        <v>0.10163934426229508</v>
      </c>
      <c r="L169" s="3">
        <f t="shared" si="17"/>
        <v>29.38</v>
      </c>
      <c r="M169" s="4">
        <f t="shared" si="18"/>
        <v>31</v>
      </c>
      <c r="N169" s="3">
        <f t="shared" si="19"/>
        <v>910.78</v>
      </c>
      <c r="O169" s="3">
        <f t="shared" si="20"/>
        <v>0</v>
      </c>
    </row>
    <row r="170" spans="1:15" x14ac:dyDescent="0.35">
      <c r="A170" t="s">
        <v>19</v>
      </c>
      <c r="B170" t="s">
        <v>51</v>
      </c>
      <c r="C170" t="s">
        <v>87</v>
      </c>
      <c r="D170" t="s">
        <v>135</v>
      </c>
      <c r="E170">
        <v>30</v>
      </c>
      <c r="F170" t="s">
        <v>311</v>
      </c>
      <c r="G170" t="s">
        <v>827</v>
      </c>
      <c r="H170" t="s">
        <v>969</v>
      </c>
      <c r="I170" s="2">
        <f t="shared" ref="I170:I221" si="21">IFERROR(H170/G170, 0)</f>
        <v>0.98153846153846158</v>
      </c>
      <c r="J170" s="2">
        <f t="shared" ref="J170:J221" si="22">100%-I170</f>
        <v>1.8461538461538418E-2</v>
      </c>
      <c r="K170" s="2">
        <f t="shared" ref="K170:K221" si="23">IFERROR(IF(H170&gt;0,E170/H170,0),0)</f>
        <v>9.4043887147335428E-2</v>
      </c>
      <c r="L170" s="3">
        <f t="shared" ref="L170:L221" si="24">IF(E170&gt;0,F170/E170,0)</f>
        <v>21.990000000000002</v>
      </c>
      <c r="M170" s="4">
        <f t="shared" ref="M170:M221" si="25">G170*K170</f>
        <v>30.564263322884013</v>
      </c>
      <c r="N170" s="3">
        <f t="shared" ref="N170:N221" si="26">M170*L170</f>
        <v>672.10815047021947</v>
      </c>
      <c r="O170" s="3">
        <f t="shared" ref="O170:O221" si="27">N170-F170</f>
        <v>12.408150470219425</v>
      </c>
    </row>
    <row r="171" spans="1:15" x14ac:dyDescent="0.35">
      <c r="A171" t="s">
        <v>25</v>
      </c>
      <c r="B171" t="s">
        <v>54</v>
      </c>
      <c r="C171" t="s">
        <v>92</v>
      </c>
      <c r="D171" t="s">
        <v>135</v>
      </c>
      <c r="E171">
        <v>29</v>
      </c>
      <c r="F171" t="s">
        <v>323</v>
      </c>
      <c r="G171" t="s">
        <v>793</v>
      </c>
      <c r="H171" t="s">
        <v>871</v>
      </c>
      <c r="I171" s="2">
        <f t="shared" si="21"/>
        <v>0.99270072992700731</v>
      </c>
      <c r="J171" s="2">
        <f t="shared" si="22"/>
        <v>7.2992700729926918E-3</v>
      </c>
      <c r="K171" s="2">
        <f t="shared" si="23"/>
        <v>0.21323529411764705</v>
      </c>
      <c r="L171" s="3">
        <f t="shared" si="24"/>
        <v>24.5</v>
      </c>
      <c r="M171" s="4">
        <f t="shared" si="25"/>
        <v>29.213235294117645</v>
      </c>
      <c r="N171" s="3">
        <f t="shared" si="26"/>
        <v>715.72426470588232</v>
      </c>
      <c r="O171" s="3">
        <f t="shared" si="27"/>
        <v>5.2242647058823195</v>
      </c>
    </row>
    <row r="172" spans="1:15" x14ac:dyDescent="0.35">
      <c r="A172" t="s">
        <v>16</v>
      </c>
      <c r="B172" t="s">
        <v>74</v>
      </c>
      <c r="C172" t="s">
        <v>124</v>
      </c>
      <c r="D172" t="s">
        <v>135</v>
      </c>
      <c r="E172">
        <v>29</v>
      </c>
      <c r="F172" t="s">
        <v>324</v>
      </c>
      <c r="G172" t="s">
        <v>828</v>
      </c>
      <c r="H172" t="s">
        <v>1068</v>
      </c>
      <c r="I172" s="2">
        <f t="shared" si="21"/>
        <v>0.99159663865546221</v>
      </c>
      <c r="J172" s="2">
        <f t="shared" si="22"/>
        <v>8.4033613445377853E-3</v>
      </c>
      <c r="K172" s="2">
        <f t="shared" si="23"/>
        <v>8.1920903954802254E-2</v>
      </c>
      <c r="L172" s="3">
        <f t="shared" si="24"/>
        <v>25</v>
      </c>
      <c r="M172" s="4">
        <f t="shared" si="25"/>
        <v>29.245762711864405</v>
      </c>
      <c r="N172" s="3">
        <f t="shared" si="26"/>
        <v>731.1440677966101</v>
      </c>
      <c r="O172" s="3">
        <f t="shared" si="27"/>
        <v>6.1440677966101021</v>
      </c>
    </row>
    <row r="173" spans="1:15" x14ac:dyDescent="0.35">
      <c r="A173" t="s">
        <v>24</v>
      </c>
      <c r="B173" t="s">
        <v>53</v>
      </c>
      <c r="C173" t="s">
        <v>91</v>
      </c>
      <c r="D173" t="s">
        <v>135</v>
      </c>
      <c r="E173">
        <v>19</v>
      </c>
      <c r="F173" t="s">
        <v>325</v>
      </c>
      <c r="G173" t="s">
        <v>830</v>
      </c>
      <c r="H173" t="s">
        <v>791</v>
      </c>
      <c r="I173" s="2">
        <f t="shared" si="21"/>
        <v>0.98709677419354835</v>
      </c>
      <c r="J173" s="2">
        <f t="shared" si="22"/>
        <v>1.2903225806451646E-2</v>
      </c>
      <c r="K173" s="2">
        <f t="shared" si="23"/>
        <v>0.12418300653594772</v>
      </c>
      <c r="L173" s="3">
        <f t="shared" si="24"/>
        <v>16.5</v>
      </c>
      <c r="M173" s="4">
        <f t="shared" si="25"/>
        <v>19.248366013071895</v>
      </c>
      <c r="N173" s="3">
        <f t="shared" si="26"/>
        <v>317.59803921568624</v>
      </c>
      <c r="O173" s="3">
        <f t="shared" si="27"/>
        <v>4.0980392156862422</v>
      </c>
    </row>
    <row r="174" spans="1:15" x14ac:dyDescent="0.35">
      <c r="A174" t="s">
        <v>18</v>
      </c>
      <c r="B174" t="s">
        <v>50</v>
      </c>
      <c r="C174" t="s">
        <v>86</v>
      </c>
      <c r="D174" t="s">
        <v>135</v>
      </c>
      <c r="E174">
        <v>21</v>
      </c>
      <c r="F174" t="s">
        <v>277</v>
      </c>
      <c r="G174" t="s">
        <v>831</v>
      </c>
      <c r="H174" t="s">
        <v>831</v>
      </c>
      <c r="I174" s="2">
        <f t="shared" si="21"/>
        <v>1</v>
      </c>
      <c r="J174" s="2">
        <f t="shared" si="22"/>
        <v>0</v>
      </c>
      <c r="K174" s="2">
        <f t="shared" si="23"/>
        <v>0.125</v>
      </c>
      <c r="L174" s="3">
        <f t="shared" si="24"/>
        <v>16.95</v>
      </c>
      <c r="M174" s="4">
        <f t="shared" si="25"/>
        <v>21</v>
      </c>
      <c r="N174" s="3">
        <f t="shared" si="26"/>
        <v>355.95</v>
      </c>
      <c r="O174" s="3">
        <f t="shared" si="27"/>
        <v>0</v>
      </c>
    </row>
    <row r="175" spans="1:15" x14ac:dyDescent="0.35">
      <c r="A175" t="s">
        <v>28</v>
      </c>
      <c r="B175" t="s">
        <v>28</v>
      </c>
      <c r="C175" t="s">
        <v>102</v>
      </c>
      <c r="D175" t="s">
        <v>135</v>
      </c>
      <c r="E175">
        <v>8</v>
      </c>
      <c r="F175" t="s">
        <v>326</v>
      </c>
      <c r="G175" t="s">
        <v>832</v>
      </c>
      <c r="H175" t="s">
        <v>837</v>
      </c>
      <c r="I175" s="2">
        <f t="shared" si="21"/>
        <v>0.97142857142857142</v>
      </c>
      <c r="J175" s="2">
        <f t="shared" si="22"/>
        <v>2.8571428571428581E-2</v>
      </c>
      <c r="K175" s="2">
        <f t="shared" si="23"/>
        <v>0.23529411764705882</v>
      </c>
      <c r="L175" s="3">
        <f t="shared" si="24"/>
        <v>67.75</v>
      </c>
      <c r="M175" s="4">
        <f t="shared" si="25"/>
        <v>8.235294117647058</v>
      </c>
      <c r="N175" s="3">
        <f t="shared" si="26"/>
        <v>557.94117647058818</v>
      </c>
      <c r="O175" s="3">
        <f t="shared" si="27"/>
        <v>15.941176470588175</v>
      </c>
    </row>
    <row r="176" spans="1:15" x14ac:dyDescent="0.35">
      <c r="A176" t="s">
        <v>19</v>
      </c>
      <c r="B176" t="s">
        <v>56</v>
      </c>
      <c r="C176" t="s">
        <v>95</v>
      </c>
      <c r="D176" t="s">
        <v>135</v>
      </c>
      <c r="E176">
        <v>7</v>
      </c>
      <c r="F176" t="s">
        <v>327</v>
      </c>
      <c r="G176" t="s">
        <v>833</v>
      </c>
      <c r="H176" t="s">
        <v>833</v>
      </c>
      <c r="I176" s="2">
        <f t="shared" si="21"/>
        <v>1</v>
      </c>
      <c r="J176" s="2">
        <f t="shared" si="22"/>
        <v>0</v>
      </c>
      <c r="K176" s="2">
        <f t="shared" si="23"/>
        <v>7.6086956521739135E-2</v>
      </c>
      <c r="L176" s="3">
        <f t="shared" si="24"/>
        <v>109.95</v>
      </c>
      <c r="M176" s="4">
        <f t="shared" si="25"/>
        <v>7</v>
      </c>
      <c r="N176" s="3">
        <f t="shared" si="26"/>
        <v>769.65</v>
      </c>
      <c r="O176" s="3">
        <f t="shared" si="27"/>
        <v>0</v>
      </c>
    </row>
    <row r="177" spans="1:15" x14ac:dyDescent="0.35">
      <c r="A177" t="s">
        <v>16</v>
      </c>
      <c r="B177" t="s">
        <v>59</v>
      </c>
      <c r="C177" t="s">
        <v>99</v>
      </c>
      <c r="D177" t="s">
        <v>135</v>
      </c>
      <c r="E177">
        <v>7</v>
      </c>
      <c r="F177" t="s">
        <v>284</v>
      </c>
      <c r="G177" t="s">
        <v>834</v>
      </c>
      <c r="H177" t="s">
        <v>890</v>
      </c>
      <c r="I177" s="2">
        <f t="shared" si="21"/>
        <v>0.95721925133689845</v>
      </c>
      <c r="J177" s="2">
        <f t="shared" si="22"/>
        <v>4.2780748663101553E-2</v>
      </c>
      <c r="K177" s="2">
        <f t="shared" si="23"/>
        <v>3.9106145251396648E-2</v>
      </c>
      <c r="L177" s="3">
        <f t="shared" si="24"/>
        <v>125</v>
      </c>
      <c r="M177" s="4">
        <f t="shared" si="25"/>
        <v>7.3128491620111733</v>
      </c>
      <c r="N177" s="3">
        <f t="shared" si="26"/>
        <v>914.1061452513967</v>
      </c>
      <c r="O177" s="3">
        <f t="shared" si="27"/>
        <v>39.106145251396697</v>
      </c>
    </row>
    <row r="178" spans="1:15" x14ac:dyDescent="0.35">
      <c r="A178" t="s">
        <v>24</v>
      </c>
      <c r="B178" t="s">
        <v>57</v>
      </c>
      <c r="C178" t="s">
        <v>96</v>
      </c>
      <c r="D178" t="s">
        <v>135</v>
      </c>
      <c r="E178">
        <v>7</v>
      </c>
      <c r="F178" t="s">
        <v>328</v>
      </c>
      <c r="G178" t="s">
        <v>745</v>
      </c>
      <c r="H178" t="s">
        <v>784</v>
      </c>
      <c r="I178" s="2">
        <f t="shared" si="21"/>
        <v>0.96969696969696972</v>
      </c>
      <c r="J178" s="2">
        <f t="shared" si="22"/>
        <v>3.0303030303030276E-2</v>
      </c>
      <c r="K178" s="2">
        <f t="shared" si="23"/>
        <v>0.109375</v>
      </c>
      <c r="L178" s="3">
        <f t="shared" si="24"/>
        <v>16.5</v>
      </c>
      <c r="M178" s="4">
        <f t="shared" si="25"/>
        <v>7.21875</v>
      </c>
      <c r="N178" s="3">
        <f t="shared" si="26"/>
        <v>119.109375</v>
      </c>
      <c r="O178" s="3">
        <f t="shared" si="27"/>
        <v>3.609375</v>
      </c>
    </row>
    <row r="179" spans="1:15" x14ac:dyDescent="0.35">
      <c r="A179" t="s">
        <v>16</v>
      </c>
      <c r="B179" t="s">
        <v>44</v>
      </c>
      <c r="C179" t="s">
        <v>80</v>
      </c>
      <c r="D179" t="s">
        <v>135</v>
      </c>
      <c r="E179">
        <v>5</v>
      </c>
      <c r="F179" t="s">
        <v>329</v>
      </c>
      <c r="G179" t="s">
        <v>835</v>
      </c>
      <c r="H179" t="s">
        <v>921</v>
      </c>
      <c r="I179" s="2">
        <f t="shared" si="21"/>
        <v>0.9907407407407407</v>
      </c>
      <c r="J179" s="2">
        <f t="shared" si="22"/>
        <v>9.2592592592593004E-3</v>
      </c>
      <c r="K179" s="2">
        <f t="shared" si="23"/>
        <v>4.6728971962616821E-2</v>
      </c>
      <c r="L179" s="3">
        <f t="shared" si="24"/>
        <v>25</v>
      </c>
      <c r="M179" s="4">
        <f t="shared" si="25"/>
        <v>5.0467289719626169</v>
      </c>
      <c r="N179" s="3">
        <f t="shared" si="26"/>
        <v>126.16822429906543</v>
      </c>
      <c r="O179" s="3">
        <f t="shared" si="27"/>
        <v>1.1682242990654288</v>
      </c>
    </row>
    <row r="180" spans="1:15" x14ac:dyDescent="0.35">
      <c r="A180" t="s">
        <v>16</v>
      </c>
      <c r="B180" t="s">
        <v>73</v>
      </c>
      <c r="C180" t="s">
        <v>122</v>
      </c>
      <c r="D180" t="s">
        <v>135</v>
      </c>
      <c r="E180">
        <v>5</v>
      </c>
      <c r="F180" t="s">
        <v>252</v>
      </c>
      <c r="G180" t="s">
        <v>699</v>
      </c>
      <c r="H180" t="s">
        <v>871</v>
      </c>
      <c r="I180" s="2">
        <f t="shared" si="21"/>
        <v>0.97841726618705038</v>
      </c>
      <c r="J180" s="2">
        <f t="shared" si="22"/>
        <v>2.1582733812949617E-2</v>
      </c>
      <c r="K180" s="2">
        <f t="shared" si="23"/>
        <v>3.6764705882352942E-2</v>
      </c>
      <c r="L180" s="3">
        <f t="shared" si="24"/>
        <v>125</v>
      </c>
      <c r="M180" s="4">
        <f t="shared" si="25"/>
        <v>5.1102941176470589</v>
      </c>
      <c r="N180" s="3">
        <f t="shared" si="26"/>
        <v>638.78676470588232</v>
      </c>
      <c r="O180" s="3">
        <f t="shared" si="27"/>
        <v>13.78676470588232</v>
      </c>
    </row>
    <row r="181" spans="1:15" x14ac:dyDescent="0.35">
      <c r="A181" t="s">
        <v>16</v>
      </c>
      <c r="B181" t="s">
        <v>62</v>
      </c>
      <c r="C181" t="s">
        <v>106</v>
      </c>
      <c r="D181" t="s">
        <v>135</v>
      </c>
      <c r="E181">
        <v>4</v>
      </c>
      <c r="F181" t="s">
        <v>290</v>
      </c>
      <c r="G181" t="s">
        <v>831</v>
      </c>
      <c r="H181" t="s">
        <v>831</v>
      </c>
      <c r="I181" s="2">
        <f t="shared" si="21"/>
        <v>1</v>
      </c>
      <c r="J181" s="2">
        <f t="shared" si="22"/>
        <v>0</v>
      </c>
      <c r="K181" s="2">
        <f t="shared" si="23"/>
        <v>2.3809523809523808E-2</v>
      </c>
      <c r="L181" s="3">
        <f t="shared" si="24"/>
        <v>125</v>
      </c>
      <c r="M181" s="4">
        <f t="shared" si="25"/>
        <v>4</v>
      </c>
      <c r="N181" s="3">
        <f t="shared" si="26"/>
        <v>500</v>
      </c>
      <c r="O181" s="3">
        <f t="shared" si="27"/>
        <v>0</v>
      </c>
    </row>
    <row r="182" spans="1:15" x14ac:dyDescent="0.35">
      <c r="A182" t="s">
        <v>25</v>
      </c>
      <c r="B182" t="s">
        <v>64</v>
      </c>
      <c r="C182" t="s">
        <v>108</v>
      </c>
      <c r="D182" t="s">
        <v>135</v>
      </c>
      <c r="E182">
        <v>4</v>
      </c>
      <c r="F182" t="s">
        <v>257</v>
      </c>
      <c r="G182" t="s">
        <v>725</v>
      </c>
      <c r="H182" t="s">
        <v>746</v>
      </c>
      <c r="I182" s="2">
        <f t="shared" si="21"/>
        <v>0.97101449275362317</v>
      </c>
      <c r="J182" s="2">
        <f t="shared" si="22"/>
        <v>2.8985507246376829E-2</v>
      </c>
      <c r="K182" s="2">
        <f t="shared" si="23"/>
        <v>5.9701492537313432E-2</v>
      </c>
      <c r="L182" s="3">
        <f t="shared" si="24"/>
        <v>23.73</v>
      </c>
      <c r="M182" s="4">
        <f t="shared" si="25"/>
        <v>4.1194029850746272</v>
      </c>
      <c r="N182" s="3">
        <f t="shared" si="26"/>
        <v>97.753432835820902</v>
      </c>
      <c r="O182" s="3">
        <f t="shared" si="27"/>
        <v>2.8334328358209007</v>
      </c>
    </row>
    <row r="183" spans="1:15" x14ac:dyDescent="0.35">
      <c r="A183" t="s">
        <v>19</v>
      </c>
      <c r="B183" t="s">
        <v>61</v>
      </c>
      <c r="C183" t="s">
        <v>104</v>
      </c>
      <c r="D183" t="s">
        <v>135</v>
      </c>
      <c r="E183">
        <v>4</v>
      </c>
      <c r="F183" t="s">
        <v>191</v>
      </c>
      <c r="G183" t="s">
        <v>780</v>
      </c>
      <c r="H183" t="s">
        <v>780</v>
      </c>
      <c r="I183" s="2">
        <f t="shared" si="21"/>
        <v>1</v>
      </c>
      <c r="J183" s="2">
        <f t="shared" si="22"/>
        <v>0</v>
      </c>
      <c r="K183" s="2">
        <f t="shared" si="23"/>
        <v>9.0909090909090912E-2</v>
      </c>
      <c r="L183" s="3">
        <f t="shared" si="24"/>
        <v>98.96</v>
      </c>
      <c r="M183" s="4">
        <f t="shared" si="25"/>
        <v>4</v>
      </c>
      <c r="N183" s="3">
        <f t="shared" si="26"/>
        <v>395.84</v>
      </c>
      <c r="O183" s="3">
        <f t="shared" si="27"/>
        <v>0</v>
      </c>
    </row>
    <row r="184" spans="1:15" x14ac:dyDescent="0.35">
      <c r="A184" t="s">
        <v>18</v>
      </c>
      <c r="B184" t="s">
        <v>41</v>
      </c>
      <c r="C184" t="s">
        <v>101</v>
      </c>
      <c r="D184" t="s">
        <v>135</v>
      </c>
      <c r="E184">
        <v>3</v>
      </c>
      <c r="F184" t="s">
        <v>260</v>
      </c>
      <c r="G184" t="s">
        <v>836</v>
      </c>
      <c r="H184" t="s">
        <v>880</v>
      </c>
      <c r="I184" s="2">
        <f t="shared" si="21"/>
        <v>0.97802197802197799</v>
      </c>
      <c r="J184" s="2">
        <f t="shared" si="22"/>
        <v>2.1978021978022011E-2</v>
      </c>
      <c r="K184" s="2">
        <f t="shared" si="23"/>
        <v>3.3707865168539325E-2</v>
      </c>
      <c r="L184" s="3">
        <f t="shared" si="24"/>
        <v>79.103333333333339</v>
      </c>
      <c r="M184" s="4">
        <f t="shared" si="25"/>
        <v>3.0674157303370784</v>
      </c>
      <c r="N184" s="3">
        <f t="shared" si="26"/>
        <v>242.64280898876405</v>
      </c>
      <c r="O184" s="3">
        <f t="shared" si="27"/>
        <v>5.3328089887640431</v>
      </c>
    </row>
    <row r="185" spans="1:15" x14ac:dyDescent="0.35">
      <c r="A185" t="s">
        <v>24</v>
      </c>
      <c r="B185" t="s">
        <v>58</v>
      </c>
      <c r="C185" t="s">
        <v>98</v>
      </c>
      <c r="D185" t="s">
        <v>135</v>
      </c>
      <c r="E185">
        <v>3</v>
      </c>
      <c r="F185" t="s">
        <v>315</v>
      </c>
      <c r="G185" t="s">
        <v>783</v>
      </c>
      <c r="H185" t="s">
        <v>799</v>
      </c>
      <c r="I185" s="2">
        <f t="shared" si="21"/>
        <v>0.96666666666666667</v>
      </c>
      <c r="J185" s="2">
        <f t="shared" si="22"/>
        <v>3.3333333333333326E-2</v>
      </c>
      <c r="K185" s="2">
        <f t="shared" si="23"/>
        <v>5.1724137931034482E-2</v>
      </c>
      <c r="L185" s="3">
        <f t="shared" si="24"/>
        <v>18.5</v>
      </c>
      <c r="M185" s="4">
        <f t="shared" si="25"/>
        <v>3.103448275862069</v>
      </c>
      <c r="N185" s="3">
        <f t="shared" si="26"/>
        <v>57.413793103448278</v>
      </c>
      <c r="O185" s="3">
        <f t="shared" si="27"/>
        <v>1.9137931034482776</v>
      </c>
    </row>
    <row r="186" spans="1:15" x14ac:dyDescent="0.35">
      <c r="A186" t="s">
        <v>33</v>
      </c>
      <c r="B186" t="s">
        <v>67</v>
      </c>
      <c r="C186" t="s">
        <v>113</v>
      </c>
      <c r="D186" t="s">
        <v>135</v>
      </c>
      <c r="E186">
        <v>3</v>
      </c>
      <c r="F186" t="s">
        <v>291</v>
      </c>
      <c r="G186" t="s">
        <v>837</v>
      </c>
      <c r="H186" t="s">
        <v>837</v>
      </c>
      <c r="I186" s="2">
        <f t="shared" si="21"/>
        <v>1</v>
      </c>
      <c r="J186" s="2">
        <f t="shared" si="22"/>
        <v>0</v>
      </c>
      <c r="K186" s="2">
        <f t="shared" si="23"/>
        <v>8.8235294117647065E-2</v>
      </c>
      <c r="L186" s="3">
        <f t="shared" si="24"/>
        <v>42.94</v>
      </c>
      <c r="M186" s="4">
        <f t="shared" si="25"/>
        <v>3</v>
      </c>
      <c r="N186" s="3">
        <f t="shared" si="26"/>
        <v>128.82</v>
      </c>
      <c r="O186" s="3">
        <f t="shared" si="27"/>
        <v>0</v>
      </c>
    </row>
    <row r="187" spans="1:15" x14ac:dyDescent="0.35">
      <c r="A187" t="s">
        <v>27</v>
      </c>
      <c r="B187" t="s">
        <v>27</v>
      </c>
      <c r="C187" t="s">
        <v>97</v>
      </c>
      <c r="D187" t="s">
        <v>135</v>
      </c>
      <c r="E187">
        <v>2</v>
      </c>
      <c r="F187" t="s">
        <v>331</v>
      </c>
      <c r="G187" t="s">
        <v>754</v>
      </c>
      <c r="H187" t="s">
        <v>706</v>
      </c>
      <c r="I187" s="2">
        <f t="shared" si="21"/>
        <v>0.98</v>
      </c>
      <c r="J187" s="2">
        <f t="shared" si="22"/>
        <v>2.0000000000000018E-2</v>
      </c>
      <c r="K187" s="2">
        <f t="shared" si="23"/>
        <v>4.0816326530612242E-2</v>
      </c>
      <c r="L187" s="3">
        <f t="shared" si="24"/>
        <v>22.6</v>
      </c>
      <c r="M187" s="4">
        <f t="shared" si="25"/>
        <v>2.0408163265306123</v>
      </c>
      <c r="N187" s="3">
        <f t="shared" si="26"/>
        <v>46.122448979591837</v>
      </c>
      <c r="O187" s="3">
        <f t="shared" si="27"/>
        <v>0.92244897959183447</v>
      </c>
    </row>
    <row r="188" spans="1:15" x14ac:dyDescent="0.35">
      <c r="A188" t="s">
        <v>20</v>
      </c>
      <c r="B188" t="s">
        <v>66</v>
      </c>
      <c r="C188" t="s">
        <v>110</v>
      </c>
      <c r="D188" t="s">
        <v>135</v>
      </c>
      <c r="E188">
        <v>2</v>
      </c>
      <c r="F188" t="s">
        <v>266</v>
      </c>
      <c r="G188" t="s">
        <v>838</v>
      </c>
      <c r="H188" t="s">
        <v>731</v>
      </c>
      <c r="I188" s="2">
        <f t="shared" si="21"/>
        <v>0.97916666666666663</v>
      </c>
      <c r="J188" s="2">
        <f t="shared" si="22"/>
        <v>2.083333333333337E-2</v>
      </c>
      <c r="K188" s="2">
        <f t="shared" si="23"/>
        <v>4.2553191489361701E-2</v>
      </c>
      <c r="L188" s="3">
        <f t="shared" si="24"/>
        <v>139.55500000000001</v>
      </c>
      <c r="M188" s="4">
        <f t="shared" si="25"/>
        <v>2.0425531914893615</v>
      </c>
      <c r="N188" s="3">
        <f t="shared" si="26"/>
        <v>285.04851063829784</v>
      </c>
      <c r="O188" s="3">
        <f t="shared" si="27"/>
        <v>5.9385106382978279</v>
      </c>
    </row>
    <row r="189" spans="1:15" x14ac:dyDescent="0.35">
      <c r="A189" t="s">
        <v>20</v>
      </c>
      <c r="B189" t="s">
        <v>70</v>
      </c>
      <c r="C189" t="s">
        <v>119</v>
      </c>
      <c r="D189" t="s">
        <v>135</v>
      </c>
      <c r="E189">
        <v>2</v>
      </c>
      <c r="F189" t="s">
        <v>266</v>
      </c>
      <c r="G189" t="s">
        <v>745</v>
      </c>
      <c r="H189" t="s">
        <v>781</v>
      </c>
      <c r="I189" s="2">
        <f t="shared" si="21"/>
        <v>0.98484848484848486</v>
      </c>
      <c r="J189" s="2">
        <f t="shared" si="22"/>
        <v>1.5151515151515138E-2</v>
      </c>
      <c r="K189" s="2">
        <f t="shared" si="23"/>
        <v>3.0769230769230771E-2</v>
      </c>
      <c r="L189" s="3">
        <f t="shared" si="24"/>
        <v>139.55500000000001</v>
      </c>
      <c r="M189" s="4">
        <f t="shared" si="25"/>
        <v>2.0307692307692307</v>
      </c>
      <c r="N189" s="3">
        <f t="shared" si="26"/>
        <v>283.404</v>
      </c>
      <c r="O189" s="3">
        <f t="shared" si="27"/>
        <v>4.2939999999999827</v>
      </c>
    </row>
    <row r="190" spans="1:15" x14ac:dyDescent="0.35">
      <c r="A190" t="s">
        <v>25</v>
      </c>
      <c r="B190" t="s">
        <v>71</v>
      </c>
      <c r="C190" t="s">
        <v>120</v>
      </c>
      <c r="D190" t="s">
        <v>135</v>
      </c>
      <c r="E190">
        <v>2</v>
      </c>
      <c r="F190" t="s">
        <v>332</v>
      </c>
      <c r="G190" t="s">
        <v>754</v>
      </c>
      <c r="H190" t="s">
        <v>838</v>
      </c>
      <c r="I190" s="2">
        <f t="shared" si="21"/>
        <v>0.96</v>
      </c>
      <c r="J190" s="2">
        <f t="shared" si="22"/>
        <v>4.0000000000000036E-2</v>
      </c>
      <c r="K190" s="2">
        <f t="shared" si="23"/>
        <v>4.1666666666666664E-2</v>
      </c>
      <c r="L190" s="3">
        <f t="shared" si="24"/>
        <v>118.65</v>
      </c>
      <c r="M190" s="4">
        <f t="shared" si="25"/>
        <v>2.083333333333333</v>
      </c>
      <c r="N190" s="3">
        <f t="shared" si="26"/>
        <v>247.18749999999997</v>
      </c>
      <c r="O190" s="3">
        <f t="shared" si="27"/>
        <v>9.8874999999999602</v>
      </c>
    </row>
    <row r="191" spans="1:15" x14ac:dyDescent="0.35">
      <c r="A191" t="s">
        <v>30</v>
      </c>
      <c r="B191" t="s">
        <v>30</v>
      </c>
      <c r="C191" t="s">
        <v>105</v>
      </c>
      <c r="D191" t="s">
        <v>135</v>
      </c>
      <c r="E191">
        <v>2</v>
      </c>
      <c r="F191" t="s">
        <v>295</v>
      </c>
      <c r="G191" t="s">
        <v>723</v>
      </c>
      <c r="H191" t="s">
        <v>850</v>
      </c>
      <c r="I191" s="2">
        <f t="shared" si="21"/>
        <v>0.97368421052631582</v>
      </c>
      <c r="J191" s="2">
        <f t="shared" si="22"/>
        <v>2.6315789473684181E-2</v>
      </c>
      <c r="K191" s="2">
        <f t="shared" si="23"/>
        <v>5.4054054054054057E-2</v>
      </c>
      <c r="L191" s="3">
        <f t="shared" si="24"/>
        <v>35.5</v>
      </c>
      <c r="M191" s="4">
        <f t="shared" si="25"/>
        <v>2.0540540540540544</v>
      </c>
      <c r="N191" s="3">
        <f t="shared" si="26"/>
        <v>72.918918918918934</v>
      </c>
      <c r="O191" s="3">
        <f t="shared" si="27"/>
        <v>1.9189189189189335</v>
      </c>
    </row>
    <row r="192" spans="1:15" x14ac:dyDescent="0.35">
      <c r="A192" t="s">
        <v>39</v>
      </c>
      <c r="B192" t="s">
        <v>39</v>
      </c>
      <c r="C192" t="s">
        <v>126</v>
      </c>
      <c r="D192" t="s">
        <v>135</v>
      </c>
      <c r="E192">
        <v>1</v>
      </c>
      <c r="F192" t="s">
        <v>333</v>
      </c>
      <c r="G192" t="s">
        <v>728</v>
      </c>
      <c r="H192" t="s">
        <v>728</v>
      </c>
      <c r="I192" s="2">
        <f t="shared" si="21"/>
        <v>1</v>
      </c>
      <c r="J192" s="2">
        <f t="shared" si="22"/>
        <v>0</v>
      </c>
      <c r="K192" s="2">
        <f t="shared" si="23"/>
        <v>4.3478260869565216E-2</v>
      </c>
      <c r="L192" s="3">
        <f t="shared" si="24"/>
        <v>84.75</v>
      </c>
      <c r="M192" s="4">
        <f t="shared" si="25"/>
        <v>1</v>
      </c>
      <c r="N192" s="3">
        <f t="shared" si="26"/>
        <v>84.75</v>
      </c>
      <c r="O192" s="3">
        <f t="shared" si="27"/>
        <v>0</v>
      </c>
    </row>
    <row r="193" spans="1:15" x14ac:dyDescent="0.35">
      <c r="A193" t="s">
        <v>34</v>
      </c>
      <c r="B193" t="s">
        <v>68</v>
      </c>
      <c r="C193" t="s">
        <v>114</v>
      </c>
      <c r="D193" t="s">
        <v>135</v>
      </c>
      <c r="E193">
        <v>1</v>
      </c>
      <c r="F193" t="s">
        <v>334</v>
      </c>
      <c r="G193" t="s">
        <v>779</v>
      </c>
      <c r="H193" t="s">
        <v>802</v>
      </c>
      <c r="I193" s="2">
        <f t="shared" si="21"/>
        <v>0.98412698412698407</v>
      </c>
      <c r="J193" s="2">
        <f t="shared" si="22"/>
        <v>1.5873015873015928E-2</v>
      </c>
      <c r="K193" s="2">
        <f t="shared" si="23"/>
        <v>1.6129032258064516E-2</v>
      </c>
      <c r="L193" s="3">
        <f t="shared" si="24"/>
        <v>16.95</v>
      </c>
      <c r="M193" s="4">
        <f t="shared" si="25"/>
        <v>1.0161290322580645</v>
      </c>
      <c r="N193" s="3">
        <f t="shared" si="26"/>
        <v>17.223387096774193</v>
      </c>
      <c r="O193" s="3">
        <f t="shared" si="27"/>
        <v>0.27338709677419359</v>
      </c>
    </row>
    <row r="194" spans="1:15" x14ac:dyDescent="0.35">
      <c r="A194" t="s">
        <v>18</v>
      </c>
      <c r="B194" t="s">
        <v>47</v>
      </c>
      <c r="C194" t="s">
        <v>83</v>
      </c>
      <c r="D194" t="s">
        <v>136</v>
      </c>
      <c r="E194">
        <v>65</v>
      </c>
      <c r="F194" t="s">
        <v>335</v>
      </c>
      <c r="G194" t="s">
        <v>840</v>
      </c>
      <c r="H194" t="s">
        <v>957</v>
      </c>
      <c r="I194" s="2">
        <f t="shared" si="21"/>
        <v>0.99152542372881358</v>
      </c>
      <c r="J194" s="2">
        <f t="shared" si="22"/>
        <v>8.4745762711864181E-3</v>
      </c>
      <c r="K194" s="2">
        <f t="shared" si="23"/>
        <v>0.27777777777777779</v>
      </c>
      <c r="L194" s="3">
        <f t="shared" si="24"/>
        <v>16.95</v>
      </c>
      <c r="M194" s="4">
        <f t="shared" si="25"/>
        <v>65.555555555555557</v>
      </c>
      <c r="N194" s="3">
        <f t="shared" si="26"/>
        <v>1111.1666666666667</v>
      </c>
      <c r="O194" s="3">
        <f t="shared" si="27"/>
        <v>9.4166666666667425</v>
      </c>
    </row>
    <row r="195" spans="1:15" x14ac:dyDescent="0.35">
      <c r="A195" t="s">
        <v>16</v>
      </c>
      <c r="B195" t="s">
        <v>74</v>
      </c>
      <c r="C195" t="s">
        <v>124</v>
      </c>
      <c r="D195" t="s">
        <v>136</v>
      </c>
      <c r="E195">
        <v>46</v>
      </c>
      <c r="F195" t="s">
        <v>336</v>
      </c>
      <c r="G195" t="s">
        <v>841</v>
      </c>
      <c r="H195" t="s">
        <v>1070</v>
      </c>
      <c r="I195" s="2">
        <f t="shared" si="21"/>
        <v>0.99711815561959649</v>
      </c>
      <c r="J195" s="2">
        <f t="shared" si="22"/>
        <v>2.8818443804035088E-3</v>
      </c>
      <c r="K195" s="2">
        <f t="shared" si="23"/>
        <v>0.13294797687861271</v>
      </c>
      <c r="L195" s="3">
        <f t="shared" si="24"/>
        <v>25</v>
      </c>
      <c r="M195" s="4">
        <f t="shared" si="25"/>
        <v>46.132947976878611</v>
      </c>
      <c r="N195" s="3">
        <f t="shared" si="26"/>
        <v>1153.3236994219653</v>
      </c>
      <c r="O195" s="3">
        <f t="shared" si="27"/>
        <v>3.3236994219653297</v>
      </c>
    </row>
    <row r="196" spans="1:15" x14ac:dyDescent="0.35">
      <c r="A196" t="s">
        <v>20</v>
      </c>
      <c r="B196" t="s">
        <v>49</v>
      </c>
      <c r="C196" t="s">
        <v>85</v>
      </c>
      <c r="D196" t="s">
        <v>136</v>
      </c>
      <c r="E196">
        <v>40</v>
      </c>
      <c r="F196" t="s">
        <v>337</v>
      </c>
      <c r="G196" t="s">
        <v>842</v>
      </c>
      <c r="H196" t="s">
        <v>1002</v>
      </c>
      <c r="I196" s="2">
        <f t="shared" si="21"/>
        <v>0.98872180451127822</v>
      </c>
      <c r="J196" s="2">
        <f t="shared" si="22"/>
        <v>1.1278195488721776E-2</v>
      </c>
      <c r="K196" s="2">
        <f t="shared" si="23"/>
        <v>0.15209125475285171</v>
      </c>
      <c r="L196" s="3">
        <f t="shared" si="24"/>
        <v>29.380000000000003</v>
      </c>
      <c r="M196" s="4">
        <f t="shared" si="25"/>
        <v>40.456273764258555</v>
      </c>
      <c r="N196" s="3">
        <f t="shared" si="26"/>
        <v>1188.6053231939165</v>
      </c>
      <c r="O196" s="3">
        <f t="shared" si="27"/>
        <v>13.405323193916502</v>
      </c>
    </row>
    <row r="197" spans="1:15" x14ac:dyDescent="0.35">
      <c r="A197" t="s">
        <v>19</v>
      </c>
      <c r="B197" t="s">
        <v>51</v>
      </c>
      <c r="C197" t="s">
        <v>87</v>
      </c>
      <c r="D197" t="s">
        <v>136</v>
      </c>
      <c r="E197">
        <v>33</v>
      </c>
      <c r="F197" t="s">
        <v>338</v>
      </c>
      <c r="G197" t="s">
        <v>843</v>
      </c>
      <c r="H197" t="s">
        <v>967</v>
      </c>
      <c r="I197" s="2">
        <f t="shared" si="21"/>
        <v>0.99193548387096775</v>
      </c>
      <c r="J197" s="2">
        <f t="shared" si="22"/>
        <v>8.0645161290322509E-3</v>
      </c>
      <c r="K197" s="2">
        <f t="shared" si="23"/>
        <v>0.13414634146341464</v>
      </c>
      <c r="L197" s="3">
        <f t="shared" si="24"/>
        <v>21.99</v>
      </c>
      <c r="M197" s="4">
        <f t="shared" si="25"/>
        <v>33.268292682926834</v>
      </c>
      <c r="N197" s="3">
        <f t="shared" si="26"/>
        <v>731.56975609756103</v>
      </c>
      <c r="O197" s="3">
        <f t="shared" si="27"/>
        <v>5.8997560975610668</v>
      </c>
    </row>
    <row r="198" spans="1:15" x14ac:dyDescent="0.35">
      <c r="A198" t="s">
        <v>17</v>
      </c>
      <c r="B198" t="s">
        <v>46</v>
      </c>
      <c r="C198" t="s">
        <v>82</v>
      </c>
      <c r="D198" t="s">
        <v>136</v>
      </c>
      <c r="E198">
        <v>31</v>
      </c>
      <c r="F198" t="s">
        <v>339</v>
      </c>
      <c r="G198" t="s">
        <v>844</v>
      </c>
      <c r="H198" t="s">
        <v>822</v>
      </c>
      <c r="I198" s="2">
        <f t="shared" si="21"/>
        <v>0.98095238095238091</v>
      </c>
      <c r="J198" s="2">
        <f t="shared" si="22"/>
        <v>1.9047619047619091E-2</v>
      </c>
      <c r="K198" s="2">
        <f t="shared" si="23"/>
        <v>0.30097087378640774</v>
      </c>
      <c r="L198" s="3">
        <f t="shared" si="24"/>
        <v>33.99</v>
      </c>
      <c r="M198" s="4">
        <f t="shared" si="25"/>
        <v>31.601941747572813</v>
      </c>
      <c r="N198" s="3">
        <f t="shared" si="26"/>
        <v>1074.1499999999999</v>
      </c>
      <c r="O198" s="3">
        <f t="shared" si="27"/>
        <v>20.459999999999809</v>
      </c>
    </row>
    <row r="199" spans="1:15" x14ac:dyDescent="0.35">
      <c r="A199" t="s">
        <v>22</v>
      </c>
      <c r="B199" t="s">
        <v>22</v>
      </c>
      <c r="C199" t="s">
        <v>89</v>
      </c>
      <c r="D199" t="s">
        <v>136</v>
      </c>
      <c r="E199">
        <v>25</v>
      </c>
      <c r="F199" t="s">
        <v>340</v>
      </c>
      <c r="G199" t="s">
        <v>723</v>
      </c>
      <c r="H199" t="s">
        <v>850</v>
      </c>
      <c r="I199" s="2">
        <f t="shared" si="21"/>
        <v>0.97368421052631582</v>
      </c>
      <c r="J199" s="2">
        <f t="shared" si="22"/>
        <v>2.6315789473684181E-2</v>
      </c>
      <c r="K199" s="2">
        <f t="shared" si="23"/>
        <v>0.67567567567567566</v>
      </c>
      <c r="L199" s="3">
        <f t="shared" si="24"/>
        <v>67.790000000000006</v>
      </c>
      <c r="M199" s="4">
        <f t="shared" si="25"/>
        <v>25.675675675675674</v>
      </c>
      <c r="N199" s="3">
        <f t="shared" si="26"/>
        <v>1740.5540540540542</v>
      </c>
      <c r="O199" s="3">
        <f t="shared" si="27"/>
        <v>45.804054054054177</v>
      </c>
    </row>
    <row r="200" spans="1:15" x14ac:dyDescent="0.35">
      <c r="A200" t="s">
        <v>18</v>
      </c>
      <c r="B200" t="s">
        <v>50</v>
      </c>
      <c r="C200" t="s">
        <v>86</v>
      </c>
      <c r="D200" t="s">
        <v>136</v>
      </c>
      <c r="E200">
        <v>23</v>
      </c>
      <c r="F200" t="s">
        <v>341</v>
      </c>
      <c r="G200" t="s">
        <v>845</v>
      </c>
      <c r="H200" t="s">
        <v>701</v>
      </c>
      <c r="I200" s="2">
        <f t="shared" si="21"/>
        <v>0.99333333333333329</v>
      </c>
      <c r="J200" s="2">
        <f t="shared" si="22"/>
        <v>6.6666666666667096E-3</v>
      </c>
      <c r="K200" s="2">
        <f t="shared" si="23"/>
        <v>0.15436241610738255</v>
      </c>
      <c r="L200" s="3">
        <f t="shared" si="24"/>
        <v>16.95</v>
      </c>
      <c r="M200" s="4">
        <f t="shared" si="25"/>
        <v>23.154362416107382</v>
      </c>
      <c r="N200" s="3">
        <f t="shared" si="26"/>
        <v>392.46644295302013</v>
      </c>
      <c r="O200" s="3">
        <f t="shared" si="27"/>
        <v>2.6164429530201119</v>
      </c>
    </row>
    <row r="201" spans="1:15" x14ac:dyDescent="0.35">
      <c r="A201" t="s">
        <v>16</v>
      </c>
      <c r="B201" t="s">
        <v>44</v>
      </c>
      <c r="C201" t="s">
        <v>80</v>
      </c>
      <c r="D201" t="s">
        <v>136</v>
      </c>
      <c r="E201">
        <v>21</v>
      </c>
      <c r="F201" t="s">
        <v>342</v>
      </c>
      <c r="G201" t="s">
        <v>846</v>
      </c>
      <c r="H201" t="s">
        <v>846</v>
      </c>
      <c r="I201" s="2">
        <f t="shared" si="21"/>
        <v>1</v>
      </c>
      <c r="J201" s="2">
        <f t="shared" si="22"/>
        <v>0</v>
      </c>
      <c r="K201" s="2">
        <f t="shared" si="23"/>
        <v>5.1597051597051594E-2</v>
      </c>
      <c r="L201" s="3">
        <f t="shared" si="24"/>
        <v>25</v>
      </c>
      <c r="M201" s="4">
        <f t="shared" si="25"/>
        <v>21</v>
      </c>
      <c r="N201" s="3">
        <f t="shared" si="26"/>
        <v>525</v>
      </c>
      <c r="O201" s="3">
        <f t="shared" si="27"/>
        <v>0</v>
      </c>
    </row>
    <row r="202" spans="1:15" x14ac:dyDescent="0.35">
      <c r="A202" t="s">
        <v>15</v>
      </c>
      <c r="B202" t="s">
        <v>40</v>
      </c>
      <c r="C202" t="s">
        <v>79</v>
      </c>
      <c r="D202" t="s">
        <v>136</v>
      </c>
      <c r="E202">
        <v>19</v>
      </c>
      <c r="F202" t="s">
        <v>343</v>
      </c>
      <c r="G202" t="s">
        <v>847</v>
      </c>
      <c r="H202" t="s">
        <v>716</v>
      </c>
      <c r="I202" s="2">
        <f t="shared" si="21"/>
        <v>0.96296296296296291</v>
      </c>
      <c r="J202" s="2">
        <f t="shared" si="22"/>
        <v>3.703703703703709E-2</v>
      </c>
      <c r="K202" s="2">
        <f t="shared" si="23"/>
        <v>0.12179487179487179</v>
      </c>
      <c r="L202" s="3">
        <f t="shared" si="24"/>
        <v>23.17</v>
      </c>
      <c r="M202" s="4">
        <f t="shared" si="25"/>
        <v>19.73076923076923</v>
      </c>
      <c r="N202" s="3">
        <f t="shared" si="26"/>
        <v>457.16192307692307</v>
      </c>
      <c r="O202" s="3">
        <f t="shared" si="27"/>
        <v>16.931923076923056</v>
      </c>
    </row>
    <row r="203" spans="1:15" x14ac:dyDescent="0.35">
      <c r="A203" t="s">
        <v>25</v>
      </c>
      <c r="B203" t="s">
        <v>54</v>
      </c>
      <c r="C203" t="s">
        <v>92</v>
      </c>
      <c r="D203" t="s">
        <v>136</v>
      </c>
      <c r="E203">
        <v>18</v>
      </c>
      <c r="F203" t="s">
        <v>344</v>
      </c>
      <c r="G203" t="s">
        <v>848</v>
      </c>
      <c r="H203" t="s">
        <v>848</v>
      </c>
      <c r="I203" s="2">
        <f t="shared" si="21"/>
        <v>1</v>
      </c>
      <c r="J203" s="2">
        <f t="shared" si="22"/>
        <v>0</v>
      </c>
      <c r="K203" s="2">
        <f t="shared" si="23"/>
        <v>0.14399999999999999</v>
      </c>
      <c r="L203" s="3">
        <f t="shared" si="24"/>
        <v>24.5</v>
      </c>
      <c r="M203" s="4">
        <f t="shared" si="25"/>
        <v>18</v>
      </c>
      <c r="N203" s="3">
        <f t="shared" si="26"/>
        <v>441</v>
      </c>
      <c r="O203" s="3">
        <f t="shared" si="27"/>
        <v>0</v>
      </c>
    </row>
    <row r="204" spans="1:15" x14ac:dyDescent="0.35">
      <c r="A204" t="s">
        <v>26</v>
      </c>
      <c r="B204" t="s">
        <v>26</v>
      </c>
      <c r="C204" t="s">
        <v>93</v>
      </c>
      <c r="D204" t="s">
        <v>136</v>
      </c>
      <c r="E204">
        <v>17</v>
      </c>
      <c r="F204" t="s">
        <v>345</v>
      </c>
      <c r="G204" t="s">
        <v>744</v>
      </c>
      <c r="H204" t="s">
        <v>744</v>
      </c>
      <c r="I204" s="2">
        <f t="shared" si="21"/>
        <v>1</v>
      </c>
      <c r="J204" s="2">
        <f t="shared" si="22"/>
        <v>0</v>
      </c>
      <c r="K204" s="2">
        <f t="shared" si="23"/>
        <v>0.4358974358974359</v>
      </c>
      <c r="L204" s="3">
        <f t="shared" si="24"/>
        <v>54.99</v>
      </c>
      <c r="M204" s="4">
        <f t="shared" si="25"/>
        <v>17</v>
      </c>
      <c r="N204" s="3">
        <f t="shared" si="26"/>
        <v>934.83</v>
      </c>
      <c r="O204" s="3">
        <f t="shared" si="27"/>
        <v>0</v>
      </c>
    </row>
    <row r="205" spans="1:15" x14ac:dyDescent="0.35">
      <c r="A205" t="s">
        <v>24</v>
      </c>
      <c r="B205" t="s">
        <v>53</v>
      </c>
      <c r="C205" t="s">
        <v>91</v>
      </c>
      <c r="D205" t="s">
        <v>136</v>
      </c>
      <c r="E205">
        <v>12</v>
      </c>
      <c r="F205" t="s">
        <v>346</v>
      </c>
      <c r="G205" t="s">
        <v>849</v>
      </c>
      <c r="H205" t="s">
        <v>877</v>
      </c>
      <c r="I205" s="2">
        <f t="shared" si="21"/>
        <v>0.96551724137931039</v>
      </c>
      <c r="J205" s="2">
        <f t="shared" si="22"/>
        <v>3.4482758620689613E-2</v>
      </c>
      <c r="K205" s="2">
        <f t="shared" si="23"/>
        <v>0.10714285714285714</v>
      </c>
      <c r="L205" s="3">
        <f t="shared" si="24"/>
        <v>16.5</v>
      </c>
      <c r="M205" s="4">
        <f t="shared" si="25"/>
        <v>12.428571428571427</v>
      </c>
      <c r="N205" s="3">
        <f t="shared" si="26"/>
        <v>205.07142857142856</v>
      </c>
      <c r="O205" s="3">
        <f t="shared" si="27"/>
        <v>7.0714285714285552</v>
      </c>
    </row>
    <row r="206" spans="1:15" x14ac:dyDescent="0.35">
      <c r="A206" t="s">
        <v>19</v>
      </c>
      <c r="B206" t="s">
        <v>63</v>
      </c>
      <c r="C206" t="s">
        <v>107</v>
      </c>
      <c r="D206" t="s">
        <v>136</v>
      </c>
      <c r="E206">
        <v>8</v>
      </c>
      <c r="F206" t="s">
        <v>347</v>
      </c>
      <c r="G206" t="s">
        <v>725</v>
      </c>
      <c r="H206" t="s">
        <v>745</v>
      </c>
      <c r="I206" s="2">
        <f t="shared" si="21"/>
        <v>0.95652173913043481</v>
      </c>
      <c r="J206" s="2">
        <f t="shared" si="22"/>
        <v>4.3478260869565188E-2</v>
      </c>
      <c r="K206" s="2">
        <f t="shared" si="23"/>
        <v>0.12121212121212122</v>
      </c>
      <c r="L206" s="3">
        <f t="shared" si="24"/>
        <v>98.96</v>
      </c>
      <c r="M206" s="4">
        <f t="shared" si="25"/>
        <v>8.3636363636363633</v>
      </c>
      <c r="N206" s="3">
        <f t="shared" si="26"/>
        <v>827.66545454545451</v>
      </c>
      <c r="O206" s="3">
        <f t="shared" si="27"/>
        <v>35.985454545454559</v>
      </c>
    </row>
    <row r="207" spans="1:15" x14ac:dyDescent="0.35">
      <c r="A207" t="s">
        <v>27</v>
      </c>
      <c r="B207" t="s">
        <v>27</v>
      </c>
      <c r="C207" t="s">
        <v>97</v>
      </c>
      <c r="D207" t="s">
        <v>136</v>
      </c>
      <c r="E207">
        <v>6</v>
      </c>
      <c r="F207" t="s">
        <v>288</v>
      </c>
      <c r="G207" t="s">
        <v>837</v>
      </c>
      <c r="H207" t="s">
        <v>837</v>
      </c>
      <c r="I207" s="2">
        <f t="shared" si="21"/>
        <v>1</v>
      </c>
      <c r="J207" s="2">
        <f t="shared" si="22"/>
        <v>0</v>
      </c>
      <c r="K207" s="2">
        <f t="shared" si="23"/>
        <v>0.17647058823529413</v>
      </c>
      <c r="L207" s="3">
        <f t="shared" si="24"/>
        <v>22.599999999999998</v>
      </c>
      <c r="M207" s="4">
        <f t="shared" si="25"/>
        <v>6</v>
      </c>
      <c r="N207" s="3">
        <f t="shared" si="26"/>
        <v>135.6</v>
      </c>
      <c r="O207" s="3">
        <f t="shared" si="27"/>
        <v>0</v>
      </c>
    </row>
    <row r="208" spans="1:15" x14ac:dyDescent="0.35">
      <c r="A208" t="s">
        <v>25</v>
      </c>
      <c r="B208" t="s">
        <v>64</v>
      </c>
      <c r="C208" t="s">
        <v>108</v>
      </c>
      <c r="D208" t="s">
        <v>136</v>
      </c>
      <c r="E208">
        <v>5</v>
      </c>
      <c r="F208" t="s">
        <v>348</v>
      </c>
      <c r="G208" t="s">
        <v>784</v>
      </c>
      <c r="H208" t="s">
        <v>784</v>
      </c>
      <c r="I208" s="2">
        <f t="shared" si="21"/>
        <v>1</v>
      </c>
      <c r="J208" s="2">
        <f t="shared" si="22"/>
        <v>0</v>
      </c>
      <c r="K208" s="2">
        <f t="shared" si="23"/>
        <v>7.8125E-2</v>
      </c>
      <c r="L208" s="3">
        <f t="shared" si="24"/>
        <v>23.73</v>
      </c>
      <c r="M208" s="4">
        <f t="shared" si="25"/>
        <v>5</v>
      </c>
      <c r="N208" s="3">
        <f t="shared" si="26"/>
        <v>118.65</v>
      </c>
      <c r="O208" s="3">
        <f t="shared" si="27"/>
        <v>0</v>
      </c>
    </row>
    <row r="209" spans="1:15" x14ac:dyDescent="0.35">
      <c r="A209" t="s">
        <v>28</v>
      </c>
      <c r="B209" t="s">
        <v>28</v>
      </c>
      <c r="C209" t="s">
        <v>102</v>
      </c>
      <c r="D209" t="s">
        <v>136</v>
      </c>
      <c r="E209">
        <v>5</v>
      </c>
      <c r="F209" t="s">
        <v>286</v>
      </c>
      <c r="G209" t="s">
        <v>850</v>
      </c>
      <c r="H209" t="s">
        <v>755</v>
      </c>
      <c r="I209" s="2">
        <f t="shared" si="21"/>
        <v>0.97297297297297303</v>
      </c>
      <c r="J209" s="2">
        <f t="shared" si="22"/>
        <v>2.7027027027026973E-2</v>
      </c>
      <c r="K209" s="2">
        <f t="shared" si="23"/>
        <v>0.1388888888888889</v>
      </c>
      <c r="L209" s="3">
        <f t="shared" si="24"/>
        <v>67.75</v>
      </c>
      <c r="M209" s="4">
        <f t="shared" si="25"/>
        <v>5.1388888888888893</v>
      </c>
      <c r="N209" s="3">
        <f t="shared" si="26"/>
        <v>348.15972222222223</v>
      </c>
      <c r="O209" s="3">
        <f t="shared" si="27"/>
        <v>9.4097222222222285</v>
      </c>
    </row>
    <row r="210" spans="1:15" x14ac:dyDescent="0.35">
      <c r="A210" t="s">
        <v>19</v>
      </c>
      <c r="B210" t="s">
        <v>56</v>
      </c>
      <c r="C210" t="s">
        <v>95</v>
      </c>
      <c r="D210" t="s">
        <v>136</v>
      </c>
      <c r="E210">
        <v>4</v>
      </c>
      <c r="F210" t="s">
        <v>287</v>
      </c>
      <c r="G210" t="s">
        <v>800</v>
      </c>
      <c r="H210" t="s">
        <v>867</v>
      </c>
      <c r="I210" s="2">
        <f t="shared" si="21"/>
        <v>0.98611111111111116</v>
      </c>
      <c r="J210" s="2">
        <f t="shared" si="22"/>
        <v>1.388888888888884E-2</v>
      </c>
      <c r="K210" s="2">
        <f t="shared" si="23"/>
        <v>5.6338028169014086E-2</v>
      </c>
      <c r="L210" s="3">
        <f t="shared" si="24"/>
        <v>109.95</v>
      </c>
      <c r="M210" s="4">
        <f t="shared" si="25"/>
        <v>4.056338028169014</v>
      </c>
      <c r="N210" s="3">
        <f t="shared" si="26"/>
        <v>445.99436619718313</v>
      </c>
      <c r="O210" s="3">
        <f t="shared" si="27"/>
        <v>6.1943661971831148</v>
      </c>
    </row>
    <row r="211" spans="1:15" x14ac:dyDescent="0.35">
      <c r="A211" t="s">
        <v>16</v>
      </c>
      <c r="B211" t="s">
        <v>73</v>
      </c>
      <c r="C211" t="s">
        <v>122</v>
      </c>
      <c r="D211" t="s">
        <v>136</v>
      </c>
      <c r="E211">
        <v>4</v>
      </c>
      <c r="F211" t="s">
        <v>290</v>
      </c>
      <c r="G211" t="s">
        <v>851</v>
      </c>
      <c r="H211" t="s">
        <v>880</v>
      </c>
      <c r="I211" s="2">
        <f t="shared" si="21"/>
        <v>0.956989247311828</v>
      </c>
      <c r="J211" s="2">
        <f t="shared" si="22"/>
        <v>4.3010752688172005E-2</v>
      </c>
      <c r="K211" s="2">
        <f t="shared" si="23"/>
        <v>4.49438202247191E-2</v>
      </c>
      <c r="L211" s="3">
        <f t="shared" si="24"/>
        <v>125</v>
      </c>
      <c r="M211" s="4">
        <f t="shared" si="25"/>
        <v>4.179775280898876</v>
      </c>
      <c r="N211" s="3">
        <f t="shared" si="26"/>
        <v>522.47191011235952</v>
      </c>
      <c r="O211" s="3">
        <f t="shared" si="27"/>
        <v>22.471910112359524</v>
      </c>
    </row>
    <row r="212" spans="1:15" x14ac:dyDescent="0.35">
      <c r="A212" t="s">
        <v>34</v>
      </c>
      <c r="B212" t="s">
        <v>68</v>
      </c>
      <c r="C212" t="s">
        <v>114</v>
      </c>
      <c r="D212" t="s">
        <v>136</v>
      </c>
      <c r="E212">
        <v>5</v>
      </c>
      <c r="F212" t="s">
        <v>333</v>
      </c>
      <c r="G212" t="s">
        <v>706</v>
      </c>
      <c r="H212" t="s">
        <v>838</v>
      </c>
      <c r="I212" s="2">
        <f t="shared" si="21"/>
        <v>0.97959183673469385</v>
      </c>
      <c r="J212" s="2">
        <f t="shared" si="22"/>
        <v>2.0408163265306145E-2</v>
      </c>
      <c r="K212" s="2">
        <f t="shared" si="23"/>
        <v>0.10416666666666667</v>
      </c>
      <c r="L212" s="3">
        <f t="shared" si="24"/>
        <v>16.95</v>
      </c>
      <c r="M212" s="4">
        <f t="shared" si="25"/>
        <v>5.104166666666667</v>
      </c>
      <c r="N212" s="3">
        <f t="shared" si="26"/>
        <v>86.515625</v>
      </c>
      <c r="O212" s="3">
        <f t="shared" si="27"/>
        <v>1.765625</v>
      </c>
    </row>
    <row r="213" spans="1:15" x14ac:dyDescent="0.35">
      <c r="A213" t="s">
        <v>16</v>
      </c>
      <c r="B213" t="s">
        <v>59</v>
      </c>
      <c r="C213" t="s">
        <v>99</v>
      </c>
      <c r="D213" t="s">
        <v>136</v>
      </c>
      <c r="E213">
        <v>3</v>
      </c>
      <c r="F213" t="s">
        <v>259</v>
      </c>
      <c r="G213" t="s">
        <v>852</v>
      </c>
      <c r="H213" t="s">
        <v>829</v>
      </c>
      <c r="I213" s="2">
        <f t="shared" si="21"/>
        <v>0.98484848484848486</v>
      </c>
      <c r="J213" s="2">
        <f t="shared" si="22"/>
        <v>1.5151515151515138E-2</v>
      </c>
      <c r="K213" s="2">
        <f t="shared" si="23"/>
        <v>2.3076923076923078E-2</v>
      </c>
      <c r="L213" s="3">
        <f t="shared" si="24"/>
        <v>125</v>
      </c>
      <c r="M213" s="4">
        <f t="shared" si="25"/>
        <v>3.0461538461538464</v>
      </c>
      <c r="N213" s="3">
        <f t="shared" si="26"/>
        <v>380.76923076923083</v>
      </c>
      <c r="O213" s="3">
        <f t="shared" si="27"/>
        <v>5.7692307692308304</v>
      </c>
    </row>
    <row r="214" spans="1:15" x14ac:dyDescent="0.35">
      <c r="A214" t="s">
        <v>18</v>
      </c>
      <c r="B214" t="s">
        <v>41</v>
      </c>
      <c r="C214" t="s">
        <v>101</v>
      </c>
      <c r="D214" t="s">
        <v>136</v>
      </c>
      <c r="E214">
        <v>3</v>
      </c>
      <c r="F214" t="s">
        <v>349</v>
      </c>
      <c r="G214" t="s">
        <v>781</v>
      </c>
      <c r="H214" t="s">
        <v>781</v>
      </c>
      <c r="I214" s="2">
        <f t="shared" si="21"/>
        <v>1</v>
      </c>
      <c r="J214" s="2">
        <f t="shared" si="22"/>
        <v>0</v>
      </c>
      <c r="K214" s="2">
        <f t="shared" si="23"/>
        <v>4.6153846153846156E-2</v>
      </c>
      <c r="L214" s="3">
        <f t="shared" si="24"/>
        <v>76.28</v>
      </c>
      <c r="M214" s="4">
        <f t="shared" si="25"/>
        <v>3</v>
      </c>
      <c r="N214" s="3">
        <f t="shared" si="26"/>
        <v>228.84</v>
      </c>
      <c r="O214" s="3">
        <f t="shared" si="27"/>
        <v>0</v>
      </c>
    </row>
    <row r="215" spans="1:15" x14ac:dyDescent="0.35">
      <c r="A215" t="s">
        <v>20</v>
      </c>
      <c r="B215" t="s">
        <v>66</v>
      </c>
      <c r="C215" t="s">
        <v>110</v>
      </c>
      <c r="D215" t="s">
        <v>136</v>
      </c>
      <c r="E215">
        <v>3</v>
      </c>
      <c r="F215" t="s">
        <v>314</v>
      </c>
      <c r="G215" t="s">
        <v>744</v>
      </c>
      <c r="H215" t="s">
        <v>744</v>
      </c>
      <c r="I215" s="2">
        <f t="shared" si="21"/>
        <v>1</v>
      </c>
      <c r="J215" s="2">
        <f t="shared" si="22"/>
        <v>0</v>
      </c>
      <c r="K215" s="2">
        <f t="shared" si="23"/>
        <v>7.6923076923076927E-2</v>
      </c>
      <c r="L215" s="3">
        <f t="shared" si="24"/>
        <v>132.21</v>
      </c>
      <c r="M215" s="4">
        <f t="shared" si="25"/>
        <v>3</v>
      </c>
      <c r="N215" s="3">
        <f t="shared" si="26"/>
        <v>396.63</v>
      </c>
      <c r="O215" s="3">
        <f t="shared" si="27"/>
        <v>0</v>
      </c>
    </row>
    <row r="216" spans="1:15" x14ac:dyDescent="0.35">
      <c r="A216" t="s">
        <v>25</v>
      </c>
      <c r="B216" t="s">
        <v>71</v>
      </c>
      <c r="C216" t="s">
        <v>120</v>
      </c>
      <c r="D216" t="s">
        <v>136</v>
      </c>
      <c r="E216">
        <v>3</v>
      </c>
      <c r="F216" t="s">
        <v>229</v>
      </c>
      <c r="G216" t="s">
        <v>780</v>
      </c>
      <c r="H216" t="s">
        <v>780</v>
      </c>
      <c r="I216" s="2">
        <f t="shared" si="21"/>
        <v>1</v>
      </c>
      <c r="J216" s="2">
        <f t="shared" si="22"/>
        <v>0</v>
      </c>
      <c r="K216" s="2">
        <f t="shared" si="23"/>
        <v>6.8181818181818177E-2</v>
      </c>
      <c r="L216" s="3">
        <f t="shared" si="24"/>
        <v>106.79</v>
      </c>
      <c r="M216" s="4">
        <f t="shared" si="25"/>
        <v>3</v>
      </c>
      <c r="N216" s="3">
        <f t="shared" si="26"/>
        <v>320.37</v>
      </c>
      <c r="O216" s="3">
        <f t="shared" si="27"/>
        <v>0</v>
      </c>
    </row>
    <row r="217" spans="1:15" x14ac:dyDescent="0.35">
      <c r="A217" t="s">
        <v>20</v>
      </c>
      <c r="B217" t="s">
        <v>60</v>
      </c>
      <c r="C217" t="s">
        <v>100</v>
      </c>
      <c r="D217" t="s">
        <v>136</v>
      </c>
      <c r="E217">
        <v>3</v>
      </c>
      <c r="F217" t="s">
        <v>314</v>
      </c>
      <c r="G217" t="s">
        <v>754</v>
      </c>
      <c r="H217" t="s">
        <v>754</v>
      </c>
      <c r="I217" s="2">
        <f t="shared" si="21"/>
        <v>1</v>
      </c>
      <c r="J217" s="2">
        <f t="shared" si="22"/>
        <v>0</v>
      </c>
      <c r="K217" s="2">
        <f t="shared" si="23"/>
        <v>0.06</v>
      </c>
      <c r="L217" s="3">
        <f t="shared" si="24"/>
        <v>132.21</v>
      </c>
      <c r="M217" s="4">
        <f t="shared" si="25"/>
        <v>3</v>
      </c>
      <c r="N217" s="3">
        <f t="shared" si="26"/>
        <v>396.63</v>
      </c>
      <c r="O217" s="3">
        <f t="shared" si="27"/>
        <v>0</v>
      </c>
    </row>
    <row r="218" spans="1:15" x14ac:dyDescent="0.35">
      <c r="A218" t="s">
        <v>16</v>
      </c>
      <c r="B218" t="s">
        <v>62</v>
      </c>
      <c r="C218" t="s">
        <v>106</v>
      </c>
      <c r="D218" t="s">
        <v>136</v>
      </c>
      <c r="E218">
        <v>2</v>
      </c>
      <c r="F218" t="s">
        <v>350</v>
      </c>
      <c r="G218" t="s">
        <v>853</v>
      </c>
      <c r="H218" t="s">
        <v>953</v>
      </c>
      <c r="I218" s="2">
        <f t="shared" si="21"/>
        <v>0.98648648648648651</v>
      </c>
      <c r="J218" s="2">
        <f t="shared" si="22"/>
        <v>1.3513513513513487E-2</v>
      </c>
      <c r="K218" s="2">
        <f t="shared" si="23"/>
        <v>1.3698630136986301E-2</v>
      </c>
      <c r="L218" s="3">
        <f t="shared" si="24"/>
        <v>125</v>
      </c>
      <c r="M218" s="4">
        <f t="shared" si="25"/>
        <v>2.0273972602739727</v>
      </c>
      <c r="N218" s="3">
        <f t="shared" si="26"/>
        <v>253.42465753424659</v>
      </c>
      <c r="O218" s="3">
        <f t="shared" si="27"/>
        <v>3.4246575342465917</v>
      </c>
    </row>
    <row r="219" spans="1:15" x14ac:dyDescent="0.35">
      <c r="A219" t="s">
        <v>24</v>
      </c>
      <c r="B219" t="s">
        <v>57</v>
      </c>
      <c r="C219" t="s">
        <v>96</v>
      </c>
      <c r="D219" t="s">
        <v>136</v>
      </c>
      <c r="E219">
        <v>3</v>
      </c>
      <c r="F219" t="s">
        <v>351</v>
      </c>
      <c r="G219" t="s">
        <v>706</v>
      </c>
      <c r="H219" t="s">
        <v>838</v>
      </c>
      <c r="I219" s="2">
        <f t="shared" si="21"/>
        <v>0.97959183673469385</v>
      </c>
      <c r="J219" s="2">
        <f t="shared" si="22"/>
        <v>2.0408163265306145E-2</v>
      </c>
      <c r="K219" s="2">
        <f t="shared" si="23"/>
        <v>6.25E-2</v>
      </c>
      <c r="L219" s="3">
        <f t="shared" si="24"/>
        <v>16.5</v>
      </c>
      <c r="M219" s="4">
        <f t="shared" si="25"/>
        <v>3.0625</v>
      </c>
      <c r="N219" s="3">
        <f t="shared" si="26"/>
        <v>50.53125</v>
      </c>
      <c r="O219" s="3">
        <f t="shared" si="27"/>
        <v>1.03125</v>
      </c>
    </row>
    <row r="220" spans="1:15" x14ac:dyDescent="0.35">
      <c r="A220" t="s">
        <v>24</v>
      </c>
      <c r="B220" t="s">
        <v>58</v>
      </c>
      <c r="C220" t="s">
        <v>98</v>
      </c>
      <c r="D220" t="s">
        <v>136</v>
      </c>
      <c r="E220">
        <v>2</v>
      </c>
      <c r="F220" t="s">
        <v>352</v>
      </c>
      <c r="G220" t="s">
        <v>854</v>
      </c>
      <c r="H220" t="s">
        <v>729</v>
      </c>
      <c r="I220" s="2">
        <f t="shared" si="21"/>
        <v>0.97674418604651159</v>
      </c>
      <c r="J220" s="2">
        <f t="shared" si="22"/>
        <v>2.3255813953488413E-2</v>
      </c>
      <c r="K220" s="2">
        <f t="shared" si="23"/>
        <v>4.7619047619047616E-2</v>
      </c>
      <c r="L220" s="3">
        <f t="shared" si="24"/>
        <v>18.5</v>
      </c>
      <c r="M220" s="4">
        <f t="shared" si="25"/>
        <v>2.0476190476190474</v>
      </c>
      <c r="N220" s="3">
        <f t="shared" si="26"/>
        <v>37.88095238095238</v>
      </c>
      <c r="O220" s="3">
        <f t="shared" si="27"/>
        <v>0.8809523809523796</v>
      </c>
    </row>
    <row r="221" spans="1:15" x14ac:dyDescent="0.35">
      <c r="A221" t="s">
        <v>30</v>
      </c>
      <c r="B221" t="s">
        <v>30</v>
      </c>
      <c r="C221" t="s">
        <v>105</v>
      </c>
      <c r="D221" t="s">
        <v>136</v>
      </c>
      <c r="E221">
        <v>2</v>
      </c>
      <c r="F221" t="s">
        <v>295</v>
      </c>
      <c r="G221" t="s">
        <v>710</v>
      </c>
      <c r="H221" t="s">
        <v>807</v>
      </c>
      <c r="I221" s="2">
        <f t="shared" si="21"/>
        <v>0.95454545454545459</v>
      </c>
      <c r="J221" s="2">
        <f t="shared" si="22"/>
        <v>4.5454545454545414E-2</v>
      </c>
      <c r="K221" s="2">
        <f t="shared" si="23"/>
        <v>9.5238095238095233E-2</v>
      </c>
      <c r="L221" s="3">
        <f t="shared" si="24"/>
        <v>35.5</v>
      </c>
      <c r="M221" s="4">
        <f t="shared" si="25"/>
        <v>2.0952380952380949</v>
      </c>
      <c r="N221" s="3">
        <f t="shared" si="26"/>
        <v>74.380952380952365</v>
      </c>
      <c r="O221" s="3">
        <f t="shared" si="27"/>
        <v>3.3809523809523654</v>
      </c>
    </row>
    <row r="222" spans="1:15" x14ac:dyDescent="0.35">
      <c r="A222" t="s">
        <v>35</v>
      </c>
      <c r="B222" t="s">
        <v>35</v>
      </c>
      <c r="C222" t="s">
        <v>115</v>
      </c>
      <c r="D222" t="s">
        <v>136</v>
      </c>
      <c r="E222">
        <v>1</v>
      </c>
      <c r="F222" t="s">
        <v>201</v>
      </c>
      <c r="G222" t="s">
        <v>855</v>
      </c>
      <c r="H222" t="s">
        <v>855</v>
      </c>
      <c r="I222" s="2">
        <f t="shared" ref="I222:I273" si="28">IFERROR(H222/G222, 0)</f>
        <v>1</v>
      </c>
      <c r="J222" s="2">
        <f t="shared" ref="J222:J273" si="29">100%-I222</f>
        <v>0</v>
      </c>
      <c r="K222" s="2">
        <f t="shared" ref="K222:K273" si="30">IFERROR(IF(H222&gt;0,E222/H222,0),0)</f>
        <v>0.2</v>
      </c>
      <c r="L222" s="3">
        <f t="shared" ref="L222:L273" si="31">IF(E222&gt;0,F222/E222,0)</f>
        <v>73.760000000000005</v>
      </c>
      <c r="M222" s="4">
        <f t="shared" ref="M222:M273" si="32">G222*K222</f>
        <v>1</v>
      </c>
      <c r="N222" s="3">
        <f t="shared" ref="N222:N273" si="33">M222*L222</f>
        <v>73.760000000000005</v>
      </c>
      <c r="O222" s="3">
        <f t="shared" ref="O222:O273" si="34">N222-F222</f>
        <v>0</v>
      </c>
    </row>
    <row r="223" spans="1:15" x14ac:dyDescent="0.35">
      <c r="A223" t="s">
        <v>20</v>
      </c>
      <c r="B223" t="s">
        <v>70</v>
      </c>
      <c r="C223" t="s">
        <v>119</v>
      </c>
      <c r="D223" t="s">
        <v>136</v>
      </c>
      <c r="E223">
        <v>1</v>
      </c>
      <c r="F223" t="s">
        <v>297</v>
      </c>
      <c r="G223" t="s">
        <v>856</v>
      </c>
      <c r="H223" t="s">
        <v>856</v>
      </c>
      <c r="I223" s="2">
        <f t="shared" si="28"/>
        <v>1</v>
      </c>
      <c r="J223" s="2">
        <f t="shared" si="29"/>
        <v>0</v>
      </c>
      <c r="K223" s="2">
        <f t="shared" si="30"/>
        <v>1.9230769230769232E-2</v>
      </c>
      <c r="L223" s="3">
        <f t="shared" si="31"/>
        <v>132.21</v>
      </c>
      <c r="M223" s="4">
        <f t="shared" si="32"/>
        <v>1</v>
      </c>
      <c r="N223" s="3">
        <f t="shared" si="33"/>
        <v>132.21</v>
      </c>
      <c r="O223" s="3">
        <f t="shared" si="34"/>
        <v>0</v>
      </c>
    </row>
    <row r="224" spans="1:15" x14ac:dyDescent="0.35">
      <c r="A224" t="s">
        <v>36</v>
      </c>
      <c r="B224" t="s">
        <v>36</v>
      </c>
      <c r="C224" t="s">
        <v>116</v>
      </c>
      <c r="D224" t="s">
        <v>136</v>
      </c>
      <c r="E224">
        <v>1</v>
      </c>
      <c r="F224" t="s">
        <v>235</v>
      </c>
      <c r="G224" t="s">
        <v>857</v>
      </c>
      <c r="H224" t="s">
        <v>857</v>
      </c>
      <c r="I224" s="2">
        <f t="shared" si="28"/>
        <v>1</v>
      </c>
      <c r="J224" s="2">
        <f t="shared" si="29"/>
        <v>0</v>
      </c>
      <c r="K224" s="2">
        <f t="shared" si="30"/>
        <v>0.5</v>
      </c>
      <c r="L224" s="3">
        <f t="shared" si="31"/>
        <v>8.09</v>
      </c>
      <c r="M224" s="4">
        <f t="shared" si="32"/>
        <v>1</v>
      </c>
      <c r="N224" s="3">
        <f t="shared" si="33"/>
        <v>8.09</v>
      </c>
      <c r="O224" s="3">
        <f t="shared" si="34"/>
        <v>0</v>
      </c>
    </row>
    <row r="225" spans="1:15" x14ac:dyDescent="0.35">
      <c r="A225" t="s">
        <v>32</v>
      </c>
      <c r="B225" t="s">
        <v>32</v>
      </c>
      <c r="C225" t="s">
        <v>112</v>
      </c>
      <c r="D225" t="s">
        <v>136</v>
      </c>
      <c r="E225">
        <v>1</v>
      </c>
      <c r="F225" t="s">
        <v>201</v>
      </c>
      <c r="G225" t="s">
        <v>732</v>
      </c>
      <c r="H225" t="s">
        <v>732</v>
      </c>
      <c r="I225" s="2">
        <f t="shared" si="28"/>
        <v>1</v>
      </c>
      <c r="J225" s="2">
        <f t="shared" si="29"/>
        <v>0</v>
      </c>
      <c r="K225" s="2">
        <f t="shared" si="30"/>
        <v>7.1428571428571425E-2</v>
      </c>
      <c r="L225" s="3">
        <f t="shared" si="31"/>
        <v>73.760000000000005</v>
      </c>
      <c r="M225" s="4">
        <f t="shared" si="32"/>
        <v>1</v>
      </c>
      <c r="N225" s="3">
        <f t="shared" si="33"/>
        <v>73.760000000000005</v>
      </c>
      <c r="O225" s="3">
        <f t="shared" si="34"/>
        <v>0</v>
      </c>
    </row>
    <row r="226" spans="1:15" x14ac:dyDescent="0.35">
      <c r="A226" t="s">
        <v>39</v>
      </c>
      <c r="B226" t="s">
        <v>39</v>
      </c>
      <c r="C226" t="s">
        <v>126</v>
      </c>
      <c r="D226" t="s">
        <v>136</v>
      </c>
      <c r="E226">
        <v>1</v>
      </c>
      <c r="F226" t="s">
        <v>204</v>
      </c>
      <c r="G226" t="s">
        <v>858</v>
      </c>
      <c r="H226" t="s">
        <v>858</v>
      </c>
      <c r="I226" s="2">
        <f t="shared" si="28"/>
        <v>1</v>
      </c>
      <c r="J226" s="2">
        <f t="shared" si="29"/>
        <v>0</v>
      </c>
      <c r="K226" s="2">
        <f t="shared" si="30"/>
        <v>0.05</v>
      </c>
      <c r="L226" s="3">
        <f t="shared" si="31"/>
        <v>76.28</v>
      </c>
      <c r="M226" s="4">
        <f t="shared" si="32"/>
        <v>1</v>
      </c>
      <c r="N226" s="3">
        <f t="shared" si="33"/>
        <v>76.28</v>
      </c>
      <c r="O226" s="3">
        <f t="shared" si="34"/>
        <v>0</v>
      </c>
    </row>
    <row r="227" spans="1:15" x14ac:dyDescent="0.35">
      <c r="A227" t="s">
        <v>15</v>
      </c>
      <c r="B227" t="s">
        <v>45</v>
      </c>
      <c r="C227" t="s">
        <v>81</v>
      </c>
      <c r="D227" t="s">
        <v>137</v>
      </c>
      <c r="E227">
        <v>68</v>
      </c>
      <c r="F227" t="s">
        <v>353</v>
      </c>
      <c r="G227" t="s">
        <v>788</v>
      </c>
      <c r="H227" t="s">
        <v>1071</v>
      </c>
      <c r="I227" s="2">
        <f t="shared" si="28"/>
        <v>0.98717948717948723</v>
      </c>
      <c r="J227" s="2">
        <f t="shared" si="29"/>
        <v>1.2820512820512775E-2</v>
      </c>
      <c r="K227" s="2">
        <f t="shared" si="30"/>
        <v>0.22077922077922077</v>
      </c>
      <c r="L227" s="3">
        <f t="shared" si="31"/>
        <v>46.339999999999996</v>
      </c>
      <c r="M227" s="4">
        <f t="shared" si="32"/>
        <v>68.883116883116884</v>
      </c>
      <c r="N227" s="3">
        <f t="shared" si="33"/>
        <v>3192.0436363636363</v>
      </c>
      <c r="O227" s="3">
        <f t="shared" si="34"/>
        <v>40.923636363636433</v>
      </c>
    </row>
    <row r="228" spans="1:15" x14ac:dyDescent="0.35">
      <c r="A228" t="s">
        <v>15</v>
      </c>
      <c r="B228" t="s">
        <v>40</v>
      </c>
      <c r="C228" t="s">
        <v>79</v>
      </c>
      <c r="D228" t="s">
        <v>137</v>
      </c>
      <c r="E228">
        <v>67</v>
      </c>
      <c r="F228" t="s">
        <v>354</v>
      </c>
      <c r="G228" t="s">
        <v>859</v>
      </c>
      <c r="H228" t="s">
        <v>1072</v>
      </c>
      <c r="I228" s="2">
        <f t="shared" si="28"/>
        <v>0.99019607843137258</v>
      </c>
      <c r="J228" s="2">
        <f t="shared" si="29"/>
        <v>9.8039215686274161E-3</v>
      </c>
      <c r="K228" s="2">
        <f t="shared" si="30"/>
        <v>0.16584158415841585</v>
      </c>
      <c r="L228" s="3">
        <f t="shared" si="31"/>
        <v>23.17</v>
      </c>
      <c r="M228" s="4">
        <f t="shared" si="32"/>
        <v>67.663366336633672</v>
      </c>
      <c r="N228" s="3">
        <f t="shared" si="33"/>
        <v>1567.7601980198024</v>
      </c>
      <c r="O228" s="3">
        <f t="shared" si="34"/>
        <v>15.370198019802274</v>
      </c>
    </row>
    <row r="229" spans="1:15" x14ac:dyDescent="0.35">
      <c r="A229" t="s">
        <v>18</v>
      </c>
      <c r="B229" t="s">
        <v>50</v>
      </c>
      <c r="C229" t="s">
        <v>86</v>
      </c>
      <c r="D229" t="s">
        <v>137</v>
      </c>
      <c r="E229">
        <v>65</v>
      </c>
      <c r="F229" t="s">
        <v>335</v>
      </c>
      <c r="G229" t="s">
        <v>860</v>
      </c>
      <c r="H229" t="s">
        <v>860</v>
      </c>
      <c r="I229" s="2">
        <f t="shared" si="28"/>
        <v>1</v>
      </c>
      <c r="J229" s="2">
        <f t="shared" si="29"/>
        <v>0</v>
      </c>
      <c r="K229" s="2">
        <f t="shared" si="30"/>
        <v>0.26859504132231404</v>
      </c>
      <c r="L229" s="3">
        <f t="shared" si="31"/>
        <v>16.95</v>
      </c>
      <c r="M229" s="4">
        <f t="shared" si="32"/>
        <v>65</v>
      </c>
      <c r="N229" s="3">
        <f t="shared" si="33"/>
        <v>1101.75</v>
      </c>
      <c r="O229" s="3">
        <f t="shared" si="34"/>
        <v>0</v>
      </c>
    </row>
    <row r="230" spans="1:15" x14ac:dyDescent="0.35">
      <c r="A230" t="s">
        <v>16</v>
      </c>
      <c r="B230" t="s">
        <v>74</v>
      </c>
      <c r="C230" t="s">
        <v>124</v>
      </c>
      <c r="D230" t="s">
        <v>137</v>
      </c>
      <c r="E230">
        <v>47</v>
      </c>
      <c r="F230" t="s">
        <v>355</v>
      </c>
      <c r="G230" t="s">
        <v>861</v>
      </c>
      <c r="H230" t="s">
        <v>1073</v>
      </c>
      <c r="I230" s="2">
        <f t="shared" si="28"/>
        <v>0.99770642201834858</v>
      </c>
      <c r="J230" s="2">
        <f t="shared" si="29"/>
        <v>2.2935779816514179E-3</v>
      </c>
      <c r="K230" s="2">
        <f t="shared" si="30"/>
        <v>0.10804597701149425</v>
      </c>
      <c r="L230" s="3">
        <f t="shared" si="31"/>
        <v>25</v>
      </c>
      <c r="M230" s="4">
        <f t="shared" si="32"/>
        <v>47.108045977011493</v>
      </c>
      <c r="N230" s="3">
        <f t="shared" si="33"/>
        <v>1177.7011494252872</v>
      </c>
      <c r="O230" s="3">
        <f t="shared" si="34"/>
        <v>2.7011494252872126</v>
      </c>
    </row>
    <row r="231" spans="1:15" x14ac:dyDescent="0.35">
      <c r="A231" t="s">
        <v>18</v>
      </c>
      <c r="B231" t="s">
        <v>47</v>
      </c>
      <c r="C231" t="s">
        <v>83</v>
      </c>
      <c r="D231" t="s">
        <v>137</v>
      </c>
      <c r="E231">
        <v>49</v>
      </c>
      <c r="F231" t="s">
        <v>356</v>
      </c>
      <c r="G231" t="s">
        <v>825</v>
      </c>
      <c r="H231" t="s">
        <v>825</v>
      </c>
      <c r="I231" s="2">
        <f t="shared" si="28"/>
        <v>1</v>
      </c>
      <c r="J231" s="2">
        <f t="shared" si="29"/>
        <v>0</v>
      </c>
      <c r="K231" s="2">
        <f t="shared" si="30"/>
        <v>0.18702290076335878</v>
      </c>
      <c r="L231" s="3">
        <f t="shared" si="31"/>
        <v>16.95</v>
      </c>
      <c r="M231" s="4">
        <f t="shared" si="32"/>
        <v>49</v>
      </c>
      <c r="N231" s="3">
        <f t="shared" si="33"/>
        <v>830.55</v>
      </c>
      <c r="O231" s="3">
        <f t="shared" si="34"/>
        <v>0</v>
      </c>
    </row>
    <row r="232" spans="1:15" x14ac:dyDescent="0.35">
      <c r="A232" t="s">
        <v>20</v>
      </c>
      <c r="B232" t="s">
        <v>49</v>
      </c>
      <c r="C232" t="s">
        <v>85</v>
      </c>
      <c r="D232" t="s">
        <v>137</v>
      </c>
      <c r="E232">
        <v>44</v>
      </c>
      <c r="F232" t="s">
        <v>274</v>
      </c>
      <c r="G232" t="s">
        <v>862</v>
      </c>
      <c r="H232" t="s">
        <v>984</v>
      </c>
      <c r="I232" s="2">
        <f t="shared" si="28"/>
        <v>0.99581589958159</v>
      </c>
      <c r="J232" s="2">
        <f t="shared" si="29"/>
        <v>4.1841004184099972E-3</v>
      </c>
      <c r="K232" s="2">
        <f t="shared" si="30"/>
        <v>0.18487394957983194</v>
      </c>
      <c r="L232" s="3">
        <f t="shared" si="31"/>
        <v>29.38</v>
      </c>
      <c r="M232" s="4">
        <f t="shared" si="32"/>
        <v>44.184873949579831</v>
      </c>
      <c r="N232" s="3">
        <f t="shared" si="33"/>
        <v>1298.1515966386553</v>
      </c>
      <c r="O232" s="3">
        <f t="shared" si="34"/>
        <v>5.4315966386552645</v>
      </c>
    </row>
    <row r="233" spans="1:15" x14ac:dyDescent="0.35">
      <c r="A233" t="s">
        <v>19</v>
      </c>
      <c r="B233" t="s">
        <v>51</v>
      </c>
      <c r="C233" t="s">
        <v>87</v>
      </c>
      <c r="D233" t="s">
        <v>137</v>
      </c>
      <c r="E233">
        <v>36</v>
      </c>
      <c r="F233" t="s">
        <v>242</v>
      </c>
      <c r="G233" t="s">
        <v>700</v>
      </c>
      <c r="H233" t="s">
        <v>977</v>
      </c>
      <c r="I233" s="2">
        <f t="shared" si="28"/>
        <v>0.98611111111111116</v>
      </c>
      <c r="J233" s="2">
        <f t="shared" si="29"/>
        <v>1.388888888888884E-2</v>
      </c>
      <c r="K233" s="2">
        <f t="shared" si="30"/>
        <v>0.12676056338028169</v>
      </c>
      <c r="L233" s="3">
        <f t="shared" si="31"/>
        <v>21.99</v>
      </c>
      <c r="M233" s="4">
        <f t="shared" si="32"/>
        <v>36.507042253521128</v>
      </c>
      <c r="N233" s="3">
        <f t="shared" si="33"/>
        <v>802.78985915492956</v>
      </c>
      <c r="O233" s="3">
        <f t="shared" si="34"/>
        <v>11.149859154929572</v>
      </c>
    </row>
    <row r="234" spans="1:15" x14ac:dyDescent="0.35">
      <c r="A234" t="s">
        <v>25</v>
      </c>
      <c r="B234" t="s">
        <v>54</v>
      </c>
      <c r="C234" t="s">
        <v>92</v>
      </c>
      <c r="D234" t="s">
        <v>137</v>
      </c>
      <c r="E234">
        <v>13</v>
      </c>
      <c r="F234" t="s">
        <v>357</v>
      </c>
      <c r="G234" t="s">
        <v>815</v>
      </c>
      <c r="H234" t="s">
        <v>829</v>
      </c>
      <c r="I234" s="2">
        <f t="shared" si="28"/>
        <v>0.99236641221374045</v>
      </c>
      <c r="J234" s="2">
        <f t="shared" si="29"/>
        <v>7.6335877862595547E-3</v>
      </c>
      <c r="K234" s="2">
        <f t="shared" si="30"/>
        <v>0.1</v>
      </c>
      <c r="L234" s="3">
        <f t="shared" si="31"/>
        <v>24.5</v>
      </c>
      <c r="M234" s="4">
        <f t="shared" si="32"/>
        <v>13.100000000000001</v>
      </c>
      <c r="N234" s="3">
        <f t="shared" si="33"/>
        <v>320.95000000000005</v>
      </c>
      <c r="O234" s="3">
        <f t="shared" si="34"/>
        <v>2.4500000000000455</v>
      </c>
    </row>
    <row r="235" spans="1:15" x14ac:dyDescent="0.35">
      <c r="A235" t="s">
        <v>16</v>
      </c>
      <c r="B235" t="s">
        <v>44</v>
      </c>
      <c r="C235" t="s">
        <v>80</v>
      </c>
      <c r="D235" t="s">
        <v>137</v>
      </c>
      <c r="E235">
        <v>13</v>
      </c>
      <c r="F235" t="s">
        <v>358</v>
      </c>
      <c r="G235" t="s">
        <v>863</v>
      </c>
      <c r="H235" t="s">
        <v>985</v>
      </c>
      <c r="I235" s="2">
        <f t="shared" si="28"/>
        <v>0.98058252427184467</v>
      </c>
      <c r="J235" s="2">
        <f t="shared" si="29"/>
        <v>1.9417475728155331E-2</v>
      </c>
      <c r="K235" s="2">
        <f t="shared" si="30"/>
        <v>6.4356435643564358E-2</v>
      </c>
      <c r="L235" s="3">
        <f t="shared" si="31"/>
        <v>25</v>
      </c>
      <c r="M235" s="4">
        <f t="shared" si="32"/>
        <v>13.257425742574258</v>
      </c>
      <c r="N235" s="3">
        <f t="shared" si="33"/>
        <v>331.43564356435644</v>
      </c>
      <c r="O235" s="3">
        <f t="shared" si="34"/>
        <v>6.4356435643564396</v>
      </c>
    </row>
    <row r="236" spans="1:15" x14ac:dyDescent="0.35">
      <c r="A236" t="s">
        <v>22</v>
      </c>
      <c r="B236" t="s">
        <v>22</v>
      </c>
      <c r="C236" t="s">
        <v>89</v>
      </c>
      <c r="D236" t="s">
        <v>137</v>
      </c>
      <c r="E236">
        <v>12</v>
      </c>
      <c r="F236" t="s">
        <v>359</v>
      </c>
      <c r="G236" t="s">
        <v>715</v>
      </c>
      <c r="H236" t="s">
        <v>856</v>
      </c>
      <c r="I236" s="2">
        <f t="shared" si="28"/>
        <v>0.96296296296296291</v>
      </c>
      <c r="J236" s="2">
        <f t="shared" si="29"/>
        <v>3.703703703703709E-2</v>
      </c>
      <c r="K236" s="2">
        <f t="shared" si="30"/>
        <v>0.23076923076923078</v>
      </c>
      <c r="L236" s="3">
        <f t="shared" si="31"/>
        <v>67.790000000000006</v>
      </c>
      <c r="M236" s="4">
        <f t="shared" si="32"/>
        <v>12.461538461538462</v>
      </c>
      <c r="N236" s="3">
        <f t="shared" si="33"/>
        <v>844.76769230769241</v>
      </c>
      <c r="O236" s="3">
        <f t="shared" si="34"/>
        <v>31.287692307692396</v>
      </c>
    </row>
    <row r="237" spans="1:15" x14ac:dyDescent="0.35">
      <c r="A237" t="s">
        <v>24</v>
      </c>
      <c r="B237" t="s">
        <v>53</v>
      </c>
      <c r="C237" t="s">
        <v>91</v>
      </c>
      <c r="D237" t="s">
        <v>137</v>
      </c>
      <c r="E237">
        <v>14</v>
      </c>
      <c r="F237" t="s">
        <v>246</v>
      </c>
      <c r="G237" t="s">
        <v>864</v>
      </c>
      <c r="H237" t="s">
        <v>864</v>
      </c>
      <c r="I237" s="2">
        <f t="shared" si="28"/>
        <v>1</v>
      </c>
      <c r="J237" s="2">
        <f t="shared" si="29"/>
        <v>0</v>
      </c>
      <c r="K237" s="2">
        <f t="shared" si="30"/>
        <v>0.13861386138613863</v>
      </c>
      <c r="L237" s="3">
        <f t="shared" si="31"/>
        <v>16.5</v>
      </c>
      <c r="M237" s="4">
        <f t="shared" si="32"/>
        <v>14.000000000000002</v>
      </c>
      <c r="N237" s="3">
        <f t="shared" si="33"/>
        <v>231.00000000000003</v>
      </c>
      <c r="O237" s="3">
        <f t="shared" si="34"/>
        <v>0</v>
      </c>
    </row>
    <row r="238" spans="1:15" x14ac:dyDescent="0.35">
      <c r="A238" t="s">
        <v>24</v>
      </c>
      <c r="B238" t="s">
        <v>57</v>
      </c>
      <c r="C238" t="s">
        <v>96</v>
      </c>
      <c r="D238" t="s">
        <v>137</v>
      </c>
      <c r="E238">
        <v>9</v>
      </c>
      <c r="F238" t="s">
        <v>361</v>
      </c>
      <c r="G238" t="s">
        <v>798</v>
      </c>
      <c r="H238" t="s">
        <v>712</v>
      </c>
      <c r="I238" s="2">
        <f t="shared" si="28"/>
        <v>0.96363636363636362</v>
      </c>
      <c r="J238" s="2">
        <f t="shared" si="29"/>
        <v>3.6363636363636376E-2</v>
      </c>
      <c r="K238" s="2">
        <f t="shared" si="30"/>
        <v>0.16981132075471697</v>
      </c>
      <c r="L238" s="3">
        <f t="shared" si="31"/>
        <v>16.5</v>
      </c>
      <c r="M238" s="4">
        <f t="shared" si="32"/>
        <v>9.3396226415094326</v>
      </c>
      <c r="N238" s="3">
        <f t="shared" si="33"/>
        <v>154.10377358490564</v>
      </c>
      <c r="O238" s="3">
        <f t="shared" si="34"/>
        <v>5.6037735849056389</v>
      </c>
    </row>
    <row r="239" spans="1:15" x14ac:dyDescent="0.35">
      <c r="A239" t="s">
        <v>25</v>
      </c>
      <c r="B239" t="s">
        <v>64</v>
      </c>
      <c r="C239" t="s">
        <v>108</v>
      </c>
      <c r="D239" t="s">
        <v>137</v>
      </c>
      <c r="E239">
        <v>9</v>
      </c>
      <c r="F239" t="s">
        <v>362</v>
      </c>
      <c r="G239" t="s">
        <v>865</v>
      </c>
      <c r="H239" t="s">
        <v>782</v>
      </c>
      <c r="I239" s="2">
        <f t="shared" si="28"/>
        <v>0.9882352941176471</v>
      </c>
      <c r="J239" s="2">
        <f t="shared" si="29"/>
        <v>1.1764705882352899E-2</v>
      </c>
      <c r="K239" s="2">
        <f t="shared" si="30"/>
        <v>0.10714285714285714</v>
      </c>
      <c r="L239" s="3">
        <f t="shared" si="31"/>
        <v>23.73</v>
      </c>
      <c r="M239" s="4">
        <f t="shared" si="32"/>
        <v>9.1071428571428559</v>
      </c>
      <c r="N239" s="3">
        <f t="shared" si="33"/>
        <v>216.11249999999998</v>
      </c>
      <c r="O239" s="3">
        <f t="shared" si="34"/>
        <v>2.5424999999999898</v>
      </c>
    </row>
    <row r="240" spans="1:15" x14ac:dyDescent="0.35">
      <c r="A240" t="s">
        <v>16</v>
      </c>
      <c r="B240" t="s">
        <v>62</v>
      </c>
      <c r="C240" t="s">
        <v>106</v>
      </c>
      <c r="D240" t="s">
        <v>137</v>
      </c>
      <c r="E240">
        <v>8</v>
      </c>
      <c r="F240" t="s">
        <v>363</v>
      </c>
      <c r="G240" t="s">
        <v>812</v>
      </c>
      <c r="H240" t="s">
        <v>815</v>
      </c>
      <c r="I240" s="2">
        <f t="shared" si="28"/>
        <v>0.98496240601503759</v>
      </c>
      <c r="J240" s="2">
        <f t="shared" si="29"/>
        <v>1.5037593984962405E-2</v>
      </c>
      <c r="K240" s="2">
        <f t="shared" si="30"/>
        <v>6.1068702290076333E-2</v>
      </c>
      <c r="L240" s="3">
        <f t="shared" si="31"/>
        <v>120.125</v>
      </c>
      <c r="M240" s="4">
        <f t="shared" si="32"/>
        <v>8.1221374045801529</v>
      </c>
      <c r="N240" s="3">
        <f t="shared" si="33"/>
        <v>975.67175572519091</v>
      </c>
      <c r="O240" s="3">
        <f t="shared" si="34"/>
        <v>14.671755725190906</v>
      </c>
    </row>
    <row r="241" spans="1:15" x14ac:dyDescent="0.35">
      <c r="A241" t="s">
        <v>18</v>
      </c>
      <c r="B241" t="s">
        <v>41</v>
      </c>
      <c r="C241" t="s">
        <v>101</v>
      </c>
      <c r="D241" t="s">
        <v>137</v>
      </c>
      <c r="E241">
        <v>5</v>
      </c>
      <c r="F241" t="s">
        <v>364</v>
      </c>
      <c r="G241" t="s">
        <v>747</v>
      </c>
      <c r="H241" t="s">
        <v>747</v>
      </c>
      <c r="I241" s="2">
        <f t="shared" si="28"/>
        <v>1</v>
      </c>
      <c r="J241" s="2">
        <f t="shared" si="29"/>
        <v>0</v>
      </c>
      <c r="K241" s="2">
        <f t="shared" si="30"/>
        <v>6.097560975609756E-2</v>
      </c>
      <c r="L241" s="3">
        <f t="shared" si="31"/>
        <v>76.28</v>
      </c>
      <c r="M241" s="4">
        <f t="shared" si="32"/>
        <v>5</v>
      </c>
      <c r="N241" s="3">
        <f t="shared" si="33"/>
        <v>381.4</v>
      </c>
      <c r="O241" s="3">
        <f t="shared" si="34"/>
        <v>0</v>
      </c>
    </row>
    <row r="242" spans="1:15" x14ac:dyDescent="0.35">
      <c r="A242" t="s">
        <v>27</v>
      </c>
      <c r="B242" t="s">
        <v>27</v>
      </c>
      <c r="C242" t="s">
        <v>97</v>
      </c>
      <c r="D242" t="s">
        <v>137</v>
      </c>
      <c r="E242">
        <v>5</v>
      </c>
      <c r="F242" t="s">
        <v>253</v>
      </c>
      <c r="G242" t="s">
        <v>838</v>
      </c>
      <c r="H242" t="s">
        <v>838</v>
      </c>
      <c r="I242" s="2">
        <f t="shared" si="28"/>
        <v>1</v>
      </c>
      <c r="J242" s="2">
        <f t="shared" si="29"/>
        <v>0</v>
      </c>
      <c r="K242" s="2">
        <f t="shared" si="30"/>
        <v>0.10416666666666667</v>
      </c>
      <c r="L242" s="3">
        <f t="shared" si="31"/>
        <v>22.6</v>
      </c>
      <c r="M242" s="4">
        <f t="shared" si="32"/>
        <v>5</v>
      </c>
      <c r="N242" s="3">
        <f t="shared" si="33"/>
        <v>113</v>
      </c>
      <c r="O242" s="3">
        <f t="shared" si="34"/>
        <v>0</v>
      </c>
    </row>
    <row r="243" spans="1:15" x14ac:dyDescent="0.35">
      <c r="A243" t="s">
        <v>24</v>
      </c>
      <c r="B243" t="s">
        <v>58</v>
      </c>
      <c r="C243" t="s">
        <v>98</v>
      </c>
      <c r="D243" t="s">
        <v>137</v>
      </c>
      <c r="E243">
        <v>5</v>
      </c>
      <c r="F243" t="s">
        <v>365</v>
      </c>
      <c r="G243" t="s">
        <v>866</v>
      </c>
      <c r="H243" t="s">
        <v>866</v>
      </c>
      <c r="I243" s="2">
        <f t="shared" si="28"/>
        <v>1</v>
      </c>
      <c r="J243" s="2">
        <f t="shared" si="29"/>
        <v>0</v>
      </c>
      <c r="K243" s="2">
        <f t="shared" si="30"/>
        <v>0.26315789473684209</v>
      </c>
      <c r="L243" s="3">
        <f t="shared" si="31"/>
        <v>18.5</v>
      </c>
      <c r="M243" s="4">
        <f t="shared" si="32"/>
        <v>5</v>
      </c>
      <c r="N243" s="3">
        <f t="shared" si="33"/>
        <v>92.5</v>
      </c>
      <c r="O243" s="3">
        <f t="shared" si="34"/>
        <v>0</v>
      </c>
    </row>
    <row r="244" spans="1:15" x14ac:dyDescent="0.35">
      <c r="A244" t="s">
        <v>33</v>
      </c>
      <c r="B244" t="s">
        <v>67</v>
      </c>
      <c r="C244" t="s">
        <v>113</v>
      </c>
      <c r="D244" t="s">
        <v>137</v>
      </c>
      <c r="E244">
        <v>5</v>
      </c>
      <c r="F244" t="s">
        <v>366</v>
      </c>
      <c r="G244" t="s">
        <v>795</v>
      </c>
      <c r="H244" t="s">
        <v>795</v>
      </c>
      <c r="I244" s="2">
        <f t="shared" si="28"/>
        <v>1</v>
      </c>
      <c r="J244" s="2">
        <f t="shared" si="29"/>
        <v>0</v>
      </c>
      <c r="K244" s="2">
        <f t="shared" si="30"/>
        <v>0.15151515151515152</v>
      </c>
      <c r="L244" s="3">
        <f t="shared" si="31"/>
        <v>42.94</v>
      </c>
      <c r="M244" s="4">
        <f t="shared" si="32"/>
        <v>5</v>
      </c>
      <c r="N244" s="3">
        <f t="shared" si="33"/>
        <v>214.7</v>
      </c>
      <c r="O244" s="3">
        <f t="shared" si="34"/>
        <v>0</v>
      </c>
    </row>
    <row r="245" spans="1:15" x14ac:dyDescent="0.35">
      <c r="A245" t="s">
        <v>16</v>
      </c>
      <c r="B245" t="s">
        <v>59</v>
      </c>
      <c r="C245" t="s">
        <v>99</v>
      </c>
      <c r="D245" t="s">
        <v>137</v>
      </c>
      <c r="E245">
        <v>4</v>
      </c>
      <c r="F245" t="s">
        <v>290</v>
      </c>
      <c r="G245" t="s">
        <v>791</v>
      </c>
      <c r="H245" t="s">
        <v>943</v>
      </c>
      <c r="I245" s="2">
        <f t="shared" si="28"/>
        <v>0.98692810457516345</v>
      </c>
      <c r="J245" s="2">
        <f t="shared" si="29"/>
        <v>1.3071895424836555E-2</v>
      </c>
      <c r="K245" s="2">
        <f t="shared" si="30"/>
        <v>2.6490066225165563E-2</v>
      </c>
      <c r="L245" s="3">
        <f t="shared" si="31"/>
        <v>125</v>
      </c>
      <c r="M245" s="4">
        <f t="shared" si="32"/>
        <v>4.0529801324503314</v>
      </c>
      <c r="N245" s="3">
        <f t="shared" si="33"/>
        <v>506.62251655629143</v>
      </c>
      <c r="O245" s="3">
        <f t="shared" si="34"/>
        <v>6.6225165562914299</v>
      </c>
    </row>
    <row r="246" spans="1:15" x14ac:dyDescent="0.35">
      <c r="A246" t="s">
        <v>19</v>
      </c>
      <c r="B246" t="s">
        <v>63</v>
      </c>
      <c r="C246" t="s">
        <v>107</v>
      </c>
      <c r="D246" t="s">
        <v>137</v>
      </c>
      <c r="E246">
        <v>3</v>
      </c>
      <c r="F246" t="s">
        <v>367</v>
      </c>
      <c r="G246" t="s">
        <v>867</v>
      </c>
      <c r="H246" t="s">
        <v>867</v>
      </c>
      <c r="I246" s="2">
        <f t="shared" si="28"/>
        <v>1</v>
      </c>
      <c r="J246" s="2">
        <f t="shared" si="29"/>
        <v>0</v>
      </c>
      <c r="K246" s="2">
        <f t="shared" si="30"/>
        <v>4.2253521126760563E-2</v>
      </c>
      <c r="L246" s="3">
        <f t="shared" si="31"/>
        <v>98.96</v>
      </c>
      <c r="M246" s="4">
        <f t="shared" si="32"/>
        <v>3</v>
      </c>
      <c r="N246" s="3">
        <f t="shared" si="33"/>
        <v>296.88</v>
      </c>
      <c r="O246" s="3">
        <f t="shared" si="34"/>
        <v>0</v>
      </c>
    </row>
    <row r="247" spans="1:15" x14ac:dyDescent="0.35">
      <c r="A247" t="s">
        <v>20</v>
      </c>
      <c r="B247" t="s">
        <v>66</v>
      </c>
      <c r="C247" t="s">
        <v>110</v>
      </c>
      <c r="D247" t="s">
        <v>137</v>
      </c>
      <c r="E247">
        <v>3</v>
      </c>
      <c r="F247" t="s">
        <v>314</v>
      </c>
      <c r="G247" t="s">
        <v>744</v>
      </c>
      <c r="H247" t="s">
        <v>744</v>
      </c>
      <c r="I247" s="2">
        <f t="shared" si="28"/>
        <v>1</v>
      </c>
      <c r="J247" s="2">
        <f t="shared" si="29"/>
        <v>0</v>
      </c>
      <c r="K247" s="2">
        <f t="shared" si="30"/>
        <v>7.6923076923076927E-2</v>
      </c>
      <c r="L247" s="3">
        <f t="shared" si="31"/>
        <v>132.21</v>
      </c>
      <c r="M247" s="4">
        <f t="shared" si="32"/>
        <v>3</v>
      </c>
      <c r="N247" s="3">
        <f t="shared" si="33"/>
        <v>396.63</v>
      </c>
      <c r="O247" s="3">
        <f t="shared" si="34"/>
        <v>0</v>
      </c>
    </row>
    <row r="248" spans="1:15" x14ac:dyDescent="0.35">
      <c r="A248" t="s">
        <v>16</v>
      </c>
      <c r="B248" t="s">
        <v>73</v>
      </c>
      <c r="C248" t="s">
        <v>122</v>
      </c>
      <c r="D248" t="s">
        <v>137</v>
      </c>
      <c r="E248">
        <v>3</v>
      </c>
      <c r="F248" t="s">
        <v>259</v>
      </c>
      <c r="G248" t="s">
        <v>848</v>
      </c>
      <c r="H248" t="s">
        <v>818</v>
      </c>
      <c r="I248" s="2">
        <f t="shared" si="28"/>
        <v>0.97599999999999998</v>
      </c>
      <c r="J248" s="2">
        <f t="shared" si="29"/>
        <v>2.4000000000000021E-2</v>
      </c>
      <c r="K248" s="2">
        <f t="shared" si="30"/>
        <v>2.4590163934426229E-2</v>
      </c>
      <c r="L248" s="3">
        <f t="shared" si="31"/>
        <v>125</v>
      </c>
      <c r="M248" s="4">
        <f t="shared" si="32"/>
        <v>3.0737704918032787</v>
      </c>
      <c r="N248" s="3">
        <f t="shared" si="33"/>
        <v>384.22131147540983</v>
      </c>
      <c r="O248" s="3">
        <f t="shared" si="34"/>
        <v>9.2213114754098342</v>
      </c>
    </row>
    <row r="249" spans="1:15" x14ac:dyDescent="0.35">
      <c r="A249" t="s">
        <v>32</v>
      </c>
      <c r="B249" t="s">
        <v>32</v>
      </c>
      <c r="C249" t="s">
        <v>112</v>
      </c>
      <c r="D249" t="s">
        <v>137</v>
      </c>
      <c r="E249">
        <v>3</v>
      </c>
      <c r="F249" t="s">
        <v>289</v>
      </c>
      <c r="G249" t="s">
        <v>732</v>
      </c>
      <c r="H249" t="s">
        <v>732</v>
      </c>
      <c r="I249" s="2">
        <f t="shared" si="28"/>
        <v>1</v>
      </c>
      <c r="J249" s="2">
        <f t="shared" si="29"/>
        <v>0</v>
      </c>
      <c r="K249" s="2">
        <f t="shared" si="30"/>
        <v>0.21428571428571427</v>
      </c>
      <c r="L249" s="3">
        <f t="shared" si="31"/>
        <v>73.760000000000005</v>
      </c>
      <c r="M249" s="4">
        <f t="shared" si="32"/>
        <v>3</v>
      </c>
      <c r="N249" s="3">
        <f t="shared" si="33"/>
        <v>221.28000000000003</v>
      </c>
      <c r="O249" s="3">
        <f t="shared" si="34"/>
        <v>0</v>
      </c>
    </row>
    <row r="250" spans="1:15" x14ac:dyDescent="0.35">
      <c r="A250" t="s">
        <v>30</v>
      </c>
      <c r="B250" t="s">
        <v>30</v>
      </c>
      <c r="C250" t="s">
        <v>105</v>
      </c>
      <c r="D250" t="s">
        <v>137</v>
      </c>
      <c r="E250">
        <v>3</v>
      </c>
      <c r="F250" t="s">
        <v>368</v>
      </c>
      <c r="G250" t="s">
        <v>801</v>
      </c>
      <c r="H250" t="s">
        <v>883</v>
      </c>
      <c r="I250" s="2">
        <f t="shared" si="28"/>
        <v>0.9642857142857143</v>
      </c>
      <c r="J250" s="2">
        <f t="shared" si="29"/>
        <v>3.5714285714285698E-2</v>
      </c>
      <c r="K250" s="2">
        <f t="shared" si="30"/>
        <v>0.1111111111111111</v>
      </c>
      <c r="L250" s="3">
        <f t="shared" si="31"/>
        <v>35.5</v>
      </c>
      <c r="M250" s="4">
        <f t="shared" si="32"/>
        <v>3.1111111111111107</v>
      </c>
      <c r="N250" s="3">
        <f t="shared" si="33"/>
        <v>110.44444444444443</v>
      </c>
      <c r="O250" s="3">
        <f t="shared" si="34"/>
        <v>3.9444444444444287</v>
      </c>
    </row>
    <row r="251" spans="1:15" x14ac:dyDescent="0.35">
      <c r="A251" t="s">
        <v>34</v>
      </c>
      <c r="B251" t="s">
        <v>68</v>
      </c>
      <c r="C251" t="s">
        <v>114</v>
      </c>
      <c r="D251" t="s">
        <v>137</v>
      </c>
      <c r="E251">
        <v>3</v>
      </c>
      <c r="F251" t="s">
        <v>265</v>
      </c>
      <c r="G251" t="s">
        <v>706</v>
      </c>
      <c r="H251" t="s">
        <v>706</v>
      </c>
      <c r="I251" s="2">
        <f t="shared" si="28"/>
        <v>1</v>
      </c>
      <c r="J251" s="2">
        <f t="shared" si="29"/>
        <v>0</v>
      </c>
      <c r="K251" s="2">
        <f t="shared" si="30"/>
        <v>6.1224489795918366E-2</v>
      </c>
      <c r="L251" s="3">
        <f t="shared" si="31"/>
        <v>16.95</v>
      </c>
      <c r="M251" s="4">
        <f t="shared" si="32"/>
        <v>3</v>
      </c>
      <c r="N251" s="3">
        <f t="shared" si="33"/>
        <v>50.849999999999994</v>
      </c>
      <c r="O251" s="3">
        <f t="shared" si="34"/>
        <v>0</v>
      </c>
    </row>
    <row r="252" spans="1:15" x14ac:dyDescent="0.35">
      <c r="A252" t="s">
        <v>20</v>
      </c>
      <c r="B252" t="s">
        <v>60</v>
      </c>
      <c r="C252" t="s">
        <v>100</v>
      </c>
      <c r="D252" t="s">
        <v>137</v>
      </c>
      <c r="E252">
        <v>2</v>
      </c>
      <c r="F252" t="s">
        <v>196</v>
      </c>
      <c r="G252" t="s">
        <v>706</v>
      </c>
      <c r="H252" t="s">
        <v>838</v>
      </c>
      <c r="I252" s="2">
        <f t="shared" si="28"/>
        <v>0.97959183673469385</v>
      </c>
      <c r="J252" s="2">
        <f t="shared" si="29"/>
        <v>2.0408163265306145E-2</v>
      </c>
      <c r="K252" s="2">
        <f t="shared" si="30"/>
        <v>4.1666666666666664E-2</v>
      </c>
      <c r="L252" s="3">
        <f t="shared" si="31"/>
        <v>132.21</v>
      </c>
      <c r="M252" s="4">
        <f t="shared" si="32"/>
        <v>2.0416666666666665</v>
      </c>
      <c r="N252" s="3">
        <f t="shared" si="33"/>
        <v>269.92874999999998</v>
      </c>
      <c r="O252" s="3">
        <f t="shared" si="34"/>
        <v>5.5087499999999636</v>
      </c>
    </row>
    <row r="253" spans="1:15" x14ac:dyDescent="0.35">
      <c r="A253" t="s">
        <v>23</v>
      </c>
      <c r="B253" t="s">
        <v>65</v>
      </c>
      <c r="C253" t="s">
        <v>109</v>
      </c>
      <c r="D253" t="s">
        <v>137</v>
      </c>
      <c r="E253">
        <v>2</v>
      </c>
      <c r="F253" t="s">
        <v>296</v>
      </c>
      <c r="G253" t="s">
        <v>856</v>
      </c>
      <c r="H253" t="s">
        <v>754</v>
      </c>
      <c r="I253" s="2">
        <f t="shared" si="28"/>
        <v>0.96153846153846156</v>
      </c>
      <c r="J253" s="2">
        <f t="shared" si="29"/>
        <v>3.8461538461538436E-2</v>
      </c>
      <c r="K253" s="2">
        <f t="shared" si="30"/>
        <v>0.04</v>
      </c>
      <c r="L253" s="3">
        <f t="shared" si="31"/>
        <v>141.25</v>
      </c>
      <c r="M253" s="4">
        <f t="shared" si="32"/>
        <v>2.08</v>
      </c>
      <c r="N253" s="3">
        <f t="shared" si="33"/>
        <v>293.8</v>
      </c>
      <c r="O253" s="3">
        <f t="shared" si="34"/>
        <v>11.300000000000011</v>
      </c>
    </row>
    <row r="254" spans="1:15" x14ac:dyDescent="0.35">
      <c r="A254" t="s">
        <v>35</v>
      </c>
      <c r="B254" t="s">
        <v>35</v>
      </c>
      <c r="C254" t="s">
        <v>115</v>
      </c>
      <c r="D254" t="s">
        <v>137</v>
      </c>
      <c r="E254">
        <v>1</v>
      </c>
      <c r="F254" t="s">
        <v>201</v>
      </c>
      <c r="G254" t="s">
        <v>804</v>
      </c>
      <c r="H254" t="s">
        <v>804</v>
      </c>
      <c r="I254" s="2">
        <f t="shared" si="28"/>
        <v>1</v>
      </c>
      <c r="J254" s="2">
        <f t="shared" si="29"/>
        <v>0</v>
      </c>
      <c r="K254" s="2">
        <f t="shared" si="30"/>
        <v>0.1</v>
      </c>
      <c r="L254" s="3">
        <f t="shared" si="31"/>
        <v>73.760000000000005</v>
      </c>
      <c r="M254" s="4">
        <f t="shared" si="32"/>
        <v>1</v>
      </c>
      <c r="N254" s="3">
        <f t="shared" si="33"/>
        <v>73.760000000000005</v>
      </c>
      <c r="O254" s="3">
        <f t="shared" si="34"/>
        <v>0</v>
      </c>
    </row>
    <row r="255" spans="1:15" x14ac:dyDescent="0.35">
      <c r="A255" t="s">
        <v>20</v>
      </c>
      <c r="B255" t="s">
        <v>70</v>
      </c>
      <c r="C255" t="s">
        <v>119</v>
      </c>
      <c r="D255" t="s">
        <v>137</v>
      </c>
      <c r="E255">
        <v>1</v>
      </c>
      <c r="F255" t="s">
        <v>297</v>
      </c>
      <c r="G255" t="s">
        <v>798</v>
      </c>
      <c r="H255" t="s">
        <v>798</v>
      </c>
      <c r="I255" s="2">
        <f t="shared" si="28"/>
        <v>1</v>
      </c>
      <c r="J255" s="2">
        <f t="shared" si="29"/>
        <v>0</v>
      </c>
      <c r="K255" s="2">
        <f t="shared" si="30"/>
        <v>1.8181818181818181E-2</v>
      </c>
      <c r="L255" s="3">
        <f t="shared" si="31"/>
        <v>132.21</v>
      </c>
      <c r="M255" s="4">
        <f t="shared" si="32"/>
        <v>1</v>
      </c>
      <c r="N255" s="3">
        <f t="shared" si="33"/>
        <v>132.21</v>
      </c>
      <c r="O255" s="3">
        <f t="shared" si="34"/>
        <v>0</v>
      </c>
    </row>
    <row r="256" spans="1:15" x14ac:dyDescent="0.35">
      <c r="A256" t="s">
        <v>25</v>
      </c>
      <c r="B256" t="s">
        <v>71</v>
      </c>
      <c r="C256" t="s">
        <v>120</v>
      </c>
      <c r="D256" t="s">
        <v>137</v>
      </c>
      <c r="E256">
        <v>1</v>
      </c>
      <c r="F256" t="s">
        <v>369</v>
      </c>
      <c r="G256" t="s">
        <v>856</v>
      </c>
      <c r="H256" t="s">
        <v>754</v>
      </c>
      <c r="I256" s="2">
        <f t="shared" si="28"/>
        <v>0.96153846153846156</v>
      </c>
      <c r="J256" s="2">
        <f t="shared" si="29"/>
        <v>3.8461538461538436E-2</v>
      </c>
      <c r="K256" s="2">
        <f t="shared" si="30"/>
        <v>0.02</v>
      </c>
      <c r="L256" s="3">
        <f t="shared" si="31"/>
        <v>106.79</v>
      </c>
      <c r="M256" s="4">
        <f t="shared" si="32"/>
        <v>1.04</v>
      </c>
      <c r="N256" s="3">
        <f t="shared" si="33"/>
        <v>111.06160000000001</v>
      </c>
      <c r="O256" s="3">
        <f t="shared" si="34"/>
        <v>4.2716000000000065</v>
      </c>
    </row>
    <row r="257" spans="1:15" x14ac:dyDescent="0.35">
      <c r="A257" t="s">
        <v>15</v>
      </c>
      <c r="B257" t="s">
        <v>40</v>
      </c>
      <c r="C257" t="s">
        <v>79</v>
      </c>
      <c r="D257" t="s">
        <v>138</v>
      </c>
      <c r="E257">
        <v>124</v>
      </c>
      <c r="F257" t="s">
        <v>370</v>
      </c>
      <c r="G257" t="s">
        <v>870</v>
      </c>
      <c r="H257" t="s">
        <v>1074</v>
      </c>
      <c r="I257" s="2">
        <f t="shared" si="28"/>
        <v>0.99184339314845027</v>
      </c>
      <c r="J257" s="2">
        <f t="shared" si="29"/>
        <v>8.1566068515497303E-3</v>
      </c>
      <c r="K257" s="2">
        <f t="shared" si="30"/>
        <v>0.20394736842105263</v>
      </c>
      <c r="L257" s="3">
        <f t="shared" si="31"/>
        <v>23.169999999999998</v>
      </c>
      <c r="M257" s="4">
        <f t="shared" si="32"/>
        <v>125.01973684210526</v>
      </c>
      <c r="N257" s="3">
        <f t="shared" si="33"/>
        <v>2896.7073026315788</v>
      </c>
      <c r="O257" s="3">
        <f t="shared" si="34"/>
        <v>23.627302631578914</v>
      </c>
    </row>
    <row r="258" spans="1:15" x14ac:dyDescent="0.35">
      <c r="A258" t="s">
        <v>15</v>
      </c>
      <c r="B258" t="s">
        <v>45</v>
      </c>
      <c r="C258" t="s">
        <v>81</v>
      </c>
      <c r="D258" t="s">
        <v>138</v>
      </c>
      <c r="E258">
        <v>61</v>
      </c>
      <c r="F258" t="s">
        <v>371</v>
      </c>
      <c r="G258" t="s">
        <v>871</v>
      </c>
      <c r="H258" t="s">
        <v>812</v>
      </c>
      <c r="I258" s="2">
        <f t="shared" si="28"/>
        <v>0.9779411764705882</v>
      </c>
      <c r="J258" s="2">
        <f t="shared" si="29"/>
        <v>2.2058823529411797E-2</v>
      </c>
      <c r="K258" s="2">
        <f t="shared" si="30"/>
        <v>0.45864661654135336</v>
      </c>
      <c r="L258" s="3">
        <f t="shared" si="31"/>
        <v>46.339999999999996</v>
      </c>
      <c r="M258" s="4">
        <f t="shared" si="32"/>
        <v>62.375939849624054</v>
      </c>
      <c r="N258" s="3">
        <f t="shared" si="33"/>
        <v>2890.5010526315782</v>
      </c>
      <c r="O258" s="3">
        <f t="shared" si="34"/>
        <v>63.761052631578423</v>
      </c>
    </row>
    <row r="259" spans="1:15" x14ac:dyDescent="0.35">
      <c r="A259" t="s">
        <v>16</v>
      </c>
      <c r="B259" t="s">
        <v>44</v>
      </c>
      <c r="C259" t="s">
        <v>80</v>
      </c>
      <c r="D259" t="s">
        <v>138</v>
      </c>
      <c r="E259">
        <v>55</v>
      </c>
      <c r="F259" t="s">
        <v>372</v>
      </c>
      <c r="G259" t="s">
        <v>872</v>
      </c>
      <c r="H259" t="s">
        <v>1029</v>
      </c>
      <c r="I259" s="2">
        <f t="shared" si="28"/>
        <v>0.99598393574297184</v>
      </c>
      <c r="J259" s="2">
        <f t="shared" si="29"/>
        <v>4.0160642570281624E-3</v>
      </c>
      <c r="K259" s="2">
        <f t="shared" si="30"/>
        <v>0.11088709677419355</v>
      </c>
      <c r="L259" s="3">
        <f t="shared" si="31"/>
        <v>25</v>
      </c>
      <c r="M259" s="4">
        <f t="shared" si="32"/>
        <v>55.221774193548384</v>
      </c>
      <c r="N259" s="3">
        <f t="shared" si="33"/>
        <v>1380.5443548387095</v>
      </c>
      <c r="O259" s="3">
        <f t="shared" si="34"/>
        <v>5.5443548387095234</v>
      </c>
    </row>
    <row r="260" spans="1:15" x14ac:dyDescent="0.35">
      <c r="A260" t="s">
        <v>20</v>
      </c>
      <c r="B260" t="s">
        <v>49</v>
      </c>
      <c r="C260" t="s">
        <v>85</v>
      </c>
      <c r="D260" t="s">
        <v>138</v>
      </c>
      <c r="E260">
        <v>52</v>
      </c>
      <c r="F260" t="s">
        <v>373</v>
      </c>
      <c r="G260" t="s">
        <v>873</v>
      </c>
      <c r="H260" t="s">
        <v>1075</v>
      </c>
      <c r="I260" s="2">
        <f t="shared" si="28"/>
        <v>0.99659863945578231</v>
      </c>
      <c r="J260" s="2">
        <f t="shared" si="29"/>
        <v>3.4013605442176909E-3</v>
      </c>
      <c r="K260" s="2">
        <f t="shared" si="30"/>
        <v>0.17747440273037543</v>
      </c>
      <c r="L260" s="3">
        <f t="shared" si="31"/>
        <v>29.38</v>
      </c>
      <c r="M260" s="4">
        <f t="shared" si="32"/>
        <v>52.177474402730375</v>
      </c>
      <c r="N260" s="3">
        <f t="shared" si="33"/>
        <v>1532.9741979522184</v>
      </c>
      <c r="O260" s="3">
        <f t="shared" si="34"/>
        <v>5.2141979522184556</v>
      </c>
    </row>
    <row r="261" spans="1:15" x14ac:dyDescent="0.35">
      <c r="A261" t="s">
        <v>19</v>
      </c>
      <c r="B261" t="s">
        <v>51</v>
      </c>
      <c r="C261" t="s">
        <v>87</v>
      </c>
      <c r="D261" t="s">
        <v>138</v>
      </c>
      <c r="E261">
        <v>40</v>
      </c>
      <c r="F261" t="s">
        <v>374</v>
      </c>
      <c r="G261" t="s">
        <v>874</v>
      </c>
      <c r="H261" t="s">
        <v>1076</v>
      </c>
      <c r="I261" s="2">
        <f t="shared" si="28"/>
        <v>0.96979865771812079</v>
      </c>
      <c r="J261" s="2">
        <f t="shared" si="29"/>
        <v>3.0201342281879207E-2</v>
      </c>
      <c r="K261" s="2">
        <f t="shared" si="30"/>
        <v>0.13840830449826991</v>
      </c>
      <c r="L261" s="3">
        <f t="shared" si="31"/>
        <v>21.990000000000002</v>
      </c>
      <c r="M261" s="4">
        <f t="shared" si="32"/>
        <v>41.245674740484432</v>
      </c>
      <c r="N261" s="3">
        <f t="shared" si="33"/>
        <v>906.99238754325279</v>
      </c>
      <c r="O261" s="3">
        <f t="shared" si="34"/>
        <v>27.392387543252767</v>
      </c>
    </row>
    <row r="262" spans="1:15" x14ac:dyDescent="0.35">
      <c r="A262" t="s">
        <v>16</v>
      </c>
      <c r="B262" t="s">
        <v>74</v>
      </c>
      <c r="C262" t="s">
        <v>124</v>
      </c>
      <c r="D262" t="s">
        <v>138</v>
      </c>
      <c r="E262">
        <v>40</v>
      </c>
      <c r="F262" t="s">
        <v>283</v>
      </c>
      <c r="G262" t="s">
        <v>875</v>
      </c>
      <c r="H262" t="s">
        <v>1077</v>
      </c>
      <c r="I262" s="2">
        <f t="shared" si="28"/>
        <v>0.99763593380614657</v>
      </c>
      <c r="J262" s="2">
        <f t="shared" si="29"/>
        <v>2.3640661938534313E-3</v>
      </c>
      <c r="K262" s="2">
        <f t="shared" si="30"/>
        <v>9.4786729857819899E-2</v>
      </c>
      <c r="L262" s="3">
        <f t="shared" si="31"/>
        <v>25</v>
      </c>
      <c r="M262" s="4">
        <f t="shared" si="32"/>
        <v>40.094786729857816</v>
      </c>
      <c r="N262" s="3">
        <f t="shared" si="33"/>
        <v>1002.3696682464454</v>
      </c>
      <c r="O262" s="3">
        <f t="shared" si="34"/>
        <v>2.3696682464453716</v>
      </c>
    </row>
    <row r="263" spans="1:15" x14ac:dyDescent="0.35">
      <c r="A263" t="s">
        <v>18</v>
      </c>
      <c r="B263" t="s">
        <v>50</v>
      </c>
      <c r="C263" t="s">
        <v>86</v>
      </c>
      <c r="D263" t="s">
        <v>138</v>
      </c>
      <c r="E263">
        <v>41</v>
      </c>
      <c r="F263" t="s">
        <v>375</v>
      </c>
      <c r="G263" t="s">
        <v>876</v>
      </c>
      <c r="H263" t="s">
        <v>876</v>
      </c>
      <c r="I263" s="2">
        <f t="shared" si="28"/>
        <v>1</v>
      </c>
      <c r="J263" s="2">
        <f t="shared" si="29"/>
        <v>0</v>
      </c>
      <c r="K263" s="2">
        <f t="shared" si="30"/>
        <v>0.24698795180722891</v>
      </c>
      <c r="L263" s="3">
        <f t="shared" si="31"/>
        <v>16.950000000000003</v>
      </c>
      <c r="M263" s="4">
        <f t="shared" si="32"/>
        <v>41</v>
      </c>
      <c r="N263" s="3">
        <f t="shared" si="33"/>
        <v>694.95000000000016</v>
      </c>
      <c r="O263" s="3">
        <f t="shared" si="34"/>
        <v>0</v>
      </c>
    </row>
    <row r="264" spans="1:15" x14ac:dyDescent="0.35">
      <c r="A264" t="s">
        <v>25</v>
      </c>
      <c r="B264" t="s">
        <v>54</v>
      </c>
      <c r="C264" t="s">
        <v>92</v>
      </c>
      <c r="D264" t="s">
        <v>138</v>
      </c>
      <c r="E264">
        <v>26</v>
      </c>
      <c r="F264" t="s">
        <v>376</v>
      </c>
      <c r="G264" t="s">
        <v>793</v>
      </c>
      <c r="H264" t="s">
        <v>793</v>
      </c>
      <c r="I264" s="2">
        <f t="shared" si="28"/>
        <v>1</v>
      </c>
      <c r="J264" s="2">
        <f t="shared" si="29"/>
        <v>0</v>
      </c>
      <c r="K264" s="2">
        <f t="shared" si="30"/>
        <v>0.18978102189781021</v>
      </c>
      <c r="L264" s="3">
        <f t="shared" si="31"/>
        <v>24.5</v>
      </c>
      <c r="M264" s="4">
        <f t="shared" si="32"/>
        <v>26</v>
      </c>
      <c r="N264" s="3">
        <f t="shared" si="33"/>
        <v>637</v>
      </c>
      <c r="O264" s="3">
        <f t="shared" si="34"/>
        <v>0</v>
      </c>
    </row>
    <row r="265" spans="1:15" x14ac:dyDescent="0.35">
      <c r="A265" t="s">
        <v>16</v>
      </c>
      <c r="B265" t="s">
        <v>76</v>
      </c>
      <c r="C265" t="s">
        <v>127</v>
      </c>
      <c r="D265" t="s">
        <v>138</v>
      </c>
      <c r="E265">
        <v>14</v>
      </c>
      <c r="F265" t="s">
        <v>193</v>
      </c>
      <c r="G265" t="s">
        <v>878</v>
      </c>
      <c r="H265" t="s">
        <v>878</v>
      </c>
      <c r="I265" s="2">
        <f t="shared" si="28"/>
        <v>1</v>
      </c>
      <c r="J265" s="2">
        <f t="shared" si="29"/>
        <v>0</v>
      </c>
      <c r="K265" s="2">
        <f t="shared" si="30"/>
        <v>5.204460966542751E-2</v>
      </c>
      <c r="L265" s="3">
        <f t="shared" si="31"/>
        <v>25</v>
      </c>
      <c r="M265" s="4">
        <f t="shared" si="32"/>
        <v>14</v>
      </c>
      <c r="N265" s="3">
        <f t="shared" si="33"/>
        <v>350</v>
      </c>
      <c r="O265" s="3">
        <f t="shared" si="34"/>
        <v>0</v>
      </c>
    </row>
    <row r="266" spans="1:15" x14ac:dyDescent="0.35">
      <c r="A266" t="s">
        <v>24</v>
      </c>
      <c r="B266" t="s">
        <v>53</v>
      </c>
      <c r="C266" t="s">
        <v>91</v>
      </c>
      <c r="D266" t="s">
        <v>138</v>
      </c>
      <c r="E266">
        <v>17</v>
      </c>
      <c r="F266" t="s">
        <v>278</v>
      </c>
      <c r="G266" t="s">
        <v>879</v>
      </c>
      <c r="H266" t="s">
        <v>844</v>
      </c>
      <c r="I266" s="2">
        <f t="shared" si="28"/>
        <v>0.96330275229357798</v>
      </c>
      <c r="J266" s="2">
        <f t="shared" si="29"/>
        <v>3.669724770642202E-2</v>
      </c>
      <c r="K266" s="2">
        <f t="shared" si="30"/>
        <v>0.16190476190476191</v>
      </c>
      <c r="L266" s="3">
        <f t="shared" si="31"/>
        <v>16.5</v>
      </c>
      <c r="M266" s="4">
        <f t="shared" si="32"/>
        <v>17.647619047619049</v>
      </c>
      <c r="N266" s="3">
        <f t="shared" si="33"/>
        <v>291.18571428571431</v>
      </c>
      <c r="O266" s="3">
        <f t="shared" si="34"/>
        <v>10.685714285714312</v>
      </c>
    </row>
    <row r="267" spans="1:15" x14ac:dyDescent="0.35">
      <c r="A267" t="s">
        <v>16</v>
      </c>
      <c r="B267" t="s">
        <v>62</v>
      </c>
      <c r="C267" t="s">
        <v>106</v>
      </c>
      <c r="D267" t="s">
        <v>138</v>
      </c>
      <c r="E267">
        <v>10</v>
      </c>
      <c r="F267" t="s">
        <v>377</v>
      </c>
      <c r="G267" t="s">
        <v>880</v>
      </c>
      <c r="H267" t="s">
        <v>865</v>
      </c>
      <c r="I267" s="2">
        <f t="shared" si="28"/>
        <v>0.9550561797752809</v>
      </c>
      <c r="J267" s="2">
        <f t="shared" si="29"/>
        <v>4.49438202247191E-2</v>
      </c>
      <c r="K267" s="2">
        <f t="shared" si="30"/>
        <v>0.11764705882352941</v>
      </c>
      <c r="L267" s="3">
        <f t="shared" si="31"/>
        <v>112</v>
      </c>
      <c r="M267" s="4">
        <f t="shared" si="32"/>
        <v>10.470588235294118</v>
      </c>
      <c r="N267" s="3">
        <f t="shared" si="33"/>
        <v>1172.7058823529412</v>
      </c>
      <c r="O267" s="3">
        <f t="shared" si="34"/>
        <v>52.705882352941217</v>
      </c>
    </row>
    <row r="268" spans="1:15" x14ac:dyDescent="0.35">
      <c r="A268" t="s">
        <v>26</v>
      </c>
      <c r="B268" t="s">
        <v>26</v>
      </c>
      <c r="C268" t="s">
        <v>93</v>
      </c>
      <c r="D268" t="s">
        <v>138</v>
      </c>
      <c r="E268">
        <v>8</v>
      </c>
      <c r="F268" t="s">
        <v>378</v>
      </c>
      <c r="G268" t="s">
        <v>710</v>
      </c>
      <c r="H268" t="s">
        <v>807</v>
      </c>
      <c r="I268" s="2">
        <f t="shared" si="28"/>
        <v>0.95454545454545459</v>
      </c>
      <c r="J268" s="2">
        <f t="shared" si="29"/>
        <v>4.5454545454545414E-2</v>
      </c>
      <c r="K268" s="2">
        <f t="shared" si="30"/>
        <v>0.38095238095238093</v>
      </c>
      <c r="L268" s="3">
        <f t="shared" si="31"/>
        <v>54.99</v>
      </c>
      <c r="M268" s="4">
        <f t="shared" si="32"/>
        <v>8.3809523809523796</v>
      </c>
      <c r="N268" s="3">
        <f t="shared" si="33"/>
        <v>460.86857142857139</v>
      </c>
      <c r="O268" s="3">
        <f t="shared" si="34"/>
        <v>20.94857142857137</v>
      </c>
    </row>
    <row r="269" spans="1:15" x14ac:dyDescent="0.35">
      <c r="A269" t="s">
        <v>34</v>
      </c>
      <c r="B269" t="s">
        <v>68</v>
      </c>
      <c r="C269" t="s">
        <v>114</v>
      </c>
      <c r="D269" t="s">
        <v>138</v>
      </c>
      <c r="E269">
        <v>12</v>
      </c>
      <c r="F269" t="s">
        <v>379</v>
      </c>
      <c r="G269" t="s">
        <v>838</v>
      </c>
      <c r="H269" t="s">
        <v>838</v>
      </c>
      <c r="I269" s="2">
        <f t="shared" si="28"/>
        <v>1</v>
      </c>
      <c r="J269" s="2">
        <f t="shared" si="29"/>
        <v>0</v>
      </c>
      <c r="K269" s="2">
        <f t="shared" si="30"/>
        <v>0.25</v>
      </c>
      <c r="L269" s="3">
        <f t="shared" si="31"/>
        <v>16.95</v>
      </c>
      <c r="M269" s="4">
        <f t="shared" si="32"/>
        <v>12</v>
      </c>
      <c r="N269" s="3">
        <f t="shared" si="33"/>
        <v>203.39999999999998</v>
      </c>
      <c r="O269" s="3">
        <f t="shared" si="34"/>
        <v>0</v>
      </c>
    </row>
    <row r="270" spans="1:15" x14ac:dyDescent="0.35">
      <c r="A270" t="s">
        <v>18</v>
      </c>
      <c r="B270" t="s">
        <v>41</v>
      </c>
      <c r="C270" t="s">
        <v>101</v>
      </c>
      <c r="D270" t="s">
        <v>138</v>
      </c>
      <c r="E270">
        <v>6</v>
      </c>
      <c r="F270" t="s">
        <v>380</v>
      </c>
      <c r="G270" t="s">
        <v>881</v>
      </c>
      <c r="H270" t="s">
        <v>817</v>
      </c>
      <c r="I270" s="2">
        <f t="shared" si="28"/>
        <v>0.97979797979797978</v>
      </c>
      <c r="J270" s="2">
        <f t="shared" si="29"/>
        <v>2.0202020202020221E-2</v>
      </c>
      <c r="K270" s="2">
        <f t="shared" si="30"/>
        <v>6.1855670103092786E-2</v>
      </c>
      <c r="L270" s="3">
        <f t="shared" si="31"/>
        <v>79.103333333333339</v>
      </c>
      <c r="M270" s="4">
        <f t="shared" si="32"/>
        <v>6.123711340206186</v>
      </c>
      <c r="N270" s="3">
        <f t="shared" si="33"/>
        <v>484.40597938144339</v>
      </c>
      <c r="O270" s="3">
        <f t="shared" si="34"/>
        <v>9.7859793814433829</v>
      </c>
    </row>
    <row r="271" spans="1:15" x14ac:dyDescent="0.35">
      <c r="A271" t="s">
        <v>25</v>
      </c>
      <c r="B271" t="s">
        <v>64</v>
      </c>
      <c r="C271" t="s">
        <v>108</v>
      </c>
      <c r="D271" t="s">
        <v>138</v>
      </c>
      <c r="E271">
        <v>5</v>
      </c>
      <c r="F271" t="s">
        <v>348</v>
      </c>
      <c r="G271" t="s">
        <v>882</v>
      </c>
      <c r="H271" t="s">
        <v>812</v>
      </c>
      <c r="I271" s="2">
        <f t="shared" si="28"/>
        <v>0.98518518518518516</v>
      </c>
      <c r="J271" s="2">
        <f t="shared" si="29"/>
        <v>1.4814814814814836E-2</v>
      </c>
      <c r="K271" s="2">
        <f t="shared" si="30"/>
        <v>3.7593984962406013E-2</v>
      </c>
      <c r="L271" s="3">
        <f t="shared" si="31"/>
        <v>23.73</v>
      </c>
      <c r="M271" s="4">
        <f t="shared" si="32"/>
        <v>5.0751879699248121</v>
      </c>
      <c r="N271" s="3">
        <f t="shared" si="33"/>
        <v>120.43421052631579</v>
      </c>
      <c r="O271" s="3">
        <f t="shared" si="34"/>
        <v>1.784210526315789</v>
      </c>
    </row>
    <row r="272" spans="1:15" x14ac:dyDescent="0.35">
      <c r="A272" t="s">
        <v>27</v>
      </c>
      <c r="B272" t="s">
        <v>27</v>
      </c>
      <c r="C272" t="s">
        <v>97</v>
      </c>
      <c r="D272" t="s">
        <v>138</v>
      </c>
      <c r="E272">
        <v>4</v>
      </c>
      <c r="F272" t="s">
        <v>313</v>
      </c>
      <c r="G272" t="s">
        <v>715</v>
      </c>
      <c r="H272" t="s">
        <v>715</v>
      </c>
      <c r="I272" s="2">
        <f t="shared" si="28"/>
        <v>1</v>
      </c>
      <c r="J272" s="2">
        <f t="shared" si="29"/>
        <v>0</v>
      </c>
      <c r="K272" s="2">
        <f t="shared" si="30"/>
        <v>7.407407407407407E-2</v>
      </c>
      <c r="L272" s="3">
        <f t="shared" si="31"/>
        <v>22.6</v>
      </c>
      <c r="M272" s="4">
        <f t="shared" si="32"/>
        <v>4</v>
      </c>
      <c r="N272" s="3">
        <f t="shared" si="33"/>
        <v>90.4</v>
      </c>
      <c r="O272" s="3">
        <f t="shared" si="34"/>
        <v>0</v>
      </c>
    </row>
    <row r="273" spans="1:15" x14ac:dyDescent="0.35">
      <c r="A273" t="s">
        <v>16</v>
      </c>
      <c r="B273" t="s">
        <v>73</v>
      </c>
      <c r="C273" t="s">
        <v>122</v>
      </c>
      <c r="D273" t="s">
        <v>138</v>
      </c>
      <c r="E273">
        <v>4</v>
      </c>
      <c r="F273" t="s">
        <v>290</v>
      </c>
      <c r="G273" t="s">
        <v>833</v>
      </c>
      <c r="H273" t="s">
        <v>880</v>
      </c>
      <c r="I273" s="2">
        <f t="shared" si="28"/>
        <v>0.96739130434782605</v>
      </c>
      <c r="J273" s="2">
        <f t="shared" si="29"/>
        <v>3.2608695652173947E-2</v>
      </c>
      <c r="K273" s="2">
        <f t="shared" si="30"/>
        <v>4.49438202247191E-2</v>
      </c>
      <c r="L273" s="3">
        <f t="shared" si="31"/>
        <v>125</v>
      </c>
      <c r="M273" s="4">
        <f t="shared" si="32"/>
        <v>4.1348314606741567</v>
      </c>
      <c r="N273" s="3">
        <f t="shared" si="33"/>
        <v>516.85393258426961</v>
      </c>
      <c r="O273" s="3">
        <f t="shared" si="34"/>
        <v>16.853932584269614</v>
      </c>
    </row>
    <row r="274" spans="1:15" x14ac:dyDescent="0.35">
      <c r="A274" t="s">
        <v>33</v>
      </c>
      <c r="B274" t="s">
        <v>67</v>
      </c>
      <c r="C274" t="s">
        <v>113</v>
      </c>
      <c r="D274" t="s">
        <v>138</v>
      </c>
      <c r="E274">
        <v>4</v>
      </c>
      <c r="F274" t="s">
        <v>381</v>
      </c>
      <c r="G274" t="s">
        <v>883</v>
      </c>
      <c r="H274" t="s">
        <v>883</v>
      </c>
      <c r="I274" s="2">
        <f t="shared" ref="I274:I325" si="35">IFERROR(H274/G274, 0)</f>
        <v>1</v>
      </c>
      <c r="J274" s="2">
        <f t="shared" ref="J274:J325" si="36">100%-I274</f>
        <v>0</v>
      </c>
      <c r="K274" s="2">
        <f t="shared" ref="K274:K325" si="37">IFERROR(IF(H274&gt;0,E274/H274,0),0)</f>
        <v>0.14814814814814814</v>
      </c>
      <c r="L274" s="3">
        <f t="shared" ref="L274:L325" si="38">IF(E274&gt;0,F274/E274,0)</f>
        <v>42.94</v>
      </c>
      <c r="M274" s="4">
        <f t="shared" ref="M274:M325" si="39">G274*K274</f>
        <v>4</v>
      </c>
      <c r="N274" s="3">
        <f t="shared" ref="N274:N325" si="40">M274*L274</f>
        <v>171.76</v>
      </c>
      <c r="O274" s="3">
        <f t="shared" ref="O274:O325" si="41">N274-F274</f>
        <v>0</v>
      </c>
    </row>
    <row r="275" spans="1:15" x14ac:dyDescent="0.35">
      <c r="A275" t="s">
        <v>16</v>
      </c>
      <c r="B275" t="s">
        <v>59</v>
      </c>
      <c r="C275" t="s">
        <v>99</v>
      </c>
      <c r="D275" t="s">
        <v>138</v>
      </c>
      <c r="E275">
        <v>3</v>
      </c>
      <c r="F275" t="s">
        <v>259</v>
      </c>
      <c r="G275" t="s">
        <v>884</v>
      </c>
      <c r="H275" t="s">
        <v>879</v>
      </c>
      <c r="I275" s="2">
        <f t="shared" si="35"/>
        <v>0.98198198198198194</v>
      </c>
      <c r="J275" s="2">
        <f t="shared" si="36"/>
        <v>1.8018018018018056E-2</v>
      </c>
      <c r="K275" s="2">
        <f t="shared" si="37"/>
        <v>2.7522935779816515E-2</v>
      </c>
      <c r="L275" s="3">
        <f t="shared" si="38"/>
        <v>125</v>
      </c>
      <c r="M275" s="4">
        <f t="shared" si="39"/>
        <v>3.0550458715596331</v>
      </c>
      <c r="N275" s="3">
        <f t="shared" si="40"/>
        <v>381.88073394495416</v>
      </c>
      <c r="O275" s="3">
        <f t="shared" si="41"/>
        <v>6.8807339449541587</v>
      </c>
    </row>
    <row r="276" spans="1:15" x14ac:dyDescent="0.35">
      <c r="A276" t="s">
        <v>19</v>
      </c>
      <c r="B276" t="s">
        <v>61</v>
      </c>
      <c r="C276" t="s">
        <v>104</v>
      </c>
      <c r="D276" t="s">
        <v>138</v>
      </c>
      <c r="E276">
        <v>3</v>
      </c>
      <c r="F276" t="s">
        <v>312</v>
      </c>
      <c r="G276" t="s">
        <v>745</v>
      </c>
      <c r="H276" t="s">
        <v>781</v>
      </c>
      <c r="I276" s="2">
        <f t="shared" si="35"/>
        <v>0.98484848484848486</v>
      </c>
      <c r="J276" s="2">
        <f t="shared" si="36"/>
        <v>1.5151515151515138E-2</v>
      </c>
      <c r="K276" s="2">
        <f t="shared" si="37"/>
        <v>4.6153846153846156E-2</v>
      </c>
      <c r="L276" s="3">
        <f t="shared" si="38"/>
        <v>109.95</v>
      </c>
      <c r="M276" s="4">
        <f t="shared" si="39"/>
        <v>3.0461538461538464</v>
      </c>
      <c r="N276" s="3">
        <f t="shared" si="40"/>
        <v>334.92461538461544</v>
      </c>
      <c r="O276" s="3">
        <f t="shared" si="41"/>
        <v>5.0746153846154129</v>
      </c>
    </row>
    <row r="277" spans="1:15" x14ac:dyDescent="0.35">
      <c r="A277" t="s">
        <v>35</v>
      </c>
      <c r="B277" t="s">
        <v>35</v>
      </c>
      <c r="C277" t="s">
        <v>115</v>
      </c>
      <c r="D277" t="s">
        <v>138</v>
      </c>
      <c r="E277">
        <v>2</v>
      </c>
      <c r="F277" t="s">
        <v>316</v>
      </c>
      <c r="G277" t="s">
        <v>807</v>
      </c>
      <c r="H277" t="s">
        <v>807</v>
      </c>
      <c r="I277" s="2">
        <f t="shared" si="35"/>
        <v>1</v>
      </c>
      <c r="J277" s="2">
        <f t="shared" si="36"/>
        <v>0</v>
      </c>
      <c r="K277" s="2">
        <f t="shared" si="37"/>
        <v>9.5238095238095233E-2</v>
      </c>
      <c r="L277" s="3">
        <f t="shared" si="38"/>
        <v>73.760000000000005</v>
      </c>
      <c r="M277" s="4">
        <f t="shared" si="39"/>
        <v>2</v>
      </c>
      <c r="N277" s="3">
        <f t="shared" si="40"/>
        <v>147.52000000000001</v>
      </c>
      <c r="O277" s="3">
        <f t="shared" si="41"/>
        <v>0</v>
      </c>
    </row>
    <row r="278" spans="1:15" x14ac:dyDescent="0.35">
      <c r="A278" t="s">
        <v>29</v>
      </c>
      <c r="B278" t="s">
        <v>29</v>
      </c>
      <c r="C278" t="s">
        <v>103</v>
      </c>
      <c r="D278" t="s">
        <v>138</v>
      </c>
      <c r="E278">
        <v>2</v>
      </c>
      <c r="F278" t="s">
        <v>198</v>
      </c>
      <c r="G278" t="s">
        <v>885</v>
      </c>
      <c r="H278" t="s">
        <v>728</v>
      </c>
      <c r="I278" s="2">
        <f t="shared" si="35"/>
        <v>0.95833333333333337</v>
      </c>
      <c r="J278" s="2">
        <f t="shared" si="36"/>
        <v>4.166666666666663E-2</v>
      </c>
      <c r="K278" s="2">
        <f t="shared" si="37"/>
        <v>8.6956521739130432E-2</v>
      </c>
      <c r="L278" s="3">
        <f t="shared" si="38"/>
        <v>77.855000000000004</v>
      </c>
      <c r="M278" s="4">
        <f t="shared" si="39"/>
        <v>2.0869565217391304</v>
      </c>
      <c r="N278" s="3">
        <f t="shared" si="40"/>
        <v>162.47999999999999</v>
      </c>
      <c r="O278" s="3">
        <f t="shared" si="41"/>
        <v>6.7699999999999818</v>
      </c>
    </row>
    <row r="279" spans="1:15" x14ac:dyDescent="0.35">
      <c r="A279" t="s">
        <v>24</v>
      </c>
      <c r="B279" t="s">
        <v>58</v>
      </c>
      <c r="C279" t="s">
        <v>98</v>
      </c>
      <c r="D279" t="s">
        <v>138</v>
      </c>
      <c r="E279">
        <v>2</v>
      </c>
      <c r="F279" t="s">
        <v>352</v>
      </c>
      <c r="G279" t="s">
        <v>869</v>
      </c>
      <c r="H279" t="s">
        <v>869</v>
      </c>
      <c r="I279" s="2">
        <f t="shared" si="35"/>
        <v>1</v>
      </c>
      <c r="J279" s="2">
        <f t="shared" si="36"/>
        <v>0</v>
      </c>
      <c r="K279" s="2">
        <f t="shared" si="37"/>
        <v>0.11764705882352941</v>
      </c>
      <c r="L279" s="3">
        <f t="shared" si="38"/>
        <v>18.5</v>
      </c>
      <c r="M279" s="4">
        <f t="shared" si="39"/>
        <v>2</v>
      </c>
      <c r="N279" s="3">
        <f t="shared" si="40"/>
        <v>37</v>
      </c>
      <c r="O279" s="3">
        <f t="shared" si="41"/>
        <v>0</v>
      </c>
    </row>
    <row r="280" spans="1:15" x14ac:dyDescent="0.35">
      <c r="A280" t="s">
        <v>20</v>
      </c>
      <c r="B280" t="s">
        <v>60</v>
      </c>
      <c r="C280" t="s">
        <v>100</v>
      </c>
      <c r="D280" t="s">
        <v>138</v>
      </c>
      <c r="E280">
        <v>2</v>
      </c>
      <c r="F280" t="s">
        <v>196</v>
      </c>
      <c r="G280" t="s">
        <v>779</v>
      </c>
      <c r="H280" t="s">
        <v>779</v>
      </c>
      <c r="I280" s="2">
        <f t="shared" si="35"/>
        <v>1</v>
      </c>
      <c r="J280" s="2">
        <f t="shared" si="36"/>
        <v>0</v>
      </c>
      <c r="K280" s="2">
        <f t="shared" si="37"/>
        <v>3.1746031746031744E-2</v>
      </c>
      <c r="L280" s="3">
        <f t="shared" si="38"/>
        <v>132.21</v>
      </c>
      <c r="M280" s="4">
        <f t="shared" si="39"/>
        <v>2</v>
      </c>
      <c r="N280" s="3">
        <f t="shared" si="40"/>
        <v>264.42</v>
      </c>
      <c r="O280" s="3">
        <f t="shared" si="41"/>
        <v>0</v>
      </c>
    </row>
    <row r="281" spans="1:15" x14ac:dyDescent="0.35">
      <c r="A281" t="s">
        <v>32</v>
      </c>
      <c r="B281" t="s">
        <v>32</v>
      </c>
      <c r="C281" t="s">
        <v>112</v>
      </c>
      <c r="D281" t="s">
        <v>138</v>
      </c>
      <c r="E281">
        <v>2</v>
      </c>
      <c r="F281" t="s">
        <v>330</v>
      </c>
      <c r="G281" t="s">
        <v>869</v>
      </c>
      <c r="H281" t="s">
        <v>869</v>
      </c>
      <c r="I281" s="2">
        <f t="shared" si="35"/>
        <v>1</v>
      </c>
      <c r="J281" s="2">
        <f t="shared" si="36"/>
        <v>0</v>
      </c>
      <c r="K281" s="2">
        <f t="shared" si="37"/>
        <v>0.11764705882352941</v>
      </c>
      <c r="L281" s="3">
        <f t="shared" si="38"/>
        <v>81.95</v>
      </c>
      <c r="M281" s="4">
        <f t="shared" si="39"/>
        <v>2</v>
      </c>
      <c r="N281" s="3">
        <f t="shared" si="40"/>
        <v>163.9</v>
      </c>
      <c r="O281" s="3">
        <f t="shared" si="41"/>
        <v>0</v>
      </c>
    </row>
    <row r="282" spans="1:15" x14ac:dyDescent="0.35">
      <c r="A282" t="s">
        <v>24</v>
      </c>
      <c r="B282" t="s">
        <v>57</v>
      </c>
      <c r="C282" t="s">
        <v>96</v>
      </c>
      <c r="D282" t="s">
        <v>138</v>
      </c>
      <c r="E282">
        <v>1</v>
      </c>
      <c r="F282" t="s">
        <v>382</v>
      </c>
      <c r="G282" t="s">
        <v>744</v>
      </c>
      <c r="H282" t="s">
        <v>723</v>
      </c>
      <c r="I282" s="2">
        <f t="shared" si="35"/>
        <v>0.97435897435897434</v>
      </c>
      <c r="J282" s="2">
        <f t="shared" si="36"/>
        <v>2.5641025641025661E-2</v>
      </c>
      <c r="K282" s="2">
        <f t="shared" si="37"/>
        <v>2.6315789473684209E-2</v>
      </c>
      <c r="L282" s="3">
        <f t="shared" si="38"/>
        <v>16.5</v>
      </c>
      <c r="M282" s="4">
        <f t="shared" si="39"/>
        <v>1.0263157894736841</v>
      </c>
      <c r="N282" s="3">
        <f t="shared" si="40"/>
        <v>16.934210526315788</v>
      </c>
      <c r="O282" s="3">
        <f t="shared" si="41"/>
        <v>0.4342105263157876</v>
      </c>
    </row>
    <row r="283" spans="1:15" x14ac:dyDescent="0.35">
      <c r="A283" t="s">
        <v>20</v>
      </c>
      <c r="B283" t="s">
        <v>66</v>
      </c>
      <c r="C283" t="s">
        <v>110</v>
      </c>
      <c r="D283" t="s">
        <v>138</v>
      </c>
      <c r="E283">
        <v>1</v>
      </c>
      <c r="F283" t="s">
        <v>297</v>
      </c>
      <c r="G283" t="s">
        <v>711</v>
      </c>
      <c r="H283" t="s">
        <v>754</v>
      </c>
      <c r="I283" s="2">
        <f t="shared" si="35"/>
        <v>0.98039215686274506</v>
      </c>
      <c r="J283" s="2">
        <f t="shared" si="36"/>
        <v>1.9607843137254943E-2</v>
      </c>
      <c r="K283" s="2">
        <f t="shared" si="37"/>
        <v>0.02</v>
      </c>
      <c r="L283" s="3">
        <f t="shared" si="38"/>
        <v>132.21</v>
      </c>
      <c r="M283" s="4">
        <f t="shared" si="39"/>
        <v>1.02</v>
      </c>
      <c r="N283" s="3">
        <f t="shared" si="40"/>
        <v>134.85420000000002</v>
      </c>
      <c r="O283" s="3">
        <f t="shared" si="41"/>
        <v>2.6442000000000121</v>
      </c>
    </row>
    <row r="284" spans="1:15" x14ac:dyDescent="0.35">
      <c r="A284" t="s">
        <v>36</v>
      </c>
      <c r="B284" t="s">
        <v>36</v>
      </c>
      <c r="C284" t="s">
        <v>116</v>
      </c>
      <c r="D284" t="s">
        <v>138</v>
      </c>
      <c r="E284">
        <v>2</v>
      </c>
      <c r="F284" t="s">
        <v>383</v>
      </c>
      <c r="G284" t="s">
        <v>839</v>
      </c>
      <c r="H284" t="s">
        <v>839</v>
      </c>
      <c r="I284" s="2">
        <f t="shared" si="35"/>
        <v>1</v>
      </c>
      <c r="J284" s="2">
        <f t="shared" si="36"/>
        <v>0</v>
      </c>
      <c r="K284" s="2">
        <f t="shared" si="37"/>
        <v>0.5</v>
      </c>
      <c r="L284" s="3">
        <f t="shared" si="38"/>
        <v>8.99</v>
      </c>
      <c r="M284" s="4">
        <f t="shared" si="39"/>
        <v>2</v>
      </c>
      <c r="N284" s="3">
        <f t="shared" si="40"/>
        <v>17.98</v>
      </c>
      <c r="O284" s="3">
        <f t="shared" si="41"/>
        <v>0</v>
      </c>
    </row>
    <row r="285" spans="1:15" x14ac:dyDescent="0.35">
      <c r="A285" t="s">
        <v>25</v>
      </c>
      <c r="B285" t="s">
        <v>71</v>
      </c>
      <c r="C285" t="s">
        <v>120</v>
      </c>
      <c r="D285" t="s">
        <v>138</v>
      </c>
      <c r="E285">
        <v>1</v>
      </c>
      <c r="F285" t="s">
        <v>369</v>
      </c>
      <c r="G285" t="s">
        <v>706</v>
      </c>
      <c r="H285" t="s">
        <v>838</v>
      </c>
      <c r="I285" s="2">
        <f t="shared" si="35"/>
        <v>0.97959183673469385</v>
      </c>
      <c r="J285" s="2">
        <f t="shared" si="36"/>
        <v>2.0408163265306145E-2</v>
      </c>
      <c r="K285" s="2">
        <f t="shared" si="37"/>
        <v>2.0833333333333332E-2</v>
      </c>
      <c r="L285" s="3">
        <f t="shared" si="38"/>
        <v>106.79</v>
      </c>
      <c r="M285" s="4">
        <f t="shared" si="39"/>
        <v>1.0208333333333333</v>
      </c>
      <c r="N285" s="3">
        <f t="shared" si="40"/>
        <v>109.01479166666667</v>
      </c>
      <c r="O285" s="3">
        <f t="shared" si="41"/>
        <v>2.2247916666666612</v>
      </c>
    </row>
    <row r="286" spans="1:15" x14ac:dyDescent="0.35">
      <c r="A286" t="s">
        <v>15</v>
      </c>
      <c r="B286" t="s">
        <v>40</v>
      </c>
      <c r="C286" t="s">
        <v>79</v>
      </c>
      <c r="D286" t="s">
        <v>139</v>
      </c>
      <c r="E286">
        <v>150</v>
      </c>
      <c r="F286" t="s">
        <v>384</v>
      </c>
      <c r="G286" t="s">
        <v>886</v>
      </c>
      <c r="H286" t="s">
        <v>976</v>
      </c>
      <c r="I286" s="2">
        <f t="shared" si="35"/>
        <v>0.97878359264497883</v>
      </c>
      <c r="J286" s="2">
        <f t="shared" si="36"/>
        <v>2.1216407355021172E-2</v>
      </c>
      <c r="K286" s="2">
        <f t="shared" si="37"/>
        <v>0.21676300578034682</v>
      </c>
      <c r="L286" s="3">
        <f t="shared" si="38"/>
        <v>23.17</v>
      </c>
      <c r="M286" s="4">
        <f t="shared" si="39"/>
        <v>153.25144508670522</v>
      </c>
      <c r="N286" s="3">
        <f t="shared" si="40"/>
        <v>3550.8359826589603</v>
      </c>
      <c r="O286" s="3">
        <f t="shared" si="41"/>
        <v>75.335982658960347</v>
      </c>
    </row>
    <row r="287" spans="1:15" x14ac:dyDescent="0.35">
      <c r="A287" t="s">
        <v>16</v>
      </c>
      <c r="B287" t="s">
        <v>44</v>
      </c>
      <c r="C287" t="s">
        <v>80</v>
      </c>
      <c r="D287" t="s">
        <v>139</v>
      </c>
      <c r="E287">
        <v>58</v>
      </c>
      <c r="F287" t="s">
        <v>385</v>
      </c>
      <c r="G287" t="s">
        <v>887</v>
      </c>
      <c r="H287" t="s">
        <v>1036</v>
      </c>
      <c r="I287" s="2">
        <f t="shared" si="35"/>
        <v>0.99668325041459371</v>
      </c>
      <c r="J287" s="2">
        <f t="shared" si="36"/>
        <v>3.3167495854062867E-3</v>
      </c>
      <c r="K287" s="2">
        <f t="shared" si="37"/>
        <v>9.6505823627287851E-2</v>
      </c>
      <c r="L287" s="3">
        <f t="shared" si="38"/>
        <v>25</v>
      </c>
      <c r="M287" s="4">
        <f t="shared" si="39"/>
        <v>58.193011647254572</v>
      </c>
      <c r="N287" s="3">
        <f t="shared" si="40"/>
        <v>1454.8252911813643</v>
      </c>
      <c r="O287" s="3">
        <f t="shared" si="41"/>
        <v>4.825291181364264</v>
      </c>
    </row>
    <row r="288" spans="1:15" x14ac:dyDescent="0.35">
      <c r="A288" t="s">
        <v>20</v>
      </c>
      <c r="B288" t="s">
        <v>49</v>
      </c>
      <c r="C288" t="s">
        <v>85</v>
      </c>
      <c r="D288" t="s">
        <v>139</v>
      </c>
      <c r="E288">
        <v>44</v>
      </c>
      <c r="F288" t="s">
        <v>274</v>
      </c>
      <c r="G288" t="s">
        <v>888</v>
      </c>
      <c r="H288" t="s">
        <v>788</v>
      </c>
      <c r="I288" s="2">
        <f t="shared" si="35"/>
        <v>0.99680511182108622</v>
      </c>
      <c r="J288" s="2">
        <f t="shared" si="36"/>
        <v>3.1948881789137795E-3</v>
      </c>
      <c r="K288" s="2">
        <f t="shared" si="37"/>
        <v>0.14102564102564102</v>
      </c>
      <c r="L288" s="3">
        <f t="shared" si="38"/>
        <v>29.38</v>
      </c>
      <c r="M288" s="4">
        <f t="shared" si="39"/>
        <v>44.141025641025642</v>
      </c>
      <c r="N288" s="3">
        <f t="shared" si="40"/>
        <v>1296.8633333333332</v>
      </c>
      <c r="O288" s="3">
        <f t="shared" si="41"/>
        <v>4.143333333333203</v>
      </c>
    </row>
    <row r="289" spans="1:15" x14ac:dyDescent="0.35">
      <c r="A289" t="s">
        <v>19</v>
      </c>
      <c r="B289" t="s">
        <v>51</v>
      </c>
      <c r="C289" t="s">
        <v>87</v>
      </c>
      <c r="D289" t="s">
        <v>139</v>
      </c>
      <c r="E289">
        <v>45</v>
      </c>
      <c r="F289" t="s">
        <v>275</v>
      </c>
      <c r="G289" t="s">
        <v>788</v>
      </c>
      <c r="H289" t="s">
        <v>951</v>
      </c>
      <c r="I289" s="2">
        <f t="shared" si="35"/>
        <v>0.98076923076923073</v>
      </c>
      <c r="J289" s="2">
        <f t="shared" si="36"/>
        <v>1.9230769230769273E-2</v>
      </c>
      <c r="K289" s="2">
        <f t="shared" si="37"/>
        <v>0.14705882352941177</v>
      </c>
      <c r="L289" s="3">
        <f t="shared" si="38"/>
        <v>21.99</v>
      </c>
      <c r="M289" s="4">
        <f t="shared" si="39"/>
        <v>45.882352941176471</v>
      </c>
      <c r="N289" s="3">
        <f t="shared" si="40"/>
        <v>1008.9529411764705</v>
      </c>
      <c r="O289" s="3">
        <f t="shared" si="41"/>
        <v>19.402941176470563</v>
      </c>
    </row>
    <row r="290" spans="1:15" x14ac:dyDescent="0.35">
      <c r="A290" t="s">
        <v>16</v>
      </c>
      <c r="B290" t="s">
        <v>74</v>
      </c>
      <c r="C290" t="s">
        <v>124</v>
      </c>
      <c r="D290" t="s">
        <v>139</v>
      </c>
      <c r="E290">
        <v>41</v>
      </c>
      <c r="F290" t="s">
        <v>386</v>
      </c>
      <c r="G290" t="s">
        <v>785</v>
      </c>
      <c r="H290" t="s">
        <v>1009</v>
      </c>
      <c r="I290" s="2">
        <f t="shared" si="35"/>
        <v>0.99117647058823533</v>
      </c>
      <c r="J290" s="2">
        <f t="shared" si="36"/>
        <v>8.8235294117646745E-3</v>
      </c>
      <c r="K290" s="2">
        <f t="shared" si="37"/>
        <v>0.12166172106824925</v>
      </c>
      <c r="L290" s="3">
        <f t="shared" si="38"/>
        <v>25</v>
      </c>
      <c r="M290" s="4">
        <f t="shared" si="39"/>
        <v>41.364985163204743</v>
      </c>
      <c r="N290" s="3">
        <f t="shared" si="40"/>
        <v>1034.1246290801187</v>
      </c>
      <c r="O290" s="3">
        <f t="shared" si="41"/>
        <v>9.124629080118666</v>
      </c>
    </row>
    <row r="291" spans="1:15" x14ac:dyDescent="0.35">
      <c r="A291" t="s">
        <v>16</v>
      </c>
      <c r="B291" t="s">
        <v>76</v>
      </c>
      <c r="C291" t="s">
        <v>127</v>
      </c>
      <c r="D291" t="s">
        <v>139</v>
      </c>
      <c r="E291">
        <v>37</v>
      </c>
      <c r="F291" t="s">
        <v>387</v>
      </c>
      <c r="G291" t="s">
        <v>777</v>
      </c>
      <c r="H291" t="s">
        <v>1078</v>
      </c>
      <c r="I291" s="2">
        <f t="shared" si="35"/>
        <v>0.99561403508771928</v>
      </c>
      <c r="J291" s="2">
        <f t="shared" si="36"/>
        <v>4.3859649122807154E-3</v>
      </c>
      <c r="K291" s="2">
        <f t="shared" si="37"/>
        <v>0.16299559471365638</v>
      </c>
      <c r="L291" s="3">
        <f t="shared" si="38"/>
        <v>25</v>
      </c>
      <c r="M291" s="4">
        <f t="shared" si="39"/>
        <v>37.162995594713657</v>
      </c>
      <c r="N291" s="3">
        <f t="shared" si="40"/>
        <v>929.07488986784142</v>
      </c>
      <c r="O291" s="3">
        <f t="shared" si="41"/>
        <v>4.0748898678414207</v>
      </c>
    </row>
    <row r="292" spans="1:15" x14ac:dyDescent="0.35">
      <c r="A292" t="s">
        <v>18</v>
      </c>
      <c r="B292" t="s">
        <v>50</v>
      </c>
      <c r="C292" t="s">
        <v>86</v>
      </c>
      <c r="D292" t="s">
        <v>139</v>
      </c>
      <c r="E292">
        <v>37</v>
      </c>
      <c r="F292" t="s">
        <v>388</v>
      </c>
      <c r="G292" t="s">
        <v>890</v>
      </c>
      <c r="H292" t="s">
        <v>998</v>
      </c>
      <c r="I292" s="2">
        <f t="shared" si="35"/>
        <v>0.994413407821229</v>
      </c>
      <c r="J292" s="2">
        <f t="shared" si="36"/>
        <v>5.5865921787709993E-3</v>
      </c>
      <c r="K292" s="2">
        <f t="shared" si="37"/>
        <v>0.20786516853932585</v>
      </c>
      <c r="L292" s="3">
        <f t="shared" si="38"/>
        <v>16.95</v>
      </c>
      <c r="M292" s="4">
        <f t="shared" si="39"/>
        <v>37.207865168539328</v>
      </c>
      <c r="N292" s="3">
        <f t="shared" si="40"/>
        <v>630.67331460674154</v>
      </c>
      <c r="O292" s="3">
        <f t="shared" si="41"/>
        <v>3.5233146067415646</v>
      </c>
    </row>
    <row r="293" spans="1:15" x14ac:dyDescent="0.35">
      <c r="A293" t="s">
        <v>25</v>
      </c>
      <c r="B293" t="s">
        <v>54</v>
      </c>
      <c r="C293" t="s">
        <v>92</v>
      </c>
      <c r="D293" t="s">
        <v>139</v>
      </c>
      <c r="E293">
        <v>20</v>
      </c>
      <c r="F293" t="s">
        <v>389</v>
      </c>
      <c r="G293" t="s">
        <v>891</v>
      </c>
      <c r="H293" t="s">
        <v>891</v>
      </c>
      <c r="I293" s="2">
        <f t="shared" si="35"/>
        <v>1</v>
      </c>
      <c r="J293" s="2">
        <f t="shared" si="36"/>
        <v>0</v>
      </c>
      <c r="K293" s="2">
        <f t="shared" si="37"/>
        <v>0.12269938650306748</v>
      </c>
      <c r="L293" s="3">
        <f t="shared" si="38"/>
        <v>24.5</v>
      </c>
      <c r="M293" s="4">
        <f t="shared" si="39"/>
        <v>20</v>
      </c>
      <c r="N293" s="3">
        <f t="shared" si="40"/>
        <v>490</v>
      </c>
      <c r="O293" s="3">
        <f t="shared" si="41"/>
        <v>0</v>
      </c>
    </row>
    <row r="294" spans="1:15" x14ac:dyDescent="0.35">
      <c r="A294" t="s">
        <v>19</v>
      </c>
      <c r="B294" t="s">
        <v>56</v>
      </c>
      <c r="C294" t="s">
        <v>95</v>
      </c>
      <c r="D294" t="s">
        <v>139</v>
      </c>
      <c r="E294">
        <v>15</v>
      </c>
      <c r="F294" t="s">
        <v>390</v>
      </c>
      <c r="G294" t="s">
        <v>803</v>
      </c>
      <c r="H294" t="s">
        <v>708</v>
      </c>
      <c r="I294" s="2">
        <f t="shared" si="35"/>
        <v>0.99130434782608701</v>
      </c>
      <c r="J294" s="2">
        <f t="shared" si="36"/>
        <v>8.6956521739129933E-3</v>
      </c>
      <c r="K294" s="2">
        <f t="shared" si="37"/>
        <v>0.13157894736842105</v>
      </c>
      <c r="L294" s="3">
        <f t="shared" si="38"/>
        <v>98.95</v>
      </c>
      <c r="M294" s="4">
        <f t="shared" si="39"/>
        <v>15.131578947368419</v>
      </c>
      <c r="N294" s="3">
        <f t="shared" si="40"/>
        <v>1497.2697368421052</v>
      </c>
      <c r="O294" s="3">
        <f t="shared" si="41"/>
        <v>13.019736842105203</v>
      </c>
    </row>
    <row r="295" spans="1:15" x14ac:dyDescent="0.35">
      <c r="A295" t="s">
        <v>24</v>
      </c>
      <c r="B295" t="s">
        <v>53</v>
      </c>
      <c r="C295" t="s">
        <v>91</v>
      </c>
      <c r="D295" t="s">
        <v>139</v>
      </c>
      <c r="E295">
        <v>16</v>
      </c>
      <c r="F295" t="s">
        <v>391</v>
      </c>
      <c r="G295" t="s">
        <v>752</v>
      </c>
      <c r="H295" t="s">
        <v>822</v>
      </c>
      <c r="I295" s="2">
        <f t="shared" si="35"/>
        <v>0.97169811320754718</v>
      </c>
      <c r="J295" s="2">
        <f t="shared" si="36"/>
        <v>2.8301886792452824E-2</v>
      </c>
      <c r="K295" s="2">
        <f t="shared" si="37"/>
        <v>0.1553398058252427</v>
      </c>
      <c r="L295" s="3">
        <f t="shared" si="38"/>
        <v>16.5</v>
      </c>
      <c r="M295" s="4">
        <f t="shared" si="39"/>
        <v>16.466019417475728</v>
      </c>
      <c r="N295" s="3">
        <f t="shared" si="40"/>
        <v>271.68932038834953</v>
      </c>
      <c r="O295" s="3">
        <f t="shared" si="41"/>
        <v>7.6893203883495289</v>
      </c>
    </row>
    <row r="296" spans="1:15" x14ac:dyDescent="0.35">
      <c r="A296" t="s">
        <v>26</v>
      </c>
      <c r="B296" t="s">
        <v>26</v>
      </c>
      <c r="C296" t="s">
        <v>93</v>
      </c>
      <c r="D296" t="s">
        <v>139</v>
      </c>
      <c r="E296">
        <v>17</v>
      </c>
      <c r="F296" t="s">
        <v>345</v>
      </c>
      <c r="G296" t="s">
        <v>824</v>
      </c>
      <c r="H296" t="s">
        <v>751</v>
      </c>
      <c r="I296" s="2">
        <f t="shared" si="35"/>
        <v>0.967741935483871</v>
      </c>
      <c r="J296" s="2">
        <f t="shared" si="36"/>
        <v>3.2258064516129004E-2</v>
      </c>
      <c r="K296" s="2">
        <f t="shared" si="37"/>
        <v>0.56666666666666665</v>
      </c>
      <c r="L296" s="3">
        <f t="shared" si="38"/>
        <v>54.99</v>
      </c>
      <c r="M296" s="4">
        <f t="shared" si="39"/>
        <v>17.566666666666666</v>
      </c>
      <c r="N296" s="3">
        <f t="shared" si="40"/>
        <v>965.99099999999999</v>
      </c>
      <c r="O296" s="3">
        <f t="shared" si="41"/>
        <v>31.160999999999945</v>
      </c>
    </row>
    <row r="297" spans="1:15" x14ac:dyDescent="0.35">
      <c r="A297" t="s">
        <v>25</v>
      </c>
      <c r="B297" t="s">
        <v>64</v>
      </c>
      <c r="C297" t="s">
        <v>108</v>
      </c>
      <c r="D297" t="s">
        <v>139</v>
      </c>
      <c r="E297">
        <v>12</v>
      </c>
      <c r="F297" t="s">
        <v>392</v>
      </c>
      <c r="G297" t="s">
        <v>803</v>
      </c>
      <c r="H297" t="s">
        <v>778</v>
      </c>
      <c r="I297" s="2">
        <f t="shared" si="35"/>
        <v>0.9826086956521739</v>
      </c>
      <c r="J297" s="2">
        <f t="shared" si="36"/>
        <v>1.7391304347826098E-2</v>
      </c>
      <c r="K297" s="2">
        <f t="shared" si="37"/>
        <v>0.10619469026548672</v>
      </c>
      <c r="L297" s="3">
        <f t="shared" si="38"/>
        <v>23.73</v>
      </c>
      <c r="M297" s="4">
        <f t="shared" si="39"/>
        <v>12.212389380530974</v>
      </c>
      <c r="N297" s="3">
        <f t="shared" si="40"/>
        <v>289.8</v>
      </c>
      <c r="O297" s="3">
        <f t="shared" si="41"/>
        <v>5.0400000000000205</v>
      </c>
    </row>
    <row r="298" spans="1:15" x14ac:dyDescent="0.35">
      <c r="A298" t="s">
        <v>24</v>
      </c>
      <c r="B298" t="s">
        <v>57</v>
      </c>
      <c r="C298" t="s">
        <v>96</v>
      </c>
      <c r="D298" t="s">
        <v>139</v>
      </c>
      <c r="E298">
        <v>11</v>
      </c>
      <c r="F298" t="s">
        <v>393</v>
      </c>
      <c r="G298" t="s">
        <v>714</v>
      </c>
      <c r="H298" t="s">
        <v>714</v>
      </c>
      <c r="I298" s="2">
        <f t="shared" si="35"/>
        <v>1</v>
      </c>
      <c r="J298" s="2">
        <f t="shared" si="36"/>
        <v>0</v>
      </c>
      <c r="K298" s="2">
        <f t="shared" si="37"/>
        <v>0.19298245614035087</v>
      </c>
      <c r="L298" s="3">
        <f t="shared" si="38"/>
        <v>16.5</v>
      </c>
      <c r="M298" s="4">
        <f t="shared" si="39"/>
        <v>11</v>
      </c>
      <c r="N298" s="3">
        <f t="shared" si="40"/>
        <v>181.5</v>
      </c>
      <c r="O298" s="3">
        <f t="shared" si="41"/>
        <v>0</v>
      </c>
    </row>
    <row r="299" spans="1:15" x14ac:dyDescent="0.35">
      <c r="A299" t="s">
        <v>24</v>
      </c>
      <c r="B299" t="s">
        <v>58</v>
      </c>
      <c r="C299" t="s">
        <v>98</v>
      </c>
      <c r="D299" t="s">
        <v>139</v>
      </c>
      <c r="E299">
        <v>10</v>
      </c>
      <c r="F299" t="s">
        <v>394</v>
      </c>
      <c r="G299" t="s">
        <v>856</v>
      </c>
      <c r="H299" t="s">
        <v>711</v>
      </c>
      <c r="I299" s="2">
        <f t="shared" si="35"/>
        <v>0.98076923076923073</v>
      </c>
      <c r="J299" s="2">
        <f t="shared" si="36"/>
        <v>1.9230769230769273E-2</v>
      </c>
      <c r="K299" s="2">
        <f t="shared" si="37"/>
        <v>0.19607843137254902</v>
      </c>
      <c r="L299" s="3">
        <f t="shared" si="38"/>
        <v>18.5</v>
      </c>
      <c r="M299" s="4">
        <f t="shared" si="39"/>
        <v>10.196078431372548</v>
      </c>
      <c r="N299" s="3">
        <f t="shared" si="40"/>
        <v>188.62745098039215</v>
      </c>
      <c r="O299" s="3">
        <f t="shared" si="41"/>
        <v>3.6274509803921546</v>
      </c>
    </row>
    <row r="300" spans="1:15" x14ac:dyDescent="0.35">
      <c r="A300" t="s">
        <v>18</v>
      </c>
      <c r="B300" t="s">
        <v>41</v>
      </c>
      <c r="C300" t="s">
        <v>101</v>
      </c>
      <c r="D300" t="s">
        <v>139</v>
      </c>
      <c r="E300">
        <v>8</v>
      </c>
      <c r="F300" t="s">
        <v>395</v>
      </c>
      <c r="G300" t="s">
        <v>769</v>
      </c>
      <c r="H300" t="s">
        <v>1003</v>
      </c>
      <c r="I300" s="2">
        <f t="shared" si="35"/>
        <v>0.97468354430379744</v>
      </c>
      <c r="J300" s="2">
        <f t="shared" si="36"/>
        <v>2.5316455696202556E-2</v>
      </c>
      <c r="K300" s="2">
        <f t="shared" si="37"/>
        <v>5.1948051948051951E-2</v>
      </c>
      <c r="L300" s="3">
        <f t="shared" si="38"/>
        <v>84.75</v>
      </c>
      <c r="M300" s="4">
        <f t="shared" si="39"/>
        <v>8.2077922077922079</v>
      </c>
      <c r="N300" s="3">
        <f t="shared" si="40"/>
        <v>695.61038961038957</v>
      </c>
      <c r="O300" s="3">
        <f t="shared" si="41"/>
        <v>17.610389610389575</v>
      </c>
    </row>
    <row r="301" spans="1:15" x14ac:dyDescent="0.35">
      <c r="A301" t="s">
        <v>16</v>
      </c>
      <c r="B301" t="s">
        <v>62</v>
      </c>
      <c r="C301" t="s">
        <v>106</v>
      </c>
      <c r="D301" t="s">
        <v>139</v>
      </c>
      <c r="E301">
        <v>6</v>
      </c>
      <c r="F301" t="s">
        <v>396</v>
      </c>
      <c r="G301" t="s">
        <v>892</v>
      </c>
      <c r="H301" t="s">
        <v>724</v>
      </c>
      <c r="I301" s="2">
        <f t="shared" si="35"/>
        <v>0.97468354430379744</v>
      </c>
      <c r="J301" s="2">
        <f t="shared" si="36"/>
        <v>2.5316455696202556E-2</v>
      </c>
      <c r="K301" s="2">
        <f t="shared" si="37"/>
        <v>7.792207792207792E-2</v>
      </c>
      <c r="L301" s="3">
        <f t="shared" si="38"/>
        <v>112</v>
      </c>
      <c r="M301" s="4">
        <f t="shared" si="39"/>
        <v>6.1558441558441555</v>
      </c>
      <c r="N301" s="3">
        <f t="shared" si="40"/>
        <v>689.45454545454538</v>
      </c>
      <c r="O301" s="3">
        <f t="shared" si="41"/>
        <v>17.454545454545382</v>
      </c>
    </row>
    <row r="302" spans="1:15" x14ac:dyDescent="0.35">
      <c r="A302" t="s">
        <v>19</v>
      </c>
      <c r="B302" t="s">
        <v>63</v>
      </c>
      <c r="C302" t="s">
        <v>107</v>
      </c>
      <c r="D302" t="s">
        <v>139</v>
      </c>
      <c r="E302">
        <v>6</v>
      </c>
      <c r="F302" t="s">
        <v>397</v>
      </c>
      <c r="G302" t="s">
        <v>794</v>
      </c>
      <c r="H302" t="s">
        <v>893</v>
      </c>
      <c r="I302" s="2">
        <f t="shared" si="35"/>
        <v>0.97142857142857142</v>
      </c>
      <c r="J302" s="2">
        <f t="shared" si="36"/>
        <v>2.8571428571428581E-2</v>
      </c>
      <c r="K302" s="2">
        <f t="shared" si="37"/>
        <v>8.8235294117647065E-2</v>
      </c>
      <c r="L302" s="3">
        <f t="shared" si="38"/>
        <v>101.705</v>
      </c>
      <c r="M302" s="4">
        <f t="shared" si="39"/>
        <v>6.1764705882352944</v>
      </c>
      <c r="N302" s="3">
        <f t="shared" si="40"/>
        <v>628.17794117647065</v>
      </c>
      <c r="O302" s="3">
        <f t="shared" si="41"/>
        <v>17.947941176470636</v>
      </c>
    </row>
    <row r="303" spans="1:15" x14ac:dyDescent="0.35">
      <c r="A303" t="s">
        <v>34</v>
      </c>
      <c r="B303" t="s">
        <v>68</v>
      </c>
      <c r="C303" t="s">
        <v>114</v>
      </c>
      <c r="D303" t="s">
        <v>139</v>
      </c>
      <c r="E303">
        <v>5</v>
      </c>
      <c r="F303" t="s">
        <v>333</v>
      </c>
      <c r="G303" t="s">
        <v>721</v>
      </c>
      <c r="H303" t="s">
        <v>744</v>
      </c>
      <c r="I303" s="2">
        <f t="shared" si="35"/>
        <v>0.97499999999999998</v>
      </c>
      <c r="J303" s="2">
        <f t="shared" si="36"/>
        <v>2.5000000000000022E-2</v>
      </c>
      <c r="K303" s="2">
        <f t="shared" si="37"/>
        <v>0.12820512820512819</v>
      </c>
      <c r="L303" s="3">
        <f t="shared" si="38"/>
        <v>16.95</v>
      </c>
      <c r="M303" s="4">
        <f t="shared" si="39"/>
        <v>5.1282051282051277</v>
      </c>
      <c r="N303" s="3">
        <f t="shared" si="40"/>
        <v>86.923076923076906</v>
      </c>
      <c r="O303" s="3">
        <f t="shared" si="41"/>
        <v>2.1730769230769056</v>
      </c>
    </row>
    <row r="304" spans="1:15" x14ac:dyDescent="0.35">
      <c r="A304" t="s">
        <v>19</v>
      </c>
      <c r="B304" t="s">
        <v>61</v>
      </c>
      <c r="C304" t="s">
        <v>104</v>
      </c>
      <c r="D304" t="s">
        <v>139</v>
      </c>
      <c r="E304">
        <v>4</v>
      </c>
      <c r="F304" t="s">
        <v>287</v>
      </c>
      <c r="G304" t="s">
        <v>781</v>
      </c>
      <c r="H304" t="s">
        <v>781</v>
      </c>
      <c r="I304" s="2">
        <f t="shared" si="35"/>
        <v>1</v>
      </c>
      <c r="J304" s="2">
        <f t="shared" si="36"/>
        <v>0</v>
      </c>
      <c r="K304" s="2">
        <f t="shared" si="37"/>
        <v>6.1538461538461542E-2</v>
      </c>
      <c r="L304" s="3">
        <f t="shared" si="38"/>
        <v>109.95</v>
      </c>
      <c r="M304" s="4">
        <f t="shared" si="39"/>
        <v>4</v>
      </c>
      <c r="N304" s="3">
        <f t="shared" si="40"/>
        <v>439.8</v>
      </c>
      <c r="O304" s="3">
        <f t="shared" si="41"/>
        <v>0</v>
      </c>
    </row>
    <row r="305" spans="1:15" x14ac:dyDescent="0.35">
      <c r="A305" t="s">
        <v>30</v>
      </c>
      <c r="B305" t="s">
        <v>30</v>
      </c>
      <c r="C305" t="s">
        <v>105</v>
      </c>
      <c r="D305" t="s">
        <v>139</v>
      </c>
      <c r="E305">
        <v>4</v>
      </c>
      <c r="F305" t="s">
        <v>258</v>
      </c>
      <c r="G305" t="s">
        <v>728</v>
      </c>
      <c r="H305" t="s">
        <v>728</v>
      </c>
      <c r="I305" s="2">
        <f t="shared" si="35"/>
        <v>1</v>
      </c>
      <c r="J305" s="2">
        <f t="shared" si="36"/>
        <v>0</v>
      </c>
      <c r="K305" s="2">
        <f t="shared" si="37"/>
        <v>0.17391304347826086</v>
      </c>
      <c r="L305" s="3">
        <f t="shared" si="38"/>
        <v>35.5</v>
      </c>
      <c r="M305" s="4">
        <f t="shared" si="39"/>
        <v>4</v>
      </c>
      <c r="N305" s="3">
        <f t="shared" si="40"/>
        <v>142</v>
      </c>
      <c r="O305" s="3">
        <f t="shared" si="41"/>
        <v>0</v>
      </c>
    </row>
    <row r="306" spans="1:15" x14ac:dyDescent="0.35">
      <c r="A306" t="s">
        <v>33</v>
      </c>
      <c r="B306" t="s">
        <v>67</v>
      </c>
      <c r="C306" t="s">
        <v>113</v>
      </c>
      <c r="D306" t="s">
        <v>139</v>
      </c>
      <c r="E306">
        <v>4</v>
      </c>
      <c r="F306" t="s">
        <v>381</v>
      </c>
      <c r="G306" t="s">
        <v>883</v>
      </c>
      <c r="H306" t="s">
        <v>883</v>
      </c>
      <c r="I306" s="2">
        <f t="shared" si="35"/>
        <v>1</v>
      </c>
      <c r="J306" s="2">
        <f t="shared" si="36"/>
        <v>0</v>
      </c>
      <c r="K306" s="2">
        <f t="shared" si="37"/>
        <v>0.14814814814814814</v>
      </c>
      <c r="L306" s="3">
        <f t="shared" si="38"/>
        <v>42.94</v>
      </c>
      <c r="M306" s="4">
        <f t="shared" si="39"/>
        <v>4</v>
      </c>
      <c r="N306" s="3">
        <f t="shared" si="40"/>
        <v>171.76</v>
      </c>
      <c r="O306" s="3">
        <f t="shared" si="41"/>
        <v>0</v>
      </c>
    </row>
    <row r="307" spans="1:15" x14ac:dyDescent="0.35">
      <c r="A307" t="s">
        <v>29</v>
      </c>
      <c r="B307" t="s">
        <v>29</v>
      </c>
      <c r="C307" t="s">
        <v>103</v>
      </c>
      <c r="D307" t="s">
        <v>139</v>
      </c>
      <c r="E307">
        <v>3</v>
      </c>
      <c r="F307" t="s">
        <v>398</v>
      </c>
      <c r="G307" t="s">
        <v>883</v>
      </c>
      <c r="H307" t="s">
        <v>727</v>
      </c>
      <c r="I307" s="2">
        <f t="shared" si="35"/>
        <v>0.96296296296296291</v>
      </c>
      <c r="J307" s="2">
        <f t="shared" si="36"/>
        <v>3.703703703703709E-2</v>
      </c>
      <c r="K307" s="2">
        <f t="shared" si="37"/>
        <v>0.11538461538461539</v>
      </c>
      <c r="L307" s="3">
        <f t="shared" si="38"/>
        <v>77.853333333333339</v>
      </c>
      <c r="M307" s="4">
        <f t="shared" si="39"/>
        <v>3.1153846153846154</v>
      </c>
      <c r="N307" s="3">
        <f t="shared" si="40"/>
        <v>242.54307692307694</v>
      </c>
      <c r="O307" s="3">
        <f t="shared" si="41"/>
        <v>8.9830769230769363</v>
      </c>
    </row>
    <row r="308" spans="1:15" x14ac:dyDescent="0.35">
      <c r="A308" t="s">
        <v>20</v>
      </c>
      <c r="B308" t="s">
        <v>66</v>
      </c>
      <c r="C308" t="s">
        <v>110</v>
      </c>
      <c r="D308" t="s">
        <v>139</v>
      </c>
      <c r="E308">
        <v>3</v>
      </c>
      <c r="F308" t="s">
        <v>263</v>
      </c>
      <c r="G308" t="s">
        <v>781</v>
      </c>
      <c r="H308" t="s">
        <v>781</v>
      </c>
      <c r="I308" s="2">
        <f t="shared" si="35"/>
        <v>1</v>
      </c>
      <c r="J308" s="2">
        <f t="shared" si="36"/>
        <v>0</v>
      </c>
      <c r="K308" s="2">
        <f t="shared" si="37"/>
        <v>4.6153846153846156E-2</v>
      </c>
      <c r="L308" s="3">
        <f t="shared" si="38"/>
        <v>146.9</v>
      </c>
      <c r="M308" s="4">
        <f t="shared" si="39"/>
        <v>3</v>
      </c>
      <c r="N308" s="3">
        <f t="shared" si="40"/>
        <v>440.70000000000005</v>
      </c>
      <c r="O308" s="3">
        <f t="shared" si="41"/>
        <v>0</v>
      </c>
    </row>
    <row r="309" spans="1:15" x14ac:dyDescent="0.35">
      <c r="A309" t="s">
        <v>20</v>
      </c>
      <c r="B309" t="s">
        <v>60</v>
      </c>
      <c r="C309" t="s">
        <v>100</v>
      </c>
      <c r="D309" t="s">
        <v>139</v>
      </c>
      <c r="E309">
        <v>3</v>
      </c>
      <c r="F309" t="s">
        <v>399</v>
      </c>
      <c r="G309" t="s">
        <v>798</v>
      </c>
      <c r="H309" t="s">
        <v>715</v>
      </c>
      <c r="I309" s="2">
        <f t="shared" si="35"/>
        <v>0.98181818181818181</v>
      </c>
      <c r="J309" s="2">
        <f t="shared" si="36"/>
        <v>1.8181818181818188E-2</v>
      </c>
      <c r="K309" s="2">
        <f t="shared" si="37"/>
        <v>5.5555555555555552E-2</v>
      </c>
      <c r="L309" s="3">
        <f t="shared" si="38"/>
        <v>132.21333333333334</v>
      </c>
      <c r="M309" s="4">
        <f t="shared" si="39"/>
        <v>3.0555555555555554</v>
      </c>
      <c r="N309" s="3">
        <f t="shared" si="40"/>
        <v>403.98518518518517</v>
      </c>
      <c r="O309" s="3">
        <f t="shared" si="41"/>
        <v>7.345185185185187</v>
      </c>
    </row>
    <row r="310" spans="1:15" x14ac:dyDescent="0.35">
      <c r="A310" t="s">
        <v>35</v>
      </c>
      <c r="B310" t="s">
        <v>35</v>
      </c>
      <c r="C310" t="s">
        <v>115</v>
      </c>
      <c r="D310" t="s">
        <v>139</v>
      </c>
      <c r="E310">
        <v>2</v>
      </c>
      <c r="F310" t="s">
        <v>400</v>
      </c>
      <c r="G310" t="s">
        <v>885</v>
      </c>
      <c r="H310" t="s">
        <v>728</v>
      </c>
      <c r="I310" s="2">
        <f t="shared" si="35"/>
        <v>0.95833333333333337</v>
      </c>
      <c r="J310" s="2">
        <f t="shared" si="36"/>
        <v>4.166666666666663E-2</v>
      </c>
      <c r="K310" s="2">
        <f t="shared" si="37"/>
        <v>8.6956521739130432E-2</v>
      </c>
      <c r="L310" s="3">
        <f t="shared" si="38"/>
        <v>69.66</v>
      </c>
      <c r="M310" s="4">
        <f t="shared" si="39"/>
        <v>2.0869565217391304</v>
      </c>
      <c r="N310" s="3">
        <f t="shared" si="40"/>
        <v>145.37739130434781</v>
      </c>
      <c r="O310" s="3">
        <f t="shared" si="41"/>
        <v>6.0573913043478171</v>
      </c>
    </row>
    <row r="311" spans="1:15" x14ac:dyDescent="0.35">
      <c r="A311" t="s">
        <v>16</v>
      </c>
      <c r="B311" t="s">
        <v>59</v>
      </c>
      <c r="C311" t="s">
        <v>99</v>
      </c>
      <c r="D311" t="s">
        <v>139</v>
      </c>
      <c r="E311">
        <v>2</v>
      </c>
      <c r="F311" t="s">
        <v>350</v>
      </c>
      <c r="G311" t="s">
        <v>893</v>
      </c>
      <c r="H311" t="s">
        <v>745</v>
      </c>
      <c r="I311" s="2">
        <f t="shared" si="35"/>
        <v>0.97058823529411764</v>
      </c>
      <c r="J311" s="2">
        <f t="shared" si="36"/>
        <v>2.9411764705882359E-2</v>
      </c>
      <c r="K311" s="2">
        <f t="shared" si="37"/>
        <v>3.0303030303030304E-2</v>
      </c>
      <c r="L311" s="3">
        <f t="shared" si="38"/>
        <v>125</v>
      </c>
      <c r="M311" s="4">
        <f t="shared" si="39"/>
        <v>2.0606060606060606</v>
      </c>
      <c r="N311" s="3">
        <f t="shared" si="40"/>
        <v>257.57575757575756</v>
      </c>
      <c r="O311" s="3">
        <f t="shared" si="41"/>
        <v>7.5757575757575637</v>
      </c>
    </row>
    <row r="312" spans="1:15" x14ac:dyDescent="0.35">
      <c r="A312" t="s">
        <v>25</v>
      </c>
      <c r="B312" t="s">
        <v>71</v>
      </c>
      <c r="C312" t="s">
        <v>120</v>
      </c>
      <c r="D312" t="s">
        <v>139</v>
      </c>
      <c r="E312">
        <v>2</v>
      </c>
      <c r="F312" t="s">
        <v>401</v>
      </c>
      <c r="G312" t="s">
        <v>746</v>
      </c>
      <c r="H312" t="s">
        <v>745</v>
      </c>
      <c r="I312" s="2">
        <f t="shared" si="35"/>
        <v>0.9850746268656716</v>
      </c>
      <c r="J312" s="2">
        <f t="shared" si="36"/>
        <v>1.4925373134328401E-2</v>
      </c>
      <c r="K312" s="2">
        <f t="shared" si="37"/>
        <v>3.0303030303030304E-2</v>
      </c>
      <c r="L312" s="3">
        <f t="shared" si="38"/>
        <v>109.75</v>
      </c>
      <c r="M312" s="4">
        <f t="shared" si="39"/>
        <v>2.0303030303030303</v>
      </c>
      <c r="N312" s="3">
        <f t="shared" si="40"/>
        <v>222.82575757575756</v>
      </c>
      <c r="O312" s="3">
        <f t="shared" si="41"/>
        <v>3.3257575757575637</v>
      </c>
    </row>
    <row r="313" spans="1:15" x14ac:dyDescent="0.35">
      <c r="A313" t="s">
        <v>16</v>
      </c>
      <c r="B313" t="s">
        <v>73</v>
      </c>
      <c r="C313" t="s">
        <v>122</v>
      </c>
      <c r="D313" t="s">
        <v>139</v>
      </c>
      <c r="E313">
        <v>2</v>
      </c>
      <c r="F313" t="s">
        <v>350</v>
      </c>
      <c r="G313" t="s">
        <v>782</v>
      </c>
      <c r="H313" t="s">
        <v>901</v>
      </c>
      <c r="I313" s="2">
        <f t="shared" si="35"/>
        <v>0.95238095238095233</v>
      </c>
      <c r="J313" s="2">
        <f t="shared" si="36"/>
        <v>4.7619047619047672E-2</v>
      </c>
      <c r="K313" s="2">
        <f t="shared" si="37"/>
        <v>2.5000000000000001E-2</v>
      </c>
      <c r="L313" s="3">
        <f t="shared" si="38"/>
        <v>125</v>
      </c>
      <c r="M313" s="4">
        <f t="shared" si="39"/>
        <v>2.1</v>
      </c>
      <c r="N313" s="3">
        <f t="shared" si="40"/>
        <v>262.5</v>
      </c>
      <c r="O313" s="3">
        <f t="shared" si="41"/>
        <v>12.5</v>
      </c>
    </row>
    <row r="314" spans="1:15" x14ac:dyDescent="0.35">
      <c r="A314" t="s">
        <v>20</v>
      </c>
      <c r="B314" t="s">
        <v>70</v>
      </c>
      <c r="C314" t="s">
        <v>119</v>
      </c>
      <c r="D314" t="s">
        <v>139</v>
      </c>
      <c r="E314">
        <v>1</v>
      </c>
      <c r="F314" t="s">
        <v>268</v>
      </c>
      <c r="G314" t="s">
        <v>867</v>
      </c>
      <c r="H314" t="s">
        <v>893</v>
      </c>
      <c r="I314" s="2">
        <f t="shared" si="35"/>
        <v>0.95774647887323938</v>
      </c>
      <c r="J314" s="2">
        <f t="shared" si="36"/>
        <v>4.2253521126760618E-2</v>
      </c>
      <c r="K314" s="2">
        <f t="shared" si="37"/>
        <v>1.4705882352941176E-2</v>
      </c>
      <c r="L314" s="3">
        <f t="shared" si="38"/>
        <v>146.9</v>
      </c>
      <c r="M314" s="4">
        <f t="shared" si="39"/>
        <v>1.0441176470588236</v>
      </c>
      <c r="N314" s="3">
        <f t="shared" si="40"/>
        <v>153.3808823529412</v>
      </c>
      <c r="O314" s="3">
        <f t="shared" si="41"/>
        <v>6.4808823529411939</v>
      </c>
    </row>
    <row r="315" spans="1:15" x14ac:dyDescent="0.35">
      <c r="A315" t="s">
        <v>36</v>
      </c>
      <c r="B315" t="s">
        <v>36</v>
      </c>
      <c r="C315" t="s">
        <v>116</v>
      </c>
      <c r="D315" t="s">
        <v>139</v>
      </c>
      <c r="E315">
        <v>1</v>
      </c>
      <c r="F315" t="s">
        <v>202</v>
      </c>
      <c r="G315" t="s">
        <v>857</v>
      </c>
      <c r="H315" t="s">
        <v>857</v>
      </c>
      <c r="I315" s="2">
        <f t="shared" si="35"/>
        <v>1</v>
      </c>
      <c r="J315" s="2">
        <f t="shared" si="36"/>
        <v>0</v>
      </c>
      <c r="K315" s="2">
        <f t="shared" si="37"/>
        <v>0.5</v>
      </c>
      <c r="L315" s="3">
        <f t="shared" si="38"/>
        <v>8.99</v>
      </c>
      <c r="M315" s="4">
        <f t="shared" si="39"/>
        <v>1</v>
      </c>
      <c r="N315" s="3">
        <f t="shared" si="40"/>
        <v>8.99</v>
      </c>
      <c r="O315" s="3">
        <f t="shared" si="41"/>
        <v>0</v>
      </c>
    </row>
    <row r="316" spans="1:15" x14ac:dyDescent="0.35">
      <c r="A316" t="s">
        <v>15</v>
      </c>
      <c r="B316" t="s">
        <v>40</v>
      </c>
      <c r="C316" t="s">
        <v>79</v>
      </c>
      <c r="D316" t="s">
        <v>140</v>
      </c>
      <c r="E316">
        <v>144</v>
      </c>
      <c r="F316" t="s">
        <v>402</v>
      </c>
      <c r="G316" t="s">
        <v>894</v>
      </c>
      <c r="H316" t="s">
        <v>1036</v>
      </c>
      <c r="I316" s="2">
        <f t="shared" si="35"/>
        <v>0.99011532125205926</v>
      </c>
      <c r="J316" s="2">
        <f t="shared" si="36"/>
        <v>9.884678747940745E-3</v>
      </c>
      <c r="K316" s="2">
        <f t="shared" si="37"/>
        <v>0.23960066555740434</v>
      </c>
      <c r="L316" s="3">
        <f t="shared" si="38"/>
        <v>23.17</v>
      </c>
      <c r="M316" s="4">
        <f t="shared" si="39"/>
        <v>145.43760399334442</v>
      </c>
      <c r="N316" s="3">
        <f t="shared" si="40"/>
        <v>3369.7892845257907</v>
      </c>
      <c r="O316" s="3">
        <f t="shared" si="41"/>
        <v>33.309284525790645</v>
      </c>
    </row>
    <row r="317" spans="1:15" x14ac:dyDescent="0.35">
      <c r="A317" t="s">
        <v>16</v>
      </c>
      <c r="B317" t="s">
        <v>44</v>
      </c>
      <c r="C317" t="s">
        <v>80</v>
      </c>
      <c r="D317" t="s">
        <v>140</v>
      </c>
      <c r="E317">
        <v>76</v>
      </c>
      <c r="F317" t="s">
        <v>239</v>
      </c>
      <c r="G317" t="s">
        <v>895</v>
      </c>
      <c r="H317" t="s">
        <v>1079</v>
      </c>
      <c r="I317" s="2">
        <f t="shared" si="35"/>
        <v>0.99284692417739628</v>
      </c>
      <c r="J317" s="2">
        <f t="shared" si="36"/>
        <v>7.1530758226037161E-3</v>
      </c>
      <c r="K317" s="2">
        <f t="shared" si="37"/>
        <v>0.10951008645533142</v>
      </c>
      <c r="L317" s="3">
        <f t="shared" si="38"/>
        <v>25</v>
      </c>
      <c r="M317" s="4">
        <f t="shared" si="39"/>
        <v>76.547550432276665</v>
      </c>
      <c r="N317" s="3">
        <f t="shared" si="40"/>
        <v>1913.6887608069167</v>
      </c>
      <c r="O317" s="3">
        <f t="shared" si="41"/>
        <v>13.688760806916662</v>
      </c>
    </row>
    <row r="318" spans="1:15" x14ac:dyDescent="0.35">
      <c r="A318" t="s">
        <v>16</v>
      </c>
      <c r="B318" t="s">
        <v>74</v>
      </c>
      <c r="C318" t="s">
        <v>124</v>
      </c>
      <c r="D318" t="s">
        <v>140</v>
      </c>
      <c r="E318">
        <v>45</v>
      </c>
      <c r="F318" t="s">
        <v>403</v>
      </c>
      <c r="G318" t="s">
        <v>828</v>
      </c>
      <c r="H318" t="s">
        <v>1080</v>
      </c>
      <c r="I318" s="2">
        <f t="shared" si="35"/>
        <v>0.99719887955182074</v>
      </c>
      <c r="J318" s="2">
        <f t="shared" si="36"/>
        <v>2.8011204481792618E-3</v>
      </c>
      <c r="K318" s="2">
        <f t="shared" si="37"/>
        <v>0.12640449438202248</v>
      </c>
      <c r="L318" s="3">
        <f t="shared" si="38"/>
        <v>25</v>
      </c>
      <c r="M318" s="4">
        <f t="shared" si="39"/>
        <v>45.126404494382022</v>
      </c>
      <c r="N318" s="3">
        <f t="shared" si="40"/>
        <v>1128.1601123595506</v>
      </c>
      <c r="O318" s="3">
        <f t="shared" si="41"/>
        <v>3.1601123595505669</v>
      </c>
    </row>
    <row r="319" spans="1:15" x14ac:dyDescent="0.35">
      <c r="A319" t="s">
        <v>16</v>
      </c>
      <c r="B319" t="s">
        <v>76</v>
      </c>
      <c r="C319" t="s">
        <v>127</v>
      </c>
      <c r="D319" t="s">
        <v>140</v>
      </c>
      <c r="E319">
        <v>42</v>
      </c>
      <c r="F319" t="s">
        <v>404</v>
      </c>
      <c r="G319" t="s">
        <v>896</v>
      </c>
      <c r="H319" t="s">
        <v>973</v>
      </c>
      <c r="I319" s="2">
        <f t="shared" si="35"/>
        <v>0.99651567944250874</v>
      </c>
      <c r="J319" s="2">
        <f t="shared" si="36"/>
        <v>3.4843205574912606E-3</v>
      </c>
      <c r="K319" s="2">
        <f t="shared" si="37"/>
        <v>0.14685314685314685</v>
      </c>
      <c r="L319" s="3">
        <f t="shared" si="38"/>
        <v>25</v>
      </c>
      <c r="M319" s="4">
        <f t="shared" si="39"/>
        <v>42.146853146853147</v>
      </c>
      <c r="N319" s="3">
        <f t="shared" si="40"/>
        <v>1053.6713286713286</v>
      </c>
      <c r="O319" s="3">
        <f t="shared" si="41"/>
        <v>3.6713286713286379</v>
      </c>
    </row>
    <row r="320" spans="1:15" x14ac:dyDescent="0.35">
      <c r="A320" t="s">
        <v>20</v>
      </c>
      <c r="B320" t="s">
        <v>49</v>
      </c>
      <c r="C320" t="s">
        <v>85</v>
      </c>
      <c r="D320" t="s">
        <v>140</v>
      </c>
      <c r="E320">
        <v>40</v>
      </c>
      <c r="F320" t="s">
        <v>337</v>
      </c>
      <c r="G320" t="s">
        <v>897</v>
      </c>
      <c r="H320" t="s">
        <v>874</v>
      </c>
      <c r="I320" s="2">
        <f t="shared" si="35"/>
        <v>0.99003322259136217</v>
      </c>
      <c r="J320" s="2">
        <f t="shared" si="36"/>
        <v>9.966777408637828E-3</v>
      </c>
      <c r="K320" s="2">
        <f t="shared" si="37"/>
        <v>0.13422818791946309</v>
      </c>
      <c r="L320" s="3">
        <f t="shared" si="38"/>
        <v>29.380000000000003</v>
      </c>
      <c r="M320" s="4">
        <f t="shared" si="39"/>
        <v>40.402684563758392</v>
      </c>
      <c r="N320" s="3">
        <f t="shared" si="40"/>
        <v>1187.0308724832216</v>
      </c>
      <c r="O320" s="3">
        <f t="shared" si="41"/>
        <v>11.830872483221583</v>
      </c>
    </row>
    <row r="321" spans="1:15" x14ac:dyDescent="0.35">
      <c r="A321" t="s">
        <v>19</v>
      </c>
      <c r="B321" t="s">
        <v>51</v>
      </c>
      <c r="C321" t="s">
        <v>87</v>
      </c>
      <c r="D321" t="s">
        <v>140</v>
      </c>
      <c r="E321">
        <v>34</v>
      </c>
      <c r="F321" t="s">
        <v>405</v>
      </c>
      <c r="G321" t="s">
        <v>898</v>
      </c>
      <c r="H321" t="s">
        <v>983</v>
      </c>
      <c r="I321" s="2">
        <f t="shared" si="35"/>
        <v>0.98201438848920863</v>
      </c>
      <c r="J321" s="2">
        <f t="shared" si="36"/>
        <v>1.7985611510791366E-2</v>
      </c>
      <c r="K321" s="2">
        <f t="shared" si="37"/>
        <v>0.12454212454212454</v>
      </c>
      <c r="L321" s="3">
        <f t="shared" si="38"/>
        <v>21.99</v>
      </c>
      <c r="M321" s="4">
        <f t="shared" si="39"/>
        <v>34.62271062271062</v>
      </c>
      <c r="N321" s="3">
        <f t="shared" si="40"/>
        <v>761.35340659340648</v>
      </c>
      <c r="O321" s="3">
        <f t="shared" si="41"/>
        <v>13.693406593406507</v>
      </c>
    </row>
    <row r="322" spans="1:15" x14ac:dyDescent="0.35">
      <c r="A322" t="s">
        <v>18</v>
      </c>
      <c r="B322" t="s">
        <v>50</v>
      </c>
      <c r="C322" t="s">
        <v>86</v>
      </c>
      <c r="D322" t="s">
        <v>140</v>
      </c>
      <c r="E322">
        <v>37</v>
      </c>
      <c r="F322" t="s">
        <v>388</v>
      </c>
      <c r="G322" t="s">
        <v>899</v>
      </c>
      <c r="H322" t="s">
        <v>876</v>
      </c>
      <c r="I322" s="2">
        <f t="shared" si="35"/>
        <v>0.99401197604790414</v>
      </c>
      <c r="J322" s="2">
        <f t="shared" si="36"/>
        <v>5.9880239520958556E-3</v>
      </c>
      <c r="K322" s="2">
        <f t="shared" si="37"/>
        <v>0.22289156626506024</v>
      </c>
      <c r="L322" s="3">
        <f t="shared" si="38"/>
        <v>16.95</v>
      </c>
      <c r="M322" s="4">
        <f t="shared" si="39"/>
        <v>37.222891566265062</v>
      </c>
      <c r="N322" s="3">
        <f t="shared" si="40"/>
        <v>630.92801204819273</v>
      </c>
      <c r="O322" s="3">
        <f t="shared" si="41"/>
        <v>3.7780120481927497</v>
      </c>
    </row>
    <row r="323" spans="1:15" x14ac:dyDescent="0.35">
      <c r="A323" t="s">
        <v>17</v>
      </c>
      <c r="B323" t="s">
        <v>46</v>
      </c>
      <c r="C323" t="s">
        <v>82</v>
      </c>
      <c r="D323" t="s">
        <v>140</v>
      </c>
      <c r="E323">
        <v>23</v>
      </c>
      <c r="F323" t="s">
        <v>244</v>
      </c>
      <c r="G323" t="s">
        <v>852</v>
      </c>
      <c r="H323" t="s">
        <v>815</v>
      </c>
      <c r="I323" s="2">
        <f t="shared" si="35"/>
        <v>0.99242424242424243</v>
      </c>
      <c r="J323" s="2">
        <f t="shared" si="36"/>
        <v>7.575757575757569E-3</v>
      </c>
      <c r="K323" s="2">
        <f t="shared" si="37"/>
        <v>0.17557251908396945</v>
      </c>
      <c r="L323" s="3">
        <f t="shared" si="38"/>
        <v>33.99</v>
      </c>
      <c r="M323" s="4">
        <f t="shared" si="39"/>
        <v>23.175572519083968</v>
      </c>
      <c r="N323" s="3">
        <f t="shared" si="40"/>
        <v>787.73770992366406</v>
      </c>
      <c r="O323" s="3">
        <f t="shared" si="41"/>
        <v>5.9677099236640743</v>
      </c>
    </row>
    <row r="324" spans="1:15" x14ac:dyDescent="0.35">
      <c r="A324" t="s">
        <v>24</v>
      </c>
      <c r="B324" t="s">
        <v>53</v>
      </c>
      <c r="C324" t="s">
        <v>91</v>
      </c>
      <c r="D324" t="s">
        <v>140</v>
      </c>
      <c r="E324">
        <v>18</v>
      </c>
      <c r="F324" t="s">
        <v>406</v>
      </c>
      <c r="G324" t="s">
        <v>822</v>
      </c>
      <c r="H324" t="s">
        <v>968</v>
      </c>
      <c r="I324" s="2">
        <f t="shared" si="35"/>
        <v>0.99029126213592233</v>
      </c>
      <c r="J324" s="2">
        <f t="shared" si="36"/>
        <v>9.7087378640776656E-3</v>
      </c>
      <c r="K324" s="2">
        <f t="shared" si="37"/>
        <v>0.17647058823529413</v>
      </c>
      <c r="L324" s="3">
        <f t="shared" si="38"/>
        <v>16.5</v>
      </c>
      <c r="M324" s="4">
        <f t="shared" si="39"/>
        <v>18.176470588235297</v>
      </c>
      <c r="N324" s="3">
        <f t="shared" si="40"/>
        <v>299.91176470588238</v>
      </c>
      <c r="O324" s="3">
        <f t="shared" si="41"/>
        <v>2.9117647058823763</v>
      </c>
    </row>
    <row r="325" spans="1:15" x14ac:dyDescent="0.35">
      <c r="A325" t="s">
        <v>21</v>
      </c>
      <c r="B325" t="s">
        <v>21</v>
      </c>
      <c r="C325" t="s">
        <v>88</v>
      </c>
      <c r="D325" t="s">
        <v>140</v>
      </c>
      <c r="E325">
        <v>21</v>
      </c>
      <c r="F325" t="s">
        <v>407</v>
      </c>
      <c r="G325" t="s">
        <v>813</v>
      </c>
      <c r="H325" t="s">
        <v>949</v>
      </c>
      <c r="I325" s="2">
        <f t="shared" si="35"/>
        <v>0.98757763975155277</v>
      </c>
      <c r="J325" s="2">
        <f t="shared" si="36"/>
        <v>1.2422360248447228E-2</v>
      </c>
      <c r="K325" s="2">
        <f t="shared" si="37"/>
        <v>0.13207547169811321</v>
      </c>
      <c r="L325" s="3">
        <f t="shared" si="38"/>
        <v>17.490000000000002</v>
      </c>
      <c r="M325" s="4">
        <f t="shared" si="39"/>
        <v>21.264150943396228</v>
      </c>
      <c r="N325" s="3">
        <f t="shared" si="40"/>
        <v>371.91000000000008</v>
      </c>
      <c r="O325" s="3">
        <f t="shared" si="41"/>
        <v>4.6200000000000614</v>
      </c>
    </row>
    <row r="326" spans="1:15" x14ac:dyDescent="0.35">
      <c r="A326" t="s">
        <v>25</v>
      </c>
      <c r="B326" t="s">
        <v>54</v>
      </c>
      <c r="C326" t="s">
        <v>92</v>
      </c>
      <c r="D326" t="s">
        <v>140</v>
      </c>
      <c r="E326">
        <v>13</v>
      </c>
      <c r="F326" t="s">
        <v>357</v>
      </c>
      <c r="G326" t="s">
        <v>853</v>
      </c>
      <c r="H326" t="s">
        <v>770</v>
      </c>
      <c r="I326" s="2">
        <f t="shared" ref="I326:I377" si="42">IFERROR(H326/G326, 0)</f>
        <v>0.9932432432432432</v>
      </c>
      <c r="J326" s="2">
        <f t="shared" ref="J326:J377" si="43">100%-I326</f>
        <v>6.7567567567567988E-3</v>
      </c>
      <c r="K326" s="2">
        <f t="shared" ref="K326:K377" si="44">IFERROR(IF(H326&gt;0,E326/H326,0),0)</f>
        <v>8.8435374149659865E-2</v>
      </c>
      <c r="L326" s="3">
        <f t="shared" ref="L326:L377" si="45">IF(E326&gt;0,F326/E326,0)</f>
        <v>24.5</v>
      </c>
      <c r="M326" s="4">
        <f t="shared" ref="M326:M377" si="46">G326*K326</f>
        <v>13.088435374149659</v>
      </c>
      <c r="N326" s="3">
        <f t="shared" ref="N326:N377" si="47">M326*L326</f>
        <v>320.66666666666663</v>
      </c>
      <c r="O326" s="3">
        <f t="shared" ref="O326:O377" si="48">N326-F326</f>
        <v>2.1666666666666288</v>
      </c>
    </row>
    <row r="327" spans="1:15" x14ac:dyDescent="0.35">
      <c r="A327" t="s">
        <v>23</v>
      </c>
      <c r="B327" t="s">
        <v>52</v>
      </c>
      <c r="C327" t="s">
        <v>90</v>
      </c>
      <c r="D327" t="s">
        <v>140</v>
      </c>
      <c r="E327">
        <v>15</v>
      </c>
      <c r="F327" t="s">
        <v>264</v>
      </c>
      <c r="G327" t="s">
        <v>901</v>
      </c>
      <c r="H327" t="s">
        <v>758</v>
      </c>
      <c r="I327" s="2">
        <f t="shared" si="42"/>
        <v>0.97499999999999998</v>
      </c>
      <c r="J327" s="2">
        <f t="shared" si="43"/>
        <v>2.5000000000000022E-2</v>
      </c>
      <c r="K327" s="2">
        <f t="shared" si="44"/>
        <v>0.19230769230769232</v>
      </c>
      <c r="L327" s="3">
        <f t="shared" si="45"/>
        <v>28.25</v>
      </c>
      <c r="M327" s="4">
        <f t="shared" si="46"/>
        <v>15.384615384615385</v>
      </c>
      <c r="N327" s="3">
        <f t="shared" si="47"/>
        <v>434.61538461538464</v>
      </c>
      <c r="O327" s="3">
        <f t="shared" si="48"/>
        <v>10.865384615384642</v>
      </c>
    </row>
    <row r="328" spans="1:15" x14ac:dyDescent="0.35">
      <c r="A328" t="s">
        <v>18</v>
      </c>
      <c r="B328" t="s">
        <v>41</v>
      </c>
      <c r="C328" t="s">
        <v>101</v>
      </c>
      <c r="D328" t="s">
        <v>140</v>
      </c>
      <c r="E328">
        <v>9</v>
      </c>
      <c r="F328" t="s">
        <v>408</v>
      </c>
      <c r="G328" t="s">
        <v>902</v>
      </c>
      <c r="H328" t="s">
        <v>699</v>
      </c>
      <c r="I328" s="2">
        <f t="shared" si="42"/>
        <v>0.98581560283687941</v>
      </c>
      <c r="J328" s="2">
        <f t="shared" si="43"/>
        <v>1.4184397163120588E-2</v>
      </c>
      <c r="K328" s="2">
        <f t="shared" si="44"/>
        <v>6.4748201438848921E-2</v>
      </c>
      <c r="L328" s="3">
        <f t="shared" si="45"/>
        <v>84.75</v>
      </c>
      <c r="M328" s="4">
        <f t="shared" si="46"/>
        <v>9.129496402877697</v>
      </c>
      <c r="N328" s="3">
        <f t="shared" si="47"/>
        <v>773.72482014388481</v>
      </c>
      <c r="O328" s="3">
        <f t="shared" si="48"/>
        <v>10.974820143884813</v>
      </c>
    </row>
    <row r="329" spans="1:15" x14ac:dyDescent="0.35">
      <c r="A329" t="s">
        <v>24</v>
      </c>
      <c r="B329" t="s">
        <v>58</v>
      </c>
      <c r="C329" t="s">
        <v>98</v>
      </c>
      <c r="D329" t="s">
        <v>140</v>
      </c>
      <c r="E329">
        <v>9</v>
      </c>
      <c r="F329" t="s">
        <v>409</v>
      </c>
      <c r="G329" t="s">
        <v>761</v>
      </c>
      <c r="H329" t="s">
        <v>761</v>
      </c>
      <c r="I329" s="2">
        <f t="shared" si="42"/>
        <v>1</v>
      </c>
      <c r="J329" s="2">
        <f t="shared" si="43"/>
        <v>0</v>
      </c>
      <c r="K329" s="2">
        <f t="shared" si="44"/>
        <v>0.16071428571428573</v>
      </c>
      <c r="L329" s="3">
        <f t="shared" si="45"/>
        <v>18.5</v>
      </c>
      <c r="M329" s="4">
        <f t="shared" si="46"/>
        <v>9</v>
      </c>
      <c r="N329" s="3">
        <f t="shared" si="47"/>
        <v>166.5</v>
      </c>
      <c r="O329" s="3">
        <f t="shared" si="48"/>
        <v>0</v>
      </c>
    </row>
    <row r="330" spans="1:15" x14ac:dyDescent="0.35">
      <c r="A330" t="s">
        <v>19</v>
      </c>
      <c r="B330" t="s">
        <v>56</v>
      </c>
      <c r="C330" t="s">
        <v>95</v>
      </c>
      <c r="D330" t="s">
        <v>140</v>
      </c>
      <c r="E330">
        <v>9</v>
      </c>
      <c r="F330" t="s">
        <v>410</v>
      </c>
      <c r="G330" t="s">
        <v>707</v>
      </c>
      <c r="H330" t="s">
        <v>707</v>
      </c>
      <c r="I330" s="2">
        <f t="shared" si="42"/>
        <v>1</v>
      </c>
      <c r="J330" s="2">
        <f t="shared" si="43"/>
        <v>0</v>
      </c>
      <c r="K330" s="2">
        <f t="shared" si="44"/>
        <v>0.10344827586206896</v>
      </c>
      <c r="L330" s="3">
        <f t="shared" si="45"/>
        <v>105.0611111111111</v>
      </c>
      <c r="M330" s="4">
        <f t="shared" si="46"/>
        <v>9</v>
      </c>
      <c r="N330" s="3">
        <f t="shared" si="47"/>
        <v>945.55</v>
      </c>
      <c r="O330" s="3">
        <f t="shared" si="48"/>
        <v>0</v>
      </c>
    </row>
    <row r="331" spans="1:15" x14ac:dyDescent="0.35">
      <c r="A331" t="s">
        <v>25</v>
      </c>
      <c r="B331" t="s">
        <v>64</v>
      </c>
      <c r="C331" t="s">
        <v>108</v>
      </c>
      <c r="D331" t="s">
        <v>140</v>
      </c>
      <c r="E331">
        <v>6</v>
      </c>
      <c r="F331" t="s">
        <v>184</v>
      </c>
      <c r="G331" t="s">
        <v>903</v>
      </c>
      <c r="H331" t="s">
        <v>818</v>
      </c>
      <c r="I331" s="2">
        <f t="shared" si="42"/>
        <v>0.99186991869918695</v>
      </c>
      <c r="J331" s="2">
        <f t="shared" si="43"/>
        <v>8.1300813008130524E-3</v>
      </c>
      <c r="K331" s="2">
        <f t="shared" si="44"/>
        <v>4.9180327868852458E-2</v>
      </c>
      <c r="L331" s="3">
        <f t="shared" si="45"/>
        <v>23.73</v>
      </c>
      <c r="M331" s="4">
        <f t="shared" si="46"/>
        <v>6.0491803278688527</v>
      </c>
      <c r="N331" s="3">
        <f t="shared" si="47"/>
        <v>143.54704918032789</v>
      </c>
      <c r="O331" s="3">
        <f t="shared" si="48"/>
        <v>1.1670491803278935</v>
      </c>
    </row>
    <row r="332" spans="1:15" x14ac:dyDescent="0.35">
      <c r="A332" t="s">
        <v>16</v>
      </c>
      <c r="B332" t="s">
        <v>62</v>
      </c>
      <c r="C332" t="s">
        <v>106</v>
      </c>
      <c r="D332" t="s">
        <v>140</v>
      </c>
      <c r="E332">
        <v>9</v>
      </c>
      <c r="F332" t="s">
        <v>411</v>
      </c>
      <c r="G332" t="s">
        <v>712</v>
      </c>
      <c r="H332" t="s">
        <v>711</v>
      </c>
      <c r="I332" s="2">
        <f t="shared" si="42"/>
        <v>0.96226415094339623</v>
      </c>
      <c r="J332" s="2">
        <f t="shared" si="43"/>
        <v>3.7735849056603765E-2</v>
      </c>
      <c r="K332" s="2">
        <f t="shared" si="44"/>
        <v>0.17647058823529413</v>
      </c>
      <c r="L332" s="3">
        <f t="shared" si="45"/>
        <v>114.88888888888889</v>
      </c>
      <c r="M332" s="4">
        <f t="shared" si="46"/>
        <v>9.3529411764705888</v>
      </c>
      <c r="N332" s="3">
        <f t="shared" si="47"/>
        <v>1074.5490196078431</v>
      </c>
      <c r="O332" s="3">
        <f t="shared" si="48"/>
        <v>40.549019607843093</v>
      </c>
    </row>
    <row r="333" spans="1:15" x14ac:dyDescent="0.35">
      <c r="A333" t="s">
        <v>19</v>
      </c>
      <c r="B333" t="s">
        <v>63</v>
      </c>
      <c r="C333" t="s">
        <v>107</v>
      </c>
      <c r="D333" t="s">
        <v>140</v>
      </c>
      <c r="E333">
        <v>5</v>
      </c>
      <c r="F333" t="s">
        <v>412</v>
      </c>
      <c r="G333" t="s">
        <v>779</v>
      </c>
      <c r="H333" t="s">
        <v>779</v>
      </c>
      <c r="I333" s="2">
        <f t="shared" si="42"/>
        <v>1</v>
      </c>
      <c r="J333" s="2">
        <f t="shared" si="43"/>
        <v>0</v>
      </c>
      <c r="K333" s="2">
        <f t="shared" si="44"/>
        <v>7.9365079365079361E-2</v>
      </c>
      <c r="L333" s="3">
        <f t="shared" si="45"/>
        <v>93.460000000000008</v>
      </c>
      <c r="M333" s="4">
        <f t="shared" si="46"/>
        <v>5</v>
      </c>
      <c r="N333" s="3">
        <f t="shared" si="47"/>
        <v>467.30000000000007</v>
      </c>
      <c r="O333" s="3">
        <f t="shared" si="48"/>
        <v>0</v>
      </c>
    </row>
    <row r="334" spans="1:15" x14ac:dyDescent="0.35">
      <c r="A334" t="s">
        <v>34</v>
      </c>
      <c r="B334" t="s">
        <v>68</v>
      </c>
      <c r="C334" t="s">
        <v>114</v>
      </c>
      <c r="D334" t="s">
        <v>140</v>
      </c>
      <c r="E334">
        <v>5</v>
      </c>
      <c r="F334" t="s">
        <v>333</v>
      </c>
      <c r="G334" t="s">
        <v>712</v>
      </c>
      <c r="H334" t="s">
        <v>712</v>
      </c>
      <c r="I334" s="2">
        <f t="shared" si="42"/>
        <v>1</v>
      </c>
      <c r="J334" s="2">
        <f t="shared" si="43"/>
        <v>0</v>
      </c>
      <c r="K334" s="2">
        <f t="shared" si="44"/>
        <v>9.4339622641509441E-2</v>
      </c>
      <c r="L334" s="3">
        <f t="shared" si="45"/>
        <v>16.95</v>
      </c>
      <c r="M334" s="4">
        <f t="shared" si="46"/>
        <v>5</v>
      </c>
      <c r="N334" s="3">
        <f t="shared" si="47"/>
        <v>84.75</v>
      </c>
      <c r="O334" s="3">
        <f t="shared" si="48"/>
        <v>0</v>
      </c>
    </row>
    <row r="335" spans="1:15" x14ac:dyDescent="0.35">
      <c r="A335" t="s">
        <v>24</v>
      </c>
      <c r="B335" t="s">
        <v>57</v>
      </c>
      <c r="C335" t="s">
        <v>96</v>
      </c>
      <c r="D335" t="s">
        <v>140</v>
      </c>
      <c r="E335">
        <v>4</v>
      </c>
      <c r="F335" t="s">
        <v>255</v>
      </c>
      <c r="G335" t="s">
        <v>856</v>
      </c>
      <c r="H335" t="s">
        <v>856</v>
      </c>
      <c r="I335" s="2">
        <f t="shared" si="42"/>
        <v>1</v>
      </c>
      <c r="J335" s="2">
        <f t="shared" si="43"/>
        <v>0</v>
      </c>
      <c r="K335" s="2">
        <f t="shared" si="44"/>
        <v>7.6923076923076927E-2</v>
      </c>
      <c r="L335" s="3">
        <f t="shared" si="45"/>
        <v>16.5</v>
      </c>
      <c r="M335" s="4">
        <f t="shared" si="46"/>
        <v>4</v>
      </c>
      <c r="N335" s="3">
        <f t="shared" si="47"/>
        <v>66</v>
      </c>
      <c r="O335" s="3">
        <f t="shared" si="48"/>
        <v>0</v>
      </c>
    </row>
    <row r="336" spans="1:15" x14ac:dyDescent="0.35">
      <c r="A336" t="s">
        <v>27</v>
      </c>
      <c r="B336" t="s">
        <v>27</v>
      </c>
      <c r="C336" t="s">
        <v>97</v>
      </c>
      <c r="D336" t="s">
        <v>140</v>
      </c>
      <c r="E336">
        <v>3</v>
      </c>
      <c r="F336" t="s">
        <v>317</v>
      </c>
      <c r="G336" t="s">
        <v>837</v>
      </c>
      <c r="H336" t="s">
        <v>837</v>
      </c>
      <c r="I336" s="2">
        <f t="shared" si="42"/>
        <v>1</v>
      </c>
      <c r="J336" s="2">
        <f t="shared" si="43"/>
        <v>0</v>
      </c>
      <c r="K336" s="2">
        <f t="shared" si="44"/>
        <v>8.8235294117647065E-2</v>
      </c>
      <c r="L336" s="3">
        <f t="shared" si="45"/>
        <v>22.599999999999998</v>
      </c>
      <c r="M336" s="4">
        <f t="shared" si="46"/>
        <v>3</v>
      </c>
      <c r="N336" s="3">
        <f t="shared" si="47"/>
        <v>67.8</v>
      </c>
      <c r="O336" s="3">
        <f t="shared" si="48"/>
        <v>0</v>
      </c>
    </row>
    <row r="337" spans="1:15" x14ac:dyDescent="0.35">
      <c r="A337" t="s">
        <v>25</v>
      </c>
      <c r="B337" t="s">
        <v>71</v>
      </c>
      <c r="C337" t="s">
        <v>120</v>
      </c>
      <c r="D337" t="s">
        <v>140</v>
      </c>
      <c r="E337">
        <v>3</v>
      </c>
      <c r="F337" t="s">
        <v>413</v>
      </c>
      <c r="G337" t="s">
        <v>856</v>
      </c>
      <c r="H337" t="s">
        <v>711</v>
      </c>
      <c r="I337" s="2">
        <f t="shared" si="42"/>
        <v>0.98076923076923073</v>
      </c>
      <c r="J337" s="2">
        <f t="shared" si="43"/>
        <v>1.9230769230769273E-2</v>
      </c>
      <c r="K337" s="2">
        <f t="shared" si="44"/>
        <v>5.8823529411764705E-2</v>
      </c>
      <c r="L337" s="3">
        <f t="shared" si="45"/>
        <v>100.85000000000001</v>
      </c>
      <c r="M337" s="4">
        <f t="shared" si="46"/>
        <v>3.0588235294117645</v>
      </c>
      <c r="N337" s="3">
        <f t="shared" si="47"/>
        <v>308.48235294117649</v>
      </c>
      <c r="O337" s="3">
        <f t="shared" si="48"/>
        <v>5.9323529411764753</v>
      </c>
    </row>
    <row r="338" spans="1:15" x14ac:dyDescent="0.35">
      <c r="A338" t="s">
        <v>19</v>
      </c>
      <c r="B338" t="s">
        <v>61</v>
      </c>
      <c r="C338" t="s">
        <v>104</v>
      </c>
      <c r="D338" t="s">
        <v>140</v>
      </c>
      <c r="E338">
        <v>3</v>
      </c>
      <c r="F338" t="s">
        <v>312</v>
      </c>
      <c r="G338" t="s">
        <v>714</v>
      </c>
      <c r="H338" t="s">
        <v>798</v>
      </c>
      <c r="I338" s="2">
        <f t="shared" si="42"/>
        <v>0.96491228070175439</v>
      </c>
      <c r="J338" s="2">
        <f t="shared" si="43"/>
        <v>3.5087719298245612E-2</v>
      </c>
      <c r="K338" s="2">
        <f t="shared" si="44"/>
        <v>5.4545454545454543E-2</v>
      </c>
      <c r="L338" s="3">
        <f t="shared" si="45"/>
        <v>109.95</v>
      </c>
      <c r="M338" s="4">
        <f t="shared" si="46"/>
        <v>3.1090909090909089</v>
      </c>
      <c r="N338" s="3">
        <f t="shared" si="47"/>
        <v>341.84454545454543</v>
      </c>
      <c r="O338" s="3">
        <f t="shared" si="48"/>
        <v>11.994545454545403</v>
      </c>
    </row>
    <row r="339" spans="1:15" x14ac:dyDescent="0.35">
      <c r="A339" t="s">
        <v>20</v>
      </c>
      <c r="B339" t="s">
        <v>60</v>
      </c>
      <c r="C339" t="s">
        <v>100</v>
      </c>
      <c r="D339" t="s">
        <v>140</v>
      </c>
      <c r="E339">
        <v>3</v>
      </c>
      <c r="F339" t="s">
        <v>414</v>
      </c>
      <c r="G339" t="s">
        <v>775</v>
      </c>
      <c r="H339" t="s">
        <v>775</v>
      </c>
      <c r="I339" s="2">
        <f t="shared" si="42"/>
        <v>1</v>
      </c>
      <c r="J339" s="2">
        <f t="shared" si="43"/>
        <v>0</v>
      </c>
      <c r="K339" s="2">
        <f t="shared" si="44"/>
        <v>5.0847457627118647E-2</v>
      </c>
      <c r="L339" s="3">
        <f t="shared" si="45"/>
        <v>124.87</v>
      </c>
      <c r="M339" s="4">
        <f t="shared" si="46"/>
        <v>3</v>
      </c>
      <c r="N339" s="3">
        <f t="shared" si="47"/>
        <v>374.61</v>
      </c>
      <c r="O339" s="3">
        <f t="shared" si="48"/>
        <v>0</v>
      </c>
    </row>
    <row r="340" spans="1:15" x14ac:dyDescent="0.35">
      <c r="A340" t="s">
        <v>30</v>
      </c>
      <c r="B340" t="s">
        <v>30</v>
      </c>
      <c r="C340" t="s">
        <v>105</v>
      </c>
      <c r="D340" t="s">
        <v>140</v>
      </c>
      <c r="E340">
        <v>3</v>
      </c>
      <c r="F340" t="s">
        <v>368</v>
      </c>
      <c r="G340" t="s">
        <v>824</v>
      </c>
      <c r="H340" t="s">
        <v>751</v>
      </c>
      <c r="I340" s="2">
        <f t="shared" si="42"/>
        <v>0.967741935483871</v>
      </c>
      <c r="J340" s="2">
        <f t="shared" si="43"/>
        <v>3.2258064516129004E-2</v>
      </c>
      <c r="K340" s="2">
        <f t="shared" si="44"/>
        <v>0.1</v>
      </c>
      <c r="L340" s="3">
        <f t="shared" si="45"/>
        <v>35.5</v>
      </c>
      <c r="M340" s="4">
        <f t="shared" si="46"/>
        <v>3.1</v>
      </c>
      <c r="N340" s="3">
        <f t="shared" si="47"/>
        <v>110.05</v>
      </c>
      <c r="O340" s="3">
        <f t="shared" si="48"/>
        <v>3.5499999999999972</v>
      </c>
    </row>
    <row r="341" spans="1:15" x14ac:dyDescent="0.35">
      <c r="A341" t="s">
        <v>16</v>
      </c>
      <c r="B341" t="s">
        <v>59</v>
      </c>
      <c r="C341" t="s">
        <v>99</v>
      </c>
      <c r="D341" t="s">
        <v>140</v>
      </c>
      <c r="E341">
        <v>2</v>
      </c>
      <c r="F341" t="s">
        <v>350</v>
      </c>
      <c r="G341" t="s">
        <v>794</v>
      </c>
      <c r="H341" t="s">
        <v>794</v>
      </c>
      <c r="I341" s="2">
        <f t="shared" si="42"/>
        <v>1</v>
      </c>
      <c r="J341" s="2">
        <f t="shared" si="43"/>
        <v>0</v>
      </c>
      <c r="K341" s="2">
        <f t="shared" si="44"/>
        <v>2.8571428571428571E-2</v>
      </c>
      <c r="L341" s="3">
        <f t="shared" si="45"/>
        <v>125</v>
      </c>
      <c r="M341" s="4">
        <f t="shared" si="46"/>
        <v>2</v>
      </c>
      <c r="N341" s="3">
        <f t="shared" si="47"/>
        <v>250</v>
      </c>
      <c r="O341" s="3">
        <f t="shared" si="48"/>
        <v>0</v>
      </c>
    </row>
    <row r="342" spans="1:15" x14ac:dyDescent="0.35">
      <c r="A342" t="s">
        <v>33</v>
      </c>
      <c r="B342" t="s">
        <v>67</v>
      </c>
      <c r="C342" t="s">
        <v>113</v>
      </c>
      <c r="D342" t="s">
        <v>140</v>
      </c>
      <c r="E342">
        <v>2</v>
      </c>
      <c r="F342" t="s">
        <v>415</v>
      </c>
      <c r="G342" t="s">
        <v>821</v>
      </c>
      <c r="H342" t="s">
        <v>821</v>
      </c>
      <c r="I342" s="2">
        <f t="shared" si="42"/>
        <v>1</v>
      </c>
      <c r="J342" s="2">
        <f t="shared" si="43"/>
        <v>0</v>
      </c>
      <c r="K342" s="2">
        <f t="shared" si="44"/>
        <v>0.15384615384615385</v>
      </c>
      <c r="L342" s="3">
        <f t="shared" si="45"/>
        <v>42.94</v>
      </c>
      <c r="M342" s="4">
        <f t="shared" si="46"/>
        <v>2</v>
      </c>
      <c r="N342" s="3">
        <f t="shared" si="47"/>
        <v>85.88</v>
      </c>
      <c r="O342" s="3">
        <f t="shared" si="48"/>
        <v>0</v>
      </c>
    </row>
    <row r="343" spans="1:15" x14ac:dyDescent="0.35">
      <c r="A343" t="s">
        <v>23</v>
      </c>
      <c r="B343" t="s">
        <v>65</v>
      </c>
      <c r="C343" t="s">
        <v>109</v>
      </c>
      <c r="D343" t="s">
        <v>140</v>
      </c>
      <c r="E343">
        <v>2</v>
      </c>
      <c r="F343" t="s">
        <v>416</v>
      </c>
      <c r="G343" t="s">
        <v>751</v>
      </c>
      <c r="H343" t="s">
        <v>868</v>
      </c>
      <c r="I343" s="2">
        <f t="shared" si="42"/>
        <v>0.96666666666666667</v>
      </c>
      <c r="J343" s="2">
        <f t="shared" si="43"/>
        <v>3.3333333333333326E-2</v>
      </c>
      <c r="K343" s="2">
        <f t="shared" si="44"/>
        <v>6.8965517241379309E-2</v>
      </c>
      <c r="L343" s="3">
        <f t="shared" si="45"/>
        <v>123.595</v>
      </c>
      <c r="M343" s="4">
        <f t="shared" si="46"/>
        <v>2.0689655172413794</v>
      </c>
      <c r="N343" s="3">
        <f t="shared" si="47"/>
        <v>255.7137931034483</v>
      </c>
      <c r="O343" s="3">
        <f t="shared" si="48"/>
        <v>8.5237931034482983</v>
      </c>
    </row>
    <row r="344" spans="1:15" x14ac:dyDescent="0.35">
      <c r="A344" t="s">
        <v>35</v>
      </c>
      <c r="B344" t="s">
        <v>35</v>
      </c>
      <c r="C344" t="s">
        <v>115</v>
      </c>
      <c r="D344" t="s">
        <v>140</v>
      </c>
      <c r="E344">
        <v>1</v>
      </c>
      <c r="F344" t="s">
        <v>417</v>
      </c>
      <c r="G344" t="s">
        <v>883</v>
      </c>
      <c r="H344" t="s">
        <v>727</v>
      </c>
      <c r="I344" s="2">
        <f t="shared" si="42"/>
        <v>0.96296296296296291</v>
      </c>
      <c r="J344" s="2">
        <f t="shared" si="43"/>
        <v>3.703703703703709E-2</v>
      </c>
      <c r="K344" s="2">
        <f t="shared" si="44"/>
        <v>3.8461538461538464E-2</v>
      </c>
      <c r="L344" s="3">
        <f t="shared" si="45"/>
        <v>69.66</v>
      </c>
      <c r="M344" s="4">
        <f t="shared" si="46"/>
        <v>1.0384615384615385</v>
      </c>
      <c r="N344" s="3">
        <f t="shared" si="47"/>
        <v>72.339230769230767</v>
      </c>
      <c r="O344" s="3">
        <f t="shared" si="48"/>
        <v>2.6792307692307702</v>
      </c>
    </row>
    <row r="345" spans="1:15" x14ac:dyDescent="0.35">
      <c r="A345" t="s">
        <v>20</v>
      </c>
      <c r="B345" t="s">
        <v>66</v>
      </c>
      <c r="C345" t="s">
        <v>110</v>
      </c>
      <c r="D345" t="s">
        <v>140</v>
      </c>
      <c r="E345">
        <v>1</v>
      </c>
      <c r="F345" t="s">
        <v>268</v>
      </c>
      <c r="G345" t="s">
        <v>775</v>
      </c>
      <c r="H345" t="s">
        <v>799</v>
      </c>
      <c r="I345" s="2">
        <f t="shared" si="42"/>
        <v>0.98305084745762716</v>
      </c>
      <c r="J345" s="2">
        <f t="shared" si="43"/>
        <v>1.6949152542372836E-2</v>
      </c>
      <c r="K345" s="2">
        <f t="shared" si="44"/>
        <v>1.7241379310344827E-2</v>
      </c>
      <c r="L345" s="3">
        <f t="shared" si="45"/>
        <v>146.9</v>
      </c>
      <c r="M345" s="4">
        <f t="shared" si="46"/>
        <v>1.0172413793103448</v>
      </c>
      <c r="N345" s="3">
        <f t="shared" si="47"/>
        <v>149.43275862068964</v>
      </c>
      <c r="O345" s="3">
        <f t="shared" si="48"/>
        <v>2.5327586206896342</v>
      </c>
    </row>
    <row r="346" spans="1:15" x14ac:dyDescent="0.35">
      <c r="A346" t="s">
        <v>20</v>
      </c>
      <c r="B346" t="s">
        <v>70</v>
      </c>
      <c r="C346" t="s">
        <v>119</v>
      </c>
      <c r="D346" t="s">
        <v>140</v>
      </c>
      <c r="E346">
        <v>1</v>
      </c>
      <c r="F346" t="s">
        <v>418</v>
      </c>
      <c r="G346" t="s">
        <v>775</v>
      </c>
      <c r="H346" t="s">
        <v>775</v>
      </c>
      <c r="I346" s="2">
        <f t="shared" si="42"/>
        <v>1</v>
      </c>
      <c r="J346" s="2">
        <f t="shared" si="43"/>
        <v>0</v>
      </c>
      <c r="K346" s="2">
        <f t="shared" si="44"/>
        <v>1.6949152542372881E-2</v>
      </c>
      <c r="L346" s="3">
        <f t="shared" si="45"/>
        <v>124.87</v>
      </c>
      <c r="M346" s="4">
        <f t="shared" si="46"/>
        <v>1</v>
      </c>
      <c r="N346" s="3">
        <f t="shared" si="47"/>
        <v>124.87</v>
      </c>
      <c r="O346" s="3">
        <f t="shared" si="48"/>
        <v>0</v>
      </c>
    </row>
    <row r="347" spans="1:15" x14ac:dyDescent="0.35">
      <c r="A347" t="s">
        <v>31</v>
      </c>
      <c r="B347" t="s">
        <v>31</v>
      </c>
      <c r="C347" t="s">
        <v>111</v>
      </c>
      <c r="D347" t="s">
        <v>140</v>
      </c>
      <c r="E347">
        <v>1</v>
      </c>
      <c r="F347" t="s">
        <v>419</v>
      </c>
      <c r="G347" t="s">
        <v>857</v>
      </c>
      <c r="H347" t="s">
        <v>857</v>
      </c>
      <c r="I347" s="2">
        <f t="shared" si="42"/>
        <v>1</v>
      </c>
      <c r="J347" s="2">
        <f t="shared" si="43"/>
        <v>0</v>
      </c>
      <c r="K347" s="2">
        <f t="shared" si="44"/>
        <v>0.5</v>
      </c>
      <c r="L347" s="3">
        <f t="shared" si="45"/>
        <v>25.99</v>
      </c>
      <c r="M347" s="4">
        <f t="shared" si="46"/>
        <v>1</v>
      </c>
      <c r="N347" s="3">
        <f t="shared" si="47"/>
        <v>25.99</v>
      </c>
      <c r="O347" s="3">
        <f t="shared" si="48"/>
        <v>0</v>
      </c>
    </row>
    <row r="348" spans="1:15" x14ac:dyDescent="0.35">
      <c r="A348" t="s">
        <v>36</v>
      </c>
      <c r="B348" t="s">
        <v>36</v>
      </c>
      <c r="C348" t="s">
        <v>116</v>
      </c>
      <c r="D348" t="s">
        <v>140</v>
      </c>
      <c r="E348">
        <v>1</v>
      </c>
      <c r="F348" t="s">
        <v>202</v>
      </c>
      <c r="G348" t="s">
        <v>857</v>
      </c>
      <c r="H348" t="s">
        <v>857</v>
      </c>
      <c r="I348" s="2">
        <f t="shared" si="42"/>
        <v>1</v>
      </c>
      <c r="J348" s="2">
        <f t="shared" si="43"/>
        <v>0</v>
      </c>
      <c r="K348" s="2">
        <f t="shared" si="44"/>
        <v>0.5</v>
      </c>
      <c r="L348" s="3">
        <f t="shared" si="45"/>
        <v>8.99</v>
      </c>
      <c r="M348" s="4">
        <f t="shared" si="46"/>
        <v>1</v>
      </c>
      <c r="N348" s="3">
        <f t="shared" si="47"/>
        <v>8.99</v>
      </c>
      <c r="O348" s="3">
        <f t="shared" si="48"/>
        <v>0</v>
      </c>
    </row>
    <row r="349" spans="1:15" x14ac:dyDescent="0.35">
      <c r="A349" t="s">
        <v>16</v>
      </c>
      <c r="B349" t="s">
        <v>73</v>
      </c>
      <c r="C349" t="s">
        <v>122</v>
      </c>
      <c r="D349" t="s">
        <v>140</v>
      </c>
      <c r="E349">
        <v>2</v>
      </c>
      <c r="F349" t="s">
        <v>350</v>
      </c>
      <c r="G349" t="s">
        <v>779</v>
      </c>
      <c r="H349" t="s">
        <v>783</v>
      </c>
      <c r="I349" s="2">
        <f t="shared" si="42"/>
        <v>0.95238095238095233</v>
      </c>
      <c r="J349" s="2">
        <f t="shared" si="43"/>
        <v>4.7619047619047672E-2</v>
      </c>
      <c r="K349" s="2">
        <f t="shared" si="44"/>
        <v>3.3333333333333333E-2</v>
      </c>
      <c r="L349" s="3">
        <f t="shared" si="45"/>
        <v>125</v>
      </c>
      <c r="M349" s="4">
        <f t="shared" si="46"/>
        <v>2.1</v>
      </c>
      <c r="N349" s="3">
        <f t="shared" si="47"/>
        <v>262.5</v>
      </c>
      <c r="O349" s="3">
        <f t="shared" si="48"/>
        <v>12.5</v>
      </c>
    </row>
    <row r="350" spans="1:15" x14ac:dyDescent="0.35">
      <c r="A350" t="s">
        <v>15</v>
      </c>
      <c r="B350" t="s">
        <v>40</v>
      </c>
      <c r="C350" t="s">
        <v>79</v>
      </c>
      <c r="D350" t="s">
        <v>141</v>
      </c>
      <c r="E350">
        <v>168</v>
      </c>
      <c r="F350" t="s">
        <v>421</v>
      </c>
      <c r="G350" t="s">
        <v>904</v>
      </c>
      <c r="H350" t="s">
        <v>1081</v>
      </c>
      <c r="I350" s="2">
        <f t="shared" si="42"/>
        <v>0.98815789473684212</v>
      </c>
      <c r="J350" s="2">
        <f t="shared" si="43"/>
        <v>1.1842105263157876E-2</v>
      </c>
      <c r="K350" s="2">
        <f t="shared" si="44"/>
        <v>0.22370173102529961</v>
      </c>
      <c r="L350" s="3">
        <f t="shared" si="45"/>
        <v>23.169999999999998</v>
      </c>
      <c r="M350" s="4">
        <f t="shared" si="46"/>
        <v>170.01331557922771</v>
      </c>
      <c r="N350" s="3">
        <f t="shared" si="47"/>
        <v>3939.2085219707055</v>
      </c>
      <c r="O350" s="3">
        <f t="shared" si="48"/>
        <v>46.648521970705588</v>
      </c>
    </row>
    <row r="351" spans="1:15" x14ac:dyDescent="0.35">
      <c r="A351" t="s">
        <v>16</v>
      </c>
      <c r="B351" t="s">
        <v>44</v>
      </c>
      <c r="C351" t="s">
        <v>80</v>
      </c>
      <c r="D351" t="s">
        <v>141</v>
      </c>
      <c r="E351">
        <v>64</v>
      </c>
      <c r="F351" t="s">
        <v>422</v>
      </c>
      <c r="G351" t="s">
        <v>905</v>
      </c>
      <c r="H351" t="s">
        <v>1082</v>
      </c>
      <c r="I351" s="2">
        <f t="shared" si="42"/>
        <v>0.99206349206349209</v>
      </c>
      <c r="J351" s="2">
        <f t="shared" si="43"/>
        <v>7.9365079365079083E-3</v>
      </c>
      <c r="K351" s="2">
        <f t="shared" si="44"/>
        <v>0.1024</v>
      </c>
      <c r="L351" s="3">
        <f t="shared" si="45"/>
        <v>25</v>
      </c>
      <c r="M351" s="4">
        <f t="shared" si="46"/>
        <v>64.512</v>
      </c>
      <c r="N351" s="3">
        <f t="shared" si="47"/>
        <v>1612.8</v>
      </c>
      <c r="O351" s="3">
        <f t="shared" si="48"/>
        <v>12.799999999999955</v>
      </c>
    </row>
    <row r="352" spans="1:15" x14ac:dyDescent="0.35">
      <c r="A352" t="s">
        <v>16</v>
      </c>
      <c r="B352" t="s">
        <v>76</v>
      </c>
      <c r="C352" t="s">
        <v>127</v>
      </c>
      <c r="D352" t="s">
        <v>141</v>
      </c>
      <c r="E352">
        <v>57</v>
      </c>
      <c r="F352" t="s">
        <v>423</v>
      </c>
      <c r="G352" t="s">
        <v>906</v>
      </c>
      <c r="H352" t="s">
        <v>906</v>
      </c>
      <c r="I352" s="2">
        <f t="shared" si="42"/>
        <v>1</v>
      </c>
      <c r="J352" s="2">
        <f t="shared" si="43"/>
        <v>0</v>
      </c>
      <c r="K352" s="2">
        <f t="shared" si="44"/>
        <v>0.22529644268774704</v>
      </c>
      <c r="L352" s="3">
        <f t="shared" si="45"/>
        <v>25</v>
      </c>
      <c r="M352" s="4">
        <f t="shared" si="46"/>
        <v>57</v>
      </c>
      <c r="N352" s="3">
        <f t="shared" si="47"/>
        <v>1425</v>
      </c>
      <c r="O352" s="3">
        <f t="shared" si="48"/>
        <v>0</v>
      </c>
    </row>
    <row r="353" spans="1:15" x14ac:dyDescent="0.35">
      <c r="A353" t="s">
        <v>16</v>
      </c>
      <c r="B353" t="s">
        <v>74</v>
      </c>
      <c r="C353" t="s">
        <v>124</v>
      </c>
      <c r="D353" t="s">
        <v>141</v>
      </c>
      <c r="E353">
        <v>54</v>
      </c>
      <c r="F353" t="s">
        <v>424</v>
      </c>
      <c r="G353" t="s">
        <v>907</v>
      </c>
      <c r="H353" t="s">
        <v>1083</v>
      </c>
      <c r="I353" s="2">
        <f t="shared" si="42"/>
        <v>0.98969072164948457</v>
      </c>
      <c r="J353" s="2">
        <f t="shared" si="43"/>
        <v>1.0309278350515427E-2</v>
      </c>
      <c r="K353" s="2">
        <f t="shared" si="44"/>
        <v>0.140625</v>
      </c>
      <c r="L353" s="3">
        <f t="shared" si="45"/>
        <v>25</v>
      </c>
      <c r="M353" s="4">
        <f t="shared" si="46"/>
        <v>54.5625</v>
      </c>
      <c r="N353" s="3">
        <f t="shared" si="47"/>
        <v>1364.0625</v>
      </c>
      <c r="O353" s="3">
        <f t="shared" si="48"/>
        <v>14.0625</v>
      </c>
    </row>
    <row r="354" spans="1:15" x14ac:dyDescent="0.35">
      <c r="A354" t="s">
        <v>20</v>
      </c>
      <c r="B354" t="s">
        <v>49</v>
      </c>
      <c r="C354" t="s">
        <v>85</v>
      </c>
      <c r="D354" t="s">
        <v>141</v>
      </c>
      <c r="E354">
        <v>53</v>
      </c>
      <c r="F354" t="s">
        <v>425</v>
      </c>
      <c r="G354" t="s">
        <v>700</v>
      </c>
      <c r="H354" t="s">
        <v>700</v>
      </c>
      <c r="I354" s="2">
        <f t="shared" si="42"/>
        <v>1</v>
      </c>
      <c r="J354" s="2">
        <f t="shared" si="43"/>
        <v>0</v>
      </c>
      <c r="K354" s="2">
        <f t="shared" si="44"/>
        <v>0.18402777777777779</v>
      </c>
      <c r="L354" s="3">
        <f t="shared" si="45"/>
        <v>29.380000000000003</v>
      </c>
      <c r="M354" s="4">
        <f t="shared" si="46"/>
        <v>53</v>
      </c>
      <c r="N354" s="3">
        <f t="shared" si="47"/>
        <v>1557.14</v>
      </c>
      <c r="O354" s="3">
        <f t="shared" si="48"/>
        <v>0</v>
      </c>
    </row>
    <row r="355" spans="1:15" x14ac:dyDescent="0.35">
      <c r="A355" t="s">
        <v>19</v>
      </c>
      <c r="B355" t="s">
        <v>51</v>
      </c>
      <c r="C355" t="s">
        <v>87</v>
      </c>
      <c r="D355" t="s">
        <v>141</v>
      </c>
      <c r="E355">
        <v>27</v>
      </c>
      <c r="F355" t="s">
        <v>426</v>
      </c>
      <c r="G355" t="s">
        <v>908</v>
      </c>
      <c r="H355" t="s">
        <v>1084</v>
      </c>
      <c r="I355" s="2">
        <f t="shared" si="42"/>
        <v>0.99632352941176472</v>
      </c>
      <c r="J355" s="2">
        <f t="shared" si="43"/>
        <v>3.6764705882352811E-3</v>
      </c>
      <c r="K355" s="2">
        <f t="shared" si="44"/>
        <v>9.9630996309963096E-2</v>
      </c>
      <c r="L355" s="3">
        <f t="shared" si="45"/>
        <v>21.990000000000002</v>
      </c>
      <c r="M355" s="4">
        <f t="shared" si="46"/>
        <v>27.099630996309962</v>
      </c>
      <c r="N355" s="3">
        <f t="shared" si="47"/>
        <v>595.92088560885611</v>
      </c>
      <c r="O355" s="3">
        <f t="shared" si="48"/>
        <v>2.1908856088560924</v>
      </c>
    </row>
    <row r="356" spans="1:15" x14ac:dyDescent="0.35">
      <c r="A356" t="s">
        <v>18</v>
      </c>
      <c r="B356" t="s">
        <v>50</v>
      </c>
      <c r="C356" t="s">
        <v>86</v>
      </c>
      <c r="D356" t="s">
        <v>141</v>
      </c>
      <c r="E356">
        <v>31</v>
      </c>
      <c r="F356" t="s">
        <v>427</v>
      </c>
      <c r="G356" t="s">
        <v>909</v>
      </c>
      <c r="H356" t="s">
        <v>950</v>
      </c>
      <c r="I356" s="2">
        <f t="shared" si="42"/>
        <v>0.9941860465116279</v>
      </c>
      <c r="J356" s="2">
        <f t="shared" si="43"/>
        <v>5.8139534883721034E-3</v>
      </c>
      <c r="K356" s="2">
        <f t="shared" si="44"/>
        <v>0.18128654970760233</v>
      </c>
      <c r="L356" s="3">
        <f t="shared" si="45"/>
        <v>16.950000000000003</v>
      </c>
      <c r="M356" s="4">
        <f t="shared" si="46"/>
        <v>31.1812865497076</v>
      </c>
      <c r="N356" s="3">
        <f t="shared" si="47"/>
        <v>528.52280701754387</v>
      </c>
      <c r="O356" s="3">
        <f t="shared" si="48"/>
        <v>3.0728070175438233</v>
      </c>
    </row>
    <row r="357" spans="1:15" x14ac:dyDescent="0.35">
      <c r="A357" t="s">
        <v>25</v>
      </c>
      <c r="B357" t="s">
        <v>54</v>
      </c>
      <c r="C357" t="s">
        <v>92</v>
      </c>
      <c r="D357" t="s">
        <v>141</v>
      </c>
      <c r="E357">
        <v>24</v>
      </c>
      <c r="F357" t="s">
        <v>304</v>
      </c>
      <c r="G357" t="s">
        <v>845</v>
      </c>
      <c r="H357" t="s">
        <v>701</v>
      </c>
      <c r="I357" s="2">
        <f t="shared" si="42"/>
        <v>0.99333333333333329</v>
      </c>
      <c r="J357" s="2">
        <f t="shared" si="43"/>
        <v>6.6666666666667096E-3</v>
      </c>
      <c r="K357" s="2">
        <f t="shared" si="44"/>
        <v>0.16107382550335569</v>
      </c>
      <c r="L357" s="3">
        <f t="shared" si="45"/>
        <v>24.5</v>
      </c>
      <c r="M357" s="4">
        <f t="shared" si="46"/>
        <v>24.161073825503355</v>
      </c>
      <c r="N357" s="3">
        <f t="shared" si="47"/>
        <v>591.94630872483219</v>
      </c>
      <c r="O357" s="3">
        <f t="shared" si="48"/>
        <v>3.9463087248321926</v>
      </c>
    </row>
    <row r="358" spans="1:15" x14ac:dyDescent="0.35">
      <c r="A358" t="s">
        <v>21</v>
      </c>
      <c r="B358" t="s">
        <v>21</v>
      </c>
      <c r="C358" t="s">
        <v>88</v>
      </c>
      <c r="D358" t="s">
        <v>141</v>
      </c>
      <c r="E358">
        <v>18</v>
      </c>
      <c r="F358" t="s">
        <v>428</v>
      </c>
      <c r="G358" t="s">
        <v>910</v>
      </c>
      <c r="H358" t="s">
        <v>1046</v>
      </c>
      <c r="I358" s="2">
        <f t="shared" si="42"/>
        <v>0.99024390243902438</v>
      </c>
      <c r="J358" s="2">
        <f t="shared" si="43"/>
        <v>9.7560975609756184E-3</v>
      </c>
      <c r="K358" s="2">
        <f t="shared" si="44"/>
        <v>8.8669950738916259E-2</v>
      </c>
      <c r="L358" s="3">
        <f t="shared" si="45"/>
        <v>17.489999999999998</v>
      </c>
      <c r="M358" s="4">
        <f t="shared" si="46"/>
        <v>18.177339901477833</v>
      </c>
      <c r="N358" s="3">
        <f t="shared" si="47"/>
        <v>317.92167487684725</v>
      </c>
      <c r="O358" s="3">
        <f t="shared" si="48"/>
        <v>3.1016748768472553</v>
      </c>
    </row>
    <row r="359" spans="1:15" x14ac:dyDescent="0.35">
      <c r="A359" t="s">
        <v>24</v>
      </c>
      <c r="B359" t="s">
        <v>53</v>
      </c>
      <c r="C359" t="s">
        <v>91</v>
      </c>
      <c r="D359" t="s">
        <v>141</v>
      </c>
      <c r="E359">
        <v>17</v>
      </c>
      <c r="F359" t="s">
        <v>278</v>
      </c>
      <c r="G359" t="s">
        <v>884</v>
      </c>
      <c r="H359" t="s">
        <v>1069</v>
      </c>
      <c r="I359" s="2">
        <f t="shared" si="42"/>
        <v>0.99099099099099097</v>
      </c>
      <c r="J359" s="2">
        <f t="shared" si="43"/>
        <v>9.009009009009028E-3</v>
      </c>
      <c r="K359" s="2">
        <f t="shared" si="44"/>
        <v>0.15454545454545454</v>
      </c>
      <c r="L359" s="3">
        <f t="shared" si="45"/>
        <v>16.5</v>
      </c>
      <c r="M359" s="4">
        <f t="shared" si="46"/>
        <v>17.154545454545453</v>
      </c>
      <c r="N359" s="3">
        <f t="shared" si="47"/>
        <v>283.04999999999995</v>
      </c>
      <c r="O359" s="3">
        <f t="shared" si="48"/>
        <v>2.5499999999999545</v>
      </c>
    </row>
    <row r="360" spans="1:15" x14ac:dyDescent="0.35">
      <c r="A360" t="s">
        <v>25</v>
      </c>
      <c r="B360" t="s">
        <v>64</v>
      </c>
      <c r="C360" t="s">
        <v>108</v>
      </c>
      <c r="D360" t="s">
        <v>141</v>
      </c>
      <c r="E360">
        <v>14</v>
      </c>
      <c r="F360" t="s">
        <v>429</v>
      </c>
      <c r="G360" t="s">
        <v>871</v>
      </c>
      <c r="H360" t="s">
        <v>882</v>
      </c>
      <c r="I360" s="2">
        <f t="shared" si="42"/>
        <v>0.99264705882352944</v>
      </c>
      <c r="J360" s="2">
        <f t="shared" si="43"/>
        <v>7.3529411764705621E-3</v>
      </c>
      <c r="K360" s="2">
        <f t="shared" si="44"/>
        <v>0.1037037037037037</v>
      </c>
      <c r="L360" s="3">
        <f t="shared" si="45"/>
        <v>23.73</v>
      </c>
      <c r="M360" s="4">
        <f t="shared" si="46"/>
        <v>14.103703703703703</v>
      </c>
      <c r="N360" s="3">
        <f t="shared" si="47"/>
        <v>334.68088888888889</v>
      </c>
      <c r="O360" s="3">
        <f t="shared" si="48"/>
        <v>2.46088888888886</v>
      </c>
    </row>
    <row r="361" spans="1:15" x14ac:dyDescent="0.35">
      <c r="A361" t="s">
        <v>23</v>
      </c>
      <c r="B361" t="s">
        <v>52</v>
      </c>
      <c r="C361" t="s">
        <v>90</v>
      </c>
      <c r="D361" t="s">
        <v>141</v>
      </c>
      <c r="E361">
        <v>11</v>
      </c>
      <c r="F361" t="s">
        <v>430</v>
      </c>
      <c r="G361" t="s">
        <v>880</v>
      </c>
      <c r="H361" t="s">
        <v>975</v>
      </c>
      <c r="I361" s="2">
        <f t="shared" si="42"/>
        <v>0.9662921348314607</v>
      </c>
      <c r="J361" s="2">
        <f t="shared" si="43"/>
        <v>3.3707865168539297E-2</v>
      </c>
      <c r="K361" s="2">
        <f t="shared" si="44"/>
        <v>0.12790697674418605</v>
      </c>
      <c r="L361" s="3">
        <f t="shared" si="45"/>
        <v>28.25</v>
      </c>
      <c r="M361" s="4">
        <f t="shared" si="46"/>
        <v>11.383720930232558</v>
      </c>
      <c r="N361" s="3">
        <f t="shared" si="47"/>
        <v>321.59011627906978</v>
      </c>
      <c r="O361" s="3">
        <f t="shared" si="48"/>
        <v>10.840116279069775</v>
      </c>
    </row>
    <row r="362" spans="1:15" x14ac:dyDescent="0.35">
      <c r="A362" t="s">
        <v>26</v>
      </c>
      <c r="B362" t="s">
        <v>26</v>
      </c>
      <c r="C362" t="s">
        <v>93</v>
      </c>
      <c r="D362" t="s">
        <v>141</v>
      </c>
      <c r="E362">
        <v>22</v>
      </c>
      <c r="F362" t="s">
        <v>307</v>
      </c>
      <c r="G362" t="s">
        <v>883</v>
      </c>
      <c r="H362" t="s">
        <v>727</v>
      </c>
      <c r="I362" s="2">
        <f t="shared" si="42"/>
        <v>0.96296296296296291</v>
      </c>
      <c r="J362" s="2">
        <f t="shared" si="43"/>
        <v>3.703703703703709E-2</v>
      </c>
      <c r="K362" s="2">
        <f t="shared" si="44"/>
        <v>0.84615384615384615</v>
      </c>
      <c r="L362" s="3">
        <f t="shared" si="45"/>
        <v>54.99</v>
      </c>
      <c r="M362" s="4">
        <f t="shared" si="46"/>
        <v>22.846153846153847</v>
      </c>
      <c r="N362" s="3">
        <f t="shared" si="47"/>
        <v>1256.3100000000002</v>
      </c>
      <c r="O362" s="3">
        <f t="shared" si="48"/>
        <v>46.5300000000002</v>
      </c>
    </row>
    <row r="363" spans="1:15" x14ac:dyDescent="0.35">
      <c r="A363" t="s">
        <v>24</v>
      </c>
      <c r="B363" t="s">
        <v>58</v>
      </c>
      <c r="C363" t="s">
        <v>98</v>
      </c>
      <c r="D363" t="s">
        <v>141</v>
      </c>
      <c r="E363">
        <v>8</v>
      </c>
      <c r="F363" t="s">
        <v>250</v>
      </c>
      <c r="G363" t="s">
        <v>798</v>
      </c>
      <c r="H363" t="s">
        <v>715</v>
      </c>
      <c r="I363" s="2">
        <f t="shared" si="42"/>
        <v>0.98181818181818181</v>
      </c>
      <c r="J363" s="2">
        <f t="shared" si="43"/>
        <v>1.8181818181818188E-2</v>
      </c>
      <c r="K363" s="2">
        <f t="shared" si="44"/>
        <v>0.14814814814814814</v>
      </c>
      <c r="L363" s="3">
        <f t="shared" si="45"/>
        <v>18.5</v>
      </c>
      <c r="M363" s="4">
        <f t="shared" si="46"/>
        <v>8.148148148148147</v>
      </c>
      <c r="N363" s="3">
        <f t="shared" si="47"/>
        <v>150.74074074074073</v>
      </c>
      <c r="O363" s="3">
        <f t="shared" si="48"/>
        <v>2.7407407407407334</v>
      </c>
    </row>
    <row r="364" spans="1:15" x14ac:dyDescent="0.35">
      <c r="A364" t="s">
        <v>34</v>
      </c>
      <c r="B364" t="s">
        <v>68</v>
      </c>
      <c r="C364" t="s">
        <v>114</v>
      </c>
      <c r="D364" t="s">
        <v>141</v>
      </c>
      <c r="E364">
        <v>9</v>
      </c>
      <c r="F364" t="s">
        <v>431</v>
      </c>
      <c r="G364" t="s">
        <v>706</v>
      </c>
      <c r="H364" t="s">
        <v>706</v>
      </c>
      <c r="I364" s="2">
        <f t="shared" si="42"/>
        <v>1</v>
      </c>
      <c r="J364" s="2">
        <f t="shared" si="43"/>
        <v>0</v>
      </c>
      <c r="K364" s="2">
        <f t="shared" si="44"/>
        <v>0.18367346938775511</v>
      </c>
      <c r="L364" s="3">
        <f t="shared" si="45"/>
        <v>16.950000000000003</v>
      </c>
      <c r="M364" s="4">
        <f t="shared" si="46"/>
        <v>9</v>
      </c>
      <c r="N364" s="3">
        <f t="shared" si="47"/>
        <v>152.55000000000001</v>
      </c>
      <c r="O364" s="3">
        <f t="shared" si="48"/>
        <v>0</v>
      </c>
    </row>
    <row r="365" spans="1:15" x14ac:dyDescent="0.35">
      <c r="A365" t="s">
        <v>19</v>
      </c>
      <c r="B365" t="s">
        <v>56</v>
      </c>
      <c r="C365" t="s">
        <v>95</v>
      </c>
      <c r="D365" t="s">
        <v>141</v>
      </c>
      <c r="E365">
        <v>6</v>
      </c>
      <c r="F365" t="s">
        <v>311</v>
      </c>
      <c r="G365" t="s">
        <v>911</v>
      </c>
      <c r="H365" t="s">
        <v>911</v>
      </c>
      <c r="I365" s="2">
        <f t="shared" si="42"/>
        <v>1</v>
      </c>
      <c r="J365" s="2">
        <f t="shared" si="43"/>
        <v>0</v>
      </c>
      <c r="K365" s="2">
        <f t="shared" si="44"/>
        <v>6.8181818181818177E-2</v>
      </c>
      <c r="L365" s="3">
        <f t="shared" si="45"/>
        <v>109.95</v>
      </c>
      <c r="M365" s="4">
        <f t="shared" si="46"/>
        <v>6</v>
      </c>
      <c r="N365" s="3">
        <f t="shared" si="47"/>
        <v>659.7</v>
      </c>
      <c r="O365" s="3">
        <f t="shared" si="48"/>
        <v>0</v>
      </c>
    </row>
    <row r="366" spans="1:15" x14ac:dyDescent="0.35">
      <c r="A366" t="s">
        <v>16</v>
      </c>
      <c r="B366" t="s">
        <v>59</v>
      </c>
      <c r="C366" t="s">
        <v>99</v>
      </c>
      <c r="D366" t="s">
        <v>141</v>
      </c>
      <c r="E366">
        <v>6</v>
      </c>
      <c r="F366" t="s">
        <v>276</v>
      </c>
      <c r="G366" t="s">
        <v>912</v>
      </c>
      <c r="H366" t="s">
        <v>912</v>
      </c>
      <c r="I366" s="2">
        <f t="shared" si="42"/>
        <v>1</v>
      </c>
      <c r="J366" s="2">
        <f t="shared" si="43"/>
        <v>0</v>
      </c>
      <c r="K366" s="2">
        <f t="shared" si="44"/>
        <v>9.8360655737704916E-2</v>
      </c>
      <c r="L366" s="3">
        <f t="shared" si="45"/>
        <v>125</v>
      </c>
      <c r="M366" s="4">
        <f t="shared" si="46"/>
        <v>6</v>
      </c>
      <c r="N366" s="3">
        <f t="shared" si="47"/>
        <v>750</v>
      </c>
      <c r="O366" s="3">
        <f t="shared" si="48"/>
        <v>0</v>
      </c>
    </row>
    <row r="367" spans="1:15" x14ac:dyDescent="0.35">
      <c r="A367" t="s">
        <v>20</v>
      </c>
      <c r="B367" t="s">
        <v>70</v>
      </c>
      <c r="C367" t="s">
        <v>119</v>
      </c>
      <c r="D367" t="s">
        <v>141</v>
      </c>
      <c r="E367">
        <v>6</v>
      </c>
      <c r="F367" t="s">
        <v>432</v>
      </c>
      <c r="G367" t="s">
        <v>715</v>
      </c>
      <c r="H367" t="s">
        <v>715</v>
      </c>
      <c r="I367" s="2">
        <f t="shared" si="42"/>
        <v>1</v>
      </c>
      <c r="J367" s="2">
        <f t="shared" si="43"/>
        <v>0</v>
      </c>
      <c r="K367" s="2">
        <f t="shared" si="44"/>
        <v>0.1111111111111111</v>
      </c>
      <c r="L367" s="3">
        <f t="shared" si="45"/>
        <v>117.52499999999999</v>
      </c>
      <c r="M367" s="4">
        <f t="shared" si="46"/>
        <v>6</v>
      </c>
      <c r="N367" s="3">
        <f t="shared" si="47"/>
        <v>705.15</v>
      </c>
      <c r="O367" s="3">
        <f t="shared" si="48"/>
        <v>0</v>
      </c>
    </row>
    <row r="368" spans="1:15" x14ac:dyDescent="0.35">
      <c r="A368" t="s">
        <v>18</v>
      </c>
      <c r="B368" t="s">
        <v>41</v>
      </c>
      <c r="C368" t="s">
        <v>101</v>
      </c>
      <c r="D368" t="s">
        <v>141</v>
      </c>
      <c r="E368">
        <v>5</v>
      </c>
      <c r="F368" t="s">
        <v>264</v>
      </c>
      <c r="G368" t="s">
        <v>889</v>
      </c>
      <c r="H368" t="s">
        <v>803</v>
      </c>
      <c r="I368" s="2">
        <f t="shared" si="42"/>
        <v>0.96638655462184875</v>
      </c>
      <c r="J368" s="2">
        <f t="shared" si="43"/>
        <v>3.3613445378151252E-2</v>
      </c>
      <c r="K368" s="2">
        <f t="shared" si="44"/>
        <v>4.3478260869565216E-2</v>
      </c>
      <c r="L368" s="3">
        <f t="shared" si="45"/>
        <v>84.75</v>
      </c>
      <c r="M368" s="4">
        <f t="shared" si="46"/>
        <v>5.1739130434782608</v>
      </c>
      <c r="N368" s="3">
        <f t="shared" si="47"/>
        <v>438.48913043478262</v>
      </c>
      <c r="O368" s="3">
        <f t="shared" si="48"/>
        <v>14.739130434782624</v>
      </c>
    </row>
    <row r="369" spans="1:15" x14ac:dyDescent="0.35">
      <c r="A369" t="s">
        <v>16</v>
      </c>
      <c r="B369" t="s">
        <v>73</v>
      </c>
      <c r="C369" t="s">
        <v>122</v>
      </c>
      <c r="D369" t="s">
        <v>141</v>
      </c>
      <c r="E369">
        <v>5</v>
      </c>
      <c r="F369" t="s">
        <v>252</v>
      </c>
      <c r="G369" t="s">
        <v>749</v>
      </c>
      <c r="H369" t="s">
        <v>800</v>
      </c>
      <c r="I369" s="2">
        <f t="shared" si="42"/>
        <v>0.96</v>
      </c>
      <c r="J369" s="2">
        <f t="shared" si="43"/>
        <v>4.0000000000000036E-2</v>
      </c>
      <c r="K369" s="2">
        <f t="shared" si="44"/>
        <v>6.9444444444444448E-2</v>
      </c>
      <c r="L369" s="3">
        <f t="shared" si="45"/>
        <v>125</v>
      </c>
      <c r="M369" s="4">
        <f t="shared" si="46"/>
        <v>5.2083333333333339</v>
      </c>
      <c r="N369" s="3">
        <f t="shared" si="47"/>
        <v>651.04166666666674</v>
      </c>
      <c r="O369" s="3">
        <f t="shared" si="48"/>
        <v>26.041666666666742</v>
      </c>
    </row>
    <row r="370" spans="1:15" x14ac:dyDescent="0.35">
      <c r="A370" t="s">
        <v>39</v>
      </c>
      <c r="B370" t="s">
        <v>39</v>
      </c>
      <c r="C370" t="s">
        <v>126</v>
      </c>
      <c r="D370" t="s">
        <v>141</v>
      </c>
      <c r="E370">
        <v>4</v>
      </c>
      <c r="F370" t="s">
        <v>433</v>
      </c>
      <c r="G370" t="s">
        <v>837</v>
      </c>
      <c r="H370" t="s">
        <v>795</v>
      </c>
      <c r="I370" s="2">
        <f t="shared" si="42"/>
        <v>0.97058823529411764</v>
      </c>
      <c r="J370" s="2">
        <f t="shared" si="43"/>
        <v>2.9411764705882359E-2</v>
      </c>
      <c r="K370" s="2">
        <f t="shared" si="44"/>
        <v>0.12121212121212122</v>
      </c>
      <c r="L370" s="3">
        <f t="shared" si="45"/>
        <v>67.8</v>
      </c>
      <c r="M370" s="4">
        <f t="shared" si="46"/>
        <v>4.1212121212121211</v>
      </c>
      <c r="N370" s="3">
        <f t="shared" si="47"/>
        <v>279.41818181818178</v>
      </c>
      <c r="O370" s="3">
        <f t="shared" si="48"/>
        <v>8.2181818181817903</v>
      </c>
    </row>
    <row r="371" spans="1:15" x14ac:dyDescent="0.35">
      <c r="A371" t="s">
        <v>35</v>
      </c>
      <c r="B371" t="s">
        <v>35</v>
      </c>
      <c r="C371" t="s">
        <v>115</v>
      </c>
      <c r="D371" t="s">
        <v>141</v>
      </c>
      <c r="E371">
        <v>3</v>
      </c>
      <c r="F371" t="s">
        <v>434</v>
      </c>
      <c r="G371" t="s">
        <v>866</v>
      </c>
      <c r="H371" t="s">
        <v>866</v>
      </c>
      <c r="I371" s="2">
        <f t="shared" si="42"/>
        <v>1</v>
      </c>
      <c r="J371" s="2">
        <f t="shared" si="43"/>
        <v>0</v>
      </c>
      <c r="K371" s="2">
        <f t="shared" si="44"/>
        <v>0.15789473684210525</v>
      </c>
      <c r="L371" s="3">
        <f t="shared" si="45"/>
        <v>64.193333333333342</v>
      </c>
      <c r="M371" s="4">
        <f t="shared" si="46"/>
        <v>3</v>
      </c>
      <c r="N371" s="3">
        <f t="shared" si="47"/>
        <v>192.58000000000004</v>
      </c>
      <c r="O371" s="3">
        <f t="shared" si="48"/>
        <v>0</v>
      </c>
    </row>
    <row r="372" spans="1:15" x14ac:dyDescent="0.35">
      <c r="A372" t="s">
        <v>16</v>
      </c>
      <c r="B372" t="s">
        <v>62</v>
      </c>
      <c r="C372" t="s">
        <v>106</v>
      </c>
      <c r="D372" t="s">
        <v>141</v>
      </c>
      <c r="E372">
        <v>3</v>
      </c>
      <c r="F372" t="s">
        <v>259</v>
      </c>
      <c r="G372" t="s">
        <v>798</v>
      </c>
      <c r="H372" t="s">
        <v>798</v>
      </c>
      <c r="I372" s="2">
        <f t="shared" si="42"/>
        <v>1</v>
      </c>
      <c r="J372" s="2">
        <f t="shared" si="43"/>
        <v>0</v>
      </c>
      <c r="K372" s="2">
        <f t="shared" si="44"/>
        <v>5.4545454545454543E-2</v>
      </c>
      <c r="L372" s="3">
        <f t="shared" si="45"/>
        <v>125</v>
      </c>
      <c r="M372" s="4">
        <f t="shared" si="46"/>
        <v>3</v>
      </c>
      <c r="N372" s="3">
        <f t="shared" si="47"/>
        <v>375</v>
      </c>
      <c r="O372" s="3">
        <f t="shared" si="48"/>
        <v>0</v>
      </c>
    </row>
    <row r="373" spans="1:15" x14ac:dyDescent="0.35">
      <c r="A373" t="s">
        <v>24</v>
      </c>
      <c r="B373" t="s">
        <v>57</v>
      </c>
      <c r="C373" t="s">
        <v>96</v>
      </c>
      <c r="D373" t="s">
        <v>141</v>
      </c>
      <c r="E373">
        <v>3</v>
      </c>
      <c r="F373" t="s">
        <v>351</v>
      </c>
      <c r="G373" t="s">
        <v>711</v>
      </c>
      <c r="H373" t="s">
        <v>754</v>
      </c>
      <c r="I373" s="2">
        <f t="shared" si="42"/>
        <v>0.98039215686274506</v>
      </c>
      <c r="J373" s="2">
        <f t="shared" si="43"/>
        <v>1.9607843137254943E-2</v>
      </c>
      <c r="K373" s="2">
        <f t="shared" si="44"/>
        <v>0.06</v>
      </c>
      <c r="L373" s="3">
        <f t="shared" si="45"/>
        <v>16.5</v>
      </c>
      <c r="M373" s="4">
        <f t="shared" si="46"/>
        <v>3.06</v>
      </c>
      <c r="N373" s="3">
        <f t="shared" si="47"/>
        <v>50.49</v>
      </c>
      <c r="O373" s="3">
        <f t="shared" si="48"/>
        <v>0.99000000000000199</v>
      </c>
    </row>
    <row r="374" spans="1:15" x14ac:dyDescent="0.35">
      <c r="A374" t="s">
        <v>29</v>
      </c>
      <c r="B374" t="s">
        <v>29</v>
      </c>
      <c r="C374" t="s">
        <v>103</v>
      </c>
      <c r="D374" t="s">
        <v>141</v>
      </c>
      <c r="E374">
        <v>3</v>
      </c>
      <c r="F374" t="s">
        <v>435</v>
      </c>
      <c r="G374" t="s">
        <v>913</v>
      </c>
      <c r="H374" t="s">
        <v>780</v>
      </c>
      <c r="I374" s="2">
        <f t="shared" si="42"/>
        <v>0.97777777777777775</v>
      </c>
      <c r="J374" s="2">
        <f t="shared" si="43"/>
        <v>2.2222222222222254E-2</v>
      </c>
      <c r="K374" s="2">
        <f t="shared" si="44"/>
        <v>6.8181818181818177E-2</v>
      </c>
      <c r="L374" s="3">
        <f t="shared" si="45"/>
        <v>66.926666666666662</v>
      </c>
      <c r="M374" s="4">
        <f t="shared" si="46"/>
        <v>3.0681818181818179</v>
      </c>
      <c r="N374" s="3">
        <f t="shared" si="47"/>
        <v>205.34318181818179</v>
      </c>
      <c r="O374" s="3">
        <f t="shared" si="48"/>
        <v>4.5631818181817891</v>
      </c>
    </row>
    <row r="375" spans="1:15" x14ac:dyDescent="0.35">
      <c r="A375" t="s">
        <v>27</v>
      </c>
      <c r="B375" t="s">
        <v>27</v>
      </c>
      <c r="C375" t="s">
        <v>97</v>
      </c>
      <c r="D375" t="s">
        <v>141</v>
      </c>
      <c r="E375">
        <v>4</v>
      </c>
      <c r="F375" t="s">
        <v>313</v>
      </c>
      <c r="G375" t="s">
        <v>913</v>
      </c>
      <c r="H375" t="s">
        <v>854</v>
      </c>
      <c r="I375" s="2">
        <f t="shared" si="42"/>
        <v>0.9555555555555556</v>
      </c>
      <c r="J375" s="2">
        <f t="shared" si="43"/>
        <v>4.4444444444444398E-2</v>
      </c>
      <c r="K375" s="2">
        <f t="shared" si="44"/>
        <v>9.3023255813953487E-2</v>
      </c>
      <c r="L375" s="3">
        <f t="shared" si="45"/>
        <v>22.6</v>
      </c>
      <c r="M375" s="4">
        <f t="shared" si="46"/>
        <v>4.1860465116279073</v>
      </c>
      <c r="N375" s="3">
        <f t="shared" si="47"/>
        <v>94.604651162790717</v>
      </c>
      <c r="O375" s="3">
        <f t="shared" si="48"/>
        <v>4.2046511627907108</v>
      </c>
    </row>
    <row r="376" spans="1:15" x14ac:dyDescent="0.35">
      <c r="A376" t="s">
        <v>31</v>
      </c>
      <c r="B376" t="s">
        <v>31</v>
      </c>
      <c r="C376" t="s">
        <v>111</v>
      </c>
      <c r="D376" t="s">
        <v>141</v>
      </c>
      <c r="E376">
        <v>4</v>
      </c>
      <c r="F376" t="s">
        <v>436</v>
      </c>
      <c r="G376" t="s">
        <v>730</v>
      </c>
      <c r="H376" t="s">
        <v>730</v>
      </c>
      <c r="I376" s="2">
        <f t="shared" si="42"/>
        <v>1</v>
      </c>
      <c r="J376" s="2">
        <f t="shared" si="43"/>
        <v>0</v>
      </c>
      <c r="K376" s="2">
        <f t="shared" si="44"/>
        <v>0.5714285714285714</v>
      </c>
      <c r="L376" s="3">
        <f t="shared" si="45"/>
        <v>25.99</v>
      </c>
      <c r="M376" s="4">
        <f t="shared" si="46"/>
        <v>4</v>
      </c>
      <c r="N376" s="3">
        <f t="shared" si="47"/>
        <v>103.96</v>
      </c>
      <c r="O376" s="3">
        <f t="shared" si="48"/>
        <v>0</v>
      </c>
    </row>
    <row r="377" spans="1:15" x14ac:dyDescent="0.35">
      <c r="A377" t="s">
        <v>19</v>
      </c>
      <c r="B377" t="s">
        <v>63</v>
      </c>
      <c r="C377" t="s">
        <v>107</v>
      </c>
      <c r="D377" t="s">
        <v>141</v>
      </c>
      <c r="E377">
        <v>2</v>
      </c>
      <c r="F377" t="s">
        <v>437</v>
      </c>
      <c r="G377" t="s">
        <v>802</v>
      </c>
      <c r="H377" t="s">
        <v>802</v>
      </c>
      <c r="I377" s="2">
        <f t="shared" si="42"/>
        <v>1</v>
      </c>
      <c r="J377" s="2">
        <f t="shared" si="43"/>
        <v>0</v>
      </c>
      <c r="K377" s="2">
        <f t="shared" si="44"/>
        <v>3.2258064516129031E-2</v>
      </c>
      <c r="L377" s="3">
        <f t="shared" si="45"/>
        <v>93.46</v>
      </c>
      <c r="M377" s="4">
        <f t="shared" si="46"/>
        <v>2</v>
      </c>
      <c r="N377" s="3">
        <f t="shared" si="47"/>
        <v>186.92</v>
      </c>
      <c r="O377" s="3">
        <f t="shared" si="48"/>
        <v>0</v>
      </c>
    </row>
    <row r="378" spans="1:15" x14ac:dyDescent="0.35">
      <c r="A378" t="s">
        <v>20</v>
      </c>
      <c r="B378" t="s">
        <v>60</v>
      </c>
      <c r="C378" t="s">
        <v>100</v>
      </c>
      <c r="D378" t="s">
        <v>141</v>
      </c>
      <c r="E378">
        <v>2</v>
      </c>
      <c r="F378" t="s">
        <v>438</v>
      </c>
      <c r="G378" t="s">
        <v>868</v>
      </c>
      <c r="H378" t="s">
        <v>868</v>
      </c>
      <c r="I378" s="2">
        <f t="shared" ref="I378:I432" si="49">IFERROR(H378/G378, 0)</f>
        <v>1</v>
      </c>
      <c r="J378" s="2">
        <f t="shared" ref="J378:J432" si="50">100%-I378</f>
        <v>0</v>
      </c>
      <c r="K378" s="2">
        <f t="shared" ref="K378:K432" si="51">IFERROR(IF(H378&gt;0,E378/H378,0),0)</f>
        <v>6.8965517241379309E-2</v>
      </c>
      <c r="L378" s="3">
        <f t="shared" ref="L378:L432" si="52">IF(E378&gt;0,F378/E378,0)</f>
        <v>124.87</v>
      </c>
      <c r="M378" s="4">
        <f t="shared" ref="M378:M432" si="53">G378*K378</f>
        <v>2</v>
      </c>
      <c r="N378" s="3">
        <f t="shared" ref="N378:N432" si="54">M378*L378</f>
        <v>249.74</v>
      </c>
      <c r="O378" s="3">
        <f t="shared" ref="O378:O432" si="55">N378-F378</f>
        <v>0</v>
      </c>
    </row>
    <row r="379" spans="1:15" x14ac:dyDescent="0.35">
      <c r="A379" t="s">
        <v>20</v>
      </c>
      <c r="B379" t="s">
        <v>66</v>
      </c>
      <c r="C379" t="s">
        <v>110</v>
      </c>
      <c r="D379" t="s">
        <v>141</v>
      </c>
      <c r="E379">
        <v>1</v>
      </c>
      <c r="F379" t="s">
        <v>268</v>
      </c>
      <c r="G379" t="s">
        <v>723</v>
      </c>
      <c r="H379" t="s">
        <v>723</v>
      </c>
      <c r="I379" s="2">
        <f t="shared" si="49"/>
        <v>1</v>
      </c>
      <c r="J379" s="2">
        <f t="shared" si="50"/>
        <v>0</v>
      </c>
      <c r="K379" s="2">
        <f t="shared" si="51"/>
        <v>2.6315789473684209E-2</v>
      </c>
      <c r="L379" s="3">
        <f t="shared" si="52"/>
        <v>146.9</v>
      </c>
      <c r="M379" s="4">
        <f t="shared" si="53"/>
        <v>1</v>
      </c>
      <c r="N379" s="3">
        <f t="shared" si="54"/>
        <v>146.9</v>
      </c>
      <c r="O379" s="3">
        <f t="shared" si="55"/>
        <v>0</v>
      </c>
    </row>
    <row r="380" spans="1:15" x14ac:dyDescent="0.35">
      <c r="A380" t="s">
        <v>36</v>
      </c>
      <c r="B380" t="s">
        <v>36</v>
      </c>
      <c r="C380" t="s">
        <v>116</v>
      </c>
      <c r="D380" t="s">
        <v>141</v>
      </c>
      <c r="E380">
        <v>1</v>
      </c>
      <c r="F380" t="s">
        <v>202</v>
      </c>
      <c r="G380" t="s">
        <v>855</v>
      </c>
      <c r="H380" t="s">
        <v>855</v>
      </c>
      <c r="I380" s="2">
        <f t="shared" si="49"/>
        <v>1</v>
      </c>
      <c r="J380" s="2">
        <f t="shared" si="50"/>
        <v>0</v>
      </c>
      <c r="K380" s="2">
        <f t="shared" si="51"/>
        <v>0.2</v>
      </c>
      <c r="L380" s="3">
        <f t="shared" si="52"/>
        <v>8.99</v>
      </c>
      <c r="M380" s="4">
        <f t="shared" si="53"/>
        <v>1</v>
      </c>
      <c r="N380" s="3">
        <f t="shared" si="54"/>
        <v>8.99</v>
      </c>
      <c r="O380" s="3">
        <f t="shared" si="55"/>
        <v>0</v>
      </c>
    </row>
    <row r="381" spans="1:15" x14ac:dyDescent="0.35">
      <c r="A381" t="s">
        <v>25</v>
      </c>
      <c r="B381" t="s">
        <v>71</v>
      </c>
      <c r="C381" t="s">
        <v>120</v>
      </c>
      <c r="D381" t="s">
        <v>141</v>
      </c>
      <c r="E381">
        <v>1</v>
      </c>
      <c r="F381" t="s">
        <v>439</v>
      </c>
      <c r="G381" t="s">
        <v>712</v>
      </c>
      <c r="H381" t="s">
        <v>712</v>
      </c>
      <c r="I381" s="2">
        <f t="shared" si="49"/>
        <v>1</v>
      </c>
      <c r="J381" s="2">
        <f t="shared" si="50"/>
        <v>0</v>
      </c>
      <c r="K381" s="2">
        <f t="shared" si="51"/>
        <v>1.8867924528301886E-2</v>
      </c>
      <c r="L381" s="3">
        <f t="shared" si="52"/>
        <v>100.85</v>
      </c>
      <c r="M381" s="4">
        <f t="shared" si="53"/>
        <v>1</v>
      </c>
      <c r="N381" s="3">
        <f t="shared" si="54"/>
        <v>100.85</v>
      </c>
      <c r="O381" s="3">
        <f t="shared" si="55"/>
        <v>0</v>
      </c>
    </row>
    <row r="382" spans="1:15" x14ac:dyDescent="0.35">
      <c r="A382" t="s">
        <v>19</v>
      </c>
      <c r="B382" t="s">
        <v>61</v>
      </c>
      <c r="C382" t="s">
        <v>104</v>
      </c>
      <c r="D382" t="s">
        <v>141</v>
      </c>
      <c r="E382">
        <v>1</v>
      </c>
      <c r="F382" t="s">
        <v>254</v>
      </c>
      <c r="G382" t="s">
        <v>706</v>
      </c>
      <c r="H382" t="s">
        <v>838</v>
      </c>
      <c r="I382" s="2">
        <f t="shared" si="49"/>
        <v>0.97959183673469385</v>
      </c>
      <c r="J382" s="2">
        <f t="shared" si="50"/>
        <v>2.0408163265306145E-2</v>
      </c>
      <c r="K382" s="2">
        <f t="shared" si="51"/>
        <v>2.0833333333333332E-2</v>
      </c>
      <c r="L382" s="3">
        <f t="shared" si="52"/>
        <v>109.95</v>
      </c>
      <c r="M382" s="4">
        <f t="shared" si="53"/>
        <v>1.0208333333333333</v>
      </c>
      <c r="N382" s="3">
        <f t="shared" si="54"/>
        <v>112.24062499999999</v>
      </c>
      <c r="O382" s="3">
        <f t="shared" si="55"/>
        <v>2.2906249999999915</v>
      </c>
    </row>
    <row r="383" spans="1:15" x14ac:dyDescent="0.35">
      <c r="A383" t="s">
        <v>34</v>
      </c>
      <c r="B383" t="s">
        <v>69</v>
      </c>
      <c r="C383" t="s">
        <v>118</v>
      </c>
      <c r="D383" t="s">
        <v>141</v>
      </c>
      <c r="E383">
        <v>1</v>
      </c>
      <c r="F383" t="s">
        <v>420</v>
      </c>
      <c r="G383" t="s">
        <v>760</v>
      </c>
      <c r="H383" t="s">
        <v>760</v>
      </c>
      <c r="I383" s="2">
        <f t="shared" si="49"/>
        <v>1</v>
      </c>
      <c r="J383" s="2">
        <f t="shared" si="50"/>
        <v>0</v>
      </c>
      <c r="K383" s="2">
        <f t="shared" si="51"/>
        <v>0.125</v>
      </c>
      <c r="L383" s="3">
        <f t="shared" si="52"/>
        <v>72.040000000000006</v>
      </c>
      <c r="M383" s="4">
        <f t="shared" si="53"/>
        <v>1</v>
      </c>
      <c r="N383" s="3">
        <f t="shared" si="54"/>
        <v>72.040000000000006</v>
      </c>
      <c r="O383" s="3">
        <f t="shared" si="55"/>
        <v>0</v>
      </c>
    </row>
    <row r="384" spans="1:15" x14ac:dyDescent="0.35">
      <c r="A384" t="s">
        <v>33</v>
      </c>
      <c r="B384" t="s">
        <v>67</v>
      </c>
      <c r="C384" t="s">
        <v>113</v>
      </c>
      <c r="D384" t="s">
        <v>141</v>
      </c>
      <c r="E384">
        <v>1</v>
      </c>
      <c r="F384" t="s">
        <v>320</v>
      </c>
      <c r="G384" t="s">
        <v>728</v>
      </c>
      <c r="H384" t="s">
        <v>728</v>
      </c>
      <c r="I384" s="2">
        <f t="shared" si="49"/>
        <v>1</v>
      </c>
      <c r="J384" s="2">
        <f t="shared" si="50"/>
        <v>0</v>
      </c>
      <c r="K384" s="2">
        <f t="shared" si="51"/>
        <v>4.3478260869565216E-2</v>
      </c>
      <c r="L384" s="3">
        <f t="shared" si="52"/>
        <v>42.94</v>
      </c>
      <c r="M384" s="4">
        <f t="shared" si="53"/>
        <v>1</v>
      </c>
      <c r="N384" s="3">
        <f t="shared" si="54"/>
        <v>42.94</v>
      </c>
      <c r="O384" s="3">
        <f t="shared" si="55"/>
        <v>0</v>
      </c>
    </row>
    <row r="385" spans="1:15" x14ac:dyDescent="0.35">
      <c r="A385" t="s">
        <v>15</v>
      </c>
      <c r="B385" t="s">
        <v>40</v>
      </c>
      <c r="C385" t="s">
        <v>79</v>
      </c>
      <c r="D385" t="s">
        <v>142</v>
      </c>
      <c r="E385">
        <v>95</v>
      </c>
      <c r="F385" t="s">
        <v>440</v>
      </c>
      <c r="G385" t="s">
        <v>914</v>
      </c>
      <c r="H385" t="s">
        <v>809</v>
      </c>
      <c r="I385" s="2">
        <f t="shared" si="49"/>
        <v>0.98974358974358978</v>
      </c>
      <c r="J385" s="2">
        <f t="shared" si="50"/>
        <v>1.025641025641022E-2</v>
      </c>
      <c r="K385" s="2">
        <f t="shared" si="51"/>
        <v>0.24611398963730569</v>
      </c>
      <c r="L385" s="3">
        <f t="shared" si="52"/>
        <v>23.17</v>
      </c>
      <c r="M385" s="4">
        <f t="shared" si="53"/>
        <v>95.984455958549219</v>
      </c>
      <c r="N385" s="3">
        <f t="shared" si="54"/>
        <v>2223.9598445595857</v>
      </c>
      <c r="O385" s="3">
        <f t="shared" si="55"/>
        <v>22.809844559585599</v>
      </c>
    </row>
    <row r="386" spans="1:15" x14ac:dyDescent="0.35">
      <c r="A386" t="s">
        <v>16</v>
      </c>
      <c r="B386" t="s">
        <v>44</v>
      </c>
      <c r="C386" t="s">
        <v>80</v>
      </c>
      <c r="D386" t="s">
        <v>142</v>
      </c>
      <c r="E386">
        <v>58</v>
      </c>
      <c r="F386" t="s">
        <v>385</v>
      </c>
      <c r="G386" t="s">
        <v>915</v>
      </c>
      <c r="H386" t="s">
        <v>1085</v>
      </c>
      <c r="I386" s="2">
        <f t="shared" si="49"/>
        <v>0.9981308411214953</v>
      </c>
      <c r="J386" s="2">
        <f t="shared" si="50"/>
        <v>1.8691588785046953E-3</v>
      </c>
      <c r="K386" s="2">
        <f t="shared" si="51"/>
        <v>0.10861423220973783</v>
      </c>
      <c r="L386" s="3">
        <f t="shared" si="52"/>
        <v>25</v>
      </c>
      <c r="M386" s="4">
        <f t="shared" si="53"/>
        <v>58.108614232209739</v>
      </c>
      <c r="N386" s="3">
        <f t="shared" si="54"/>
        <v>1452.7153558052435</v>
      </c>
      <c r="O386" s="3">
        <f t="shared" si="55"/>
        <v>2.7153558052434619</v>
      </c>
    </row>
    <row r="387" spans="1:15" x14ac:dyDescent="0.35">
      <c r="A387" t="s">
        <v>40</v>
      </c>
      <c r="B387" t="s">
        <v>40</v>
      </c>
      <c r="C387" t="s">
        <v>79</v>
      </c>
      <c r="D387" t="s">
        <v>142</v>
      </c>
      <c r="E387">
        <v>45</v>
      </c>
      <c r="F387" t="s">
        <v>441</v>
      </c>
      <c r="G387" t="s">
        <v>916</v>
      </c>
      <c r="H387" t="s">
        <v>1086</v>
      </c>
      <c r="I387" s="2">
        <f t="shared" si="49"/>
        <v>0.98670212765957444</v>
      </c>
      <c r="J387" s="2">
        <f t="shared" si="50"/>
        <v>1.3297872340425565E-2</v>
      </c>
      <c r="K387" s="2">
        <f t="shared" si="51"/>
        <v>0.12129380053908356</v>
      </c>
      <c r="L387" s="3">
        <f t="shared" si="52"/>
        <v>23.17</v>
      </c>
      <c r="M387" s="4">
        <f t="shared" si="53"/>
        <v>45.60646900269542</v>
      </c>
      <c r="N387" s="3">
        <f t="shared" si="54"/>
        <v>1056.701886792453</v>
      </c>
      <c r="O387" s="3">
        <f t="shared" si="55"/>
        <v>14.051886792452933</v>
      </c>
    </row>
    <row r="388" spans="1:15" x14ac:dyDescent="0.35">
      <c r="A388" t="s">
        <v>16</v>
      </c>
      <c r="B388" t="s">
        <v>74</v>
      </c>
      <c r="C388" t="s">
        <v>124</v>
      </c>
      <c r="D388" t="s">
        <v>142</v>
      </c>
      <c r="E388">
        <v>42</v>
      </c>
      <c r="F388" t="s">
        <v>404</v>
      </c>
      <c r="G388" t="s">
        <v>809</v>
      </c>
      <c r="H388" t="s">
        <v>1087</v>
      </c>
      <c r="I388" s="2">
        <f t="shared" si="49"/>
        <v>0.98445595854922274</v>
      </c>
      <c r="J388" s="2">
        <f t="shared" si="50"/>
        <v>1.5544041450777257E-2</v>
      </c>
      <c r="K388" s="2">
        <f t="shared" si="51"/>
        <v>0.11052631578947368</v>
      </c>
      <c r="L388" s="3">
        <f t="shared" si="52"/>
        <v>25</v>
      </c>
      <c r="M388" s="4">
        <f t="shared" si="53"/>
        <v>42.663157894736841</v>
      </c>
      <c r="N388" s="3">
        <f t="shared" si="54"/>
        <v>1066.578947368421</v>
      </c>
      <c r="O388" s="3">
        <f t="shared" si="55"/>
        <v>16.578947368421041</v>
      </c>
    </row>
    <row r="389" spans="1:15" x14ac:dyDescent="0.35">
      <c r="A389" t="s">
        <v>16</v>
      </c>
      <c r="B389" t="s">
        <v>76</v>
      </c>
      <c r="C389" t="s">
        <v>127</v>
      </c>
      <c r="D389" t="s">
        <v>142</v>
      </c>
      <c r="E389">
        <v>44</v>
      </c>
      <c r="F389" t="s">
        <v>442</v>
      </c>
      <c r="G389" t="s">
        <v>917</v>
      </c>
      <c r="H389" t="s">
        <v>917</v>
      </c>
      <c r="I389" s="2">
        <f t="shared" si="49"/>
        <v>1</v>
      </c>
      <c r="J389" s="2">
        <f t="shared" si="50"/>
        <v>0</v>
      </c>
      <c r="K389" s="2">
        <f t="shared" si="51"/>
        <v>0.16666666666666666</v>
      </c>
      <c r="L389" s="3">
        <f t="shared" si="52"/>
        <v>25</v>
      </c>
      <c r="M389" s="4">
        <f t="shared" si="53"/>
        <v>44</v>
      </c>
      <c r="N389" s="3">
        <f t="shared" si="54"/>
        <v>1100</v>
      </c>
      <c r="O389" s="3">
        <f t="shared" si="55"/>
        <v>0</v>
      </c>
    </row>
    <row r="390" spans="1:15" x14ac:dyDescent="0.35">
      <c r="A390" t="s">
        <v>15</v>
      </c>
      <c r="B390" t="s">
        <v>45</v>
      </c>
      <c r="C390" t="s">
        <v>81</v>
      </c>
      <c r="D390" t="s">
        <v>142</v>
      </c>
      <c r="E390">
        <v>36</v>
      </c>
      <c r="F390" t="s">
        <v>443</v>
      </c>
      <c r="G390" t="s">
        <v>758</v>
      </c>
      <c r="H390" t="s">
        <v>758</v>
      </c>
      <c r="I390" s="2">
        <f t="shared" si="49"/>
        <v>1</v>
      </c>
      <c r="J390" s="2">
        <f t="shared" si="50"/>
        <v>0</v>
      </c>
      <c r="K390" s="2">
        <f t="shared" si="51"/>
        <v>0.46153846153846156</v>
      </c>
      <c r="L390" s="3">
        <f t="shared" si="52"/>
        <v>46.34</v>
      </c>
      <c r="M390" s="4">
        <f t="shared" si="53"/>
        <v>36</v>
      </c>
      <c r="N390" s="3">
        <f t="shared" si="54"/>
        <v>1668.2400000000002</v>
      </c>
      <c r="O390" s="3">
        <f t="shared" si="55"/>
        <v>0</v>
      </c>
    </row>
    <row r="391" spans="1:15" x14ac:dyDescent="0.35">
      <c r="A391" t="s">
        <v>21</v>
      </c>
      <c r="B391" t="s">
        <v>21</v>
      </c>
      <c r="C391" t="s">
        <v>88</v>
      </c>
      <c r="D391" t="s">
        <v>142</v>
      </c>
      <c r="E391">
        <v>26</v>
      </c>
      <c r="F391" t="s">
        <v>444</v>
      </c>
      <c r="G391" t="s">
        <v>831</v>
      </c>
      <c r="H391" t="s">
        <v>876</v>
      </c>
      <c r="I391" s="2">
        <f t="shared" si="49"/>
        <v>0.98809523809523814</v>
      </c>
      <c r="J391" s="2">
        <f t="shared" si="50"/>
        <v>1.1904761904761862E-2</v>
      </c>
      <c r="K391" s="2">
        <f t="shared" si="51"/>
        <v>0.15662650602409639</v>
      </c>
      <c r="L391" s="3">
        <f t="shared" si="52"/>
        <v>17.490000000000002</v>
      </c>
      <c r="M391" s="4">
        <f t="shared" si="53"/>
        <v>26.313253012048193</v>
      </c>
      <c r="N391" s="3">
        <f t="shared" si="54"/>
        <v>460.21879518072296</v>
      </c>
      <c r="O391" s="3">
        <f t="shared" si="55"/>
        <v>5.4787951807229547</v>
      </c>
    </row>
    <row r="392" spans="1:15" x14ac:dyDescent="0.35">
      <c r="A392" t="s">
        <v>20</v>
      </c>
      <c r="B392" t="s">
        <v>49</v>
      </c>
      <c r="C392" t="s">
        <v>85</v>
      </c>
      <c r="D392" t="s">
        <v>142</v>
      </c>
      <c r="E392">
        <v>31</v>
      </c>
      <c r="F392" t="s">
        <v>322</v>
      </c>
      <c r="G392" t="s">
        <v>896</v>
      </c>
      <c r="H392" t="s">
        <v>1088</v>
      </c>
      <c r="I392" s="2">
        <f t="shared" si="49"/>
        <v>0.99303135888501737</v>
      </c>
      <c r="J392" s="2">
        <f t="shared" si="50"/>
        <v>6.9686411149826322E-3</v>
      </c>
      <c r="K392" s="2">
        <f t="shared" si="51"/>
        <v>0.10877192982456141</v>
      </c>
      <c r="L392" s="3">
        <f t="shared" si="52"/>
        <v>29.38</v>
      </c>
      <c r="M392" s="4">
        <f t="shared" si="53"/>
        <v>31.217543859649123</v>
      </c>
      <c r="N392" s="3">
        <f t="shared" si="54"/>
        <v>917.17143859649116</v>
      </c>
      <c r="O392" s="3">
        <f t="shared" si="55"/>
        <v>6.3914385964911844</v>
      </c>
    </row>
    <row r="393" spans="1:15" x14ac:dyDescent="0.35">
      <c r="A393" t="s">
        <v>19</v>
      </c>
      <c r="B393" t="s">
        <v>51</v>
      </c>
      <c r="C393" t="s">
        <v>87</v>
      </c>
      <c r="D393" t="s">
        <v>142</v>
      </c>
      <c r="E393">
        <v>26</v>
      </c>
      <c r="F393" t="s">
        <v>445</v>
      </c>
      <c r="G393" t="s">
        <v>918</v>
      </c>
      <c r="H393" t="s">
        <v>1089</v>
      </c>
      <c r="I393" s="2">
        <f t="shared" si="49"/>
        <v>0.99567099567099571</v>
      </c>
      <c r="J393" s="2">
        <f t="shared" si="50"/>
        <v>4.3290043290042934E-3</v>
      </c>
      <c r="K393" s="2">
        <f t="shared" si="51"/>
        <v>0.11304347826086956</v>
      </c>
      <c r="L393" s="3">
        <f t="shared" si="52"/>
        <v>21.990000000000002</v>
      </c>
      <c r="M393" s="4">
        <f t="shared" si="53"/>
        <v>26.11304347826087</v>
      </c>
      <c r="N393" s="3">
        <f t="shared" si="54"/>
        <v>574.22582608695654</v>
      </c>
      <c r="O393" s="3">
        <f t="shared" si="55"/>
        <v>2.4858260869565356</v>
      </c>
    </row>
    <row r="394" spans="1:15" x14ac:dyDescent="0.35">
      <c r="A394" t="s">
        <v>25</v>
      </c>
      <c r="B394" t="s">
        <v>54</v>
      </c>
      <c r="C394" t="s">
        <v>92</v>
      </c>
      <c r="D394" t="s">
        <v>142</v>
      </c>
      <c r="E394">
        <v>25</v>
      </c>
      <c r="F394" t="s">
        <v>446</v>
      </c>
      <c r="G394" t="s">
        <v>902</v>
      </c>
      <c r="H394" t="s">
        <v>709</v>
      </c>
      <c r="I394" s="2">
        <f t="shared" si="49"/>
        <v>0.99290780141843971</v>
      </c>
      <c r="J394" s="2">
        <f t="shared" si="50"/>
        <v>7.0921985815602939E-3</v>
      </c>
      <c r="K394" s="2">
        <f t="shared" si="51"/>
        <v>0.17857142857142858</v>
      </c>
      <c r="L394" s="3">
        <f t="shared" si="52"/>
        <v>24.5</v>
      </c>
      <c r="M394" s="4">
        <f t="shared" si="53"/>
        <v>25.178571428571431</v>
      </c>
      <c r="N394" s="3">
        <f t="shared" si="54"/>
        <v>616.875</v>
      </c>
      <c r="O394" s="3">
        <f t="shared" si="55"/>
        <v>4.375</v>
      </c>
    </row>
    <row r="395" spans="1:15" x14ac:dyDescent="0.35">
      <c r="A395" t="s">
        <v>18</v>
      </c>
      <c r="B395" t="s">
        <v>50</v>
      </c>
      <c r="C395" t="s">
        <v>86</v>
      </c>
      <c r="D395" t="s">
        <v>142</v>
      </c>
      <c r="E395">
        <v>20</v>
      </c>
      <c r="F395" t="s">
        <v>447</v>
      </c>
      <c r="G395" t="s">
        <v>919</v>
      </c>
      <c r="H395" t="s">
        <v>949</v>
      </c>
      <c r="I395" s="2">
        <f t="shared" si="49"/>
        <v>0.99375000000000002</v>
      </c>
      <c r="J395" s="2">
        <f t="shared" si="50"/>
        <v>6.2499999999999778E-3</v>
      </c>
      <c r="K395" s="2">
        <f t="shared" si="51"/>
        <v>0.12578616352201258</v>
      </c>
      <c r="L395" s="3">
        <f t="shared" si="52"/>
        <v>16.95</v>
      </c>
      <c r="M395" s="4">
        <f t="shared" si="53"/>
        <v>20.125786163522012</v>
      </c>
      <c r="N395" s="3">
        <f t="shared" si="54"/>
        <v>341.1320754716981</v>
      </c>
      <c r="O395" s="3">
        <f t="shared" si="55"/>
        <v>2.1320754716981014</v>
      </c>
    </row>
    <row r="396" spans="1:15" x14ac:dyDescent="0.35">
      <c r="A396" t="s">
        <v>24</v>
      </c>
      <c r="B396" t="s">
        <v>53</v>
      </c>
      <c r="C396" t="s">
        <v>91</v>
      </c>
      <c r="D396" t="s">
        <v>142</v>
      </c>
      <c r="E396">
        <v>17</v>
      </c>
      <c r="F396" t="s">
        <v>278</v>
      </c>
      <c r="G396" t="s">
        <v>773</v>
      </c>
      <c r="H396" t="s">
        <v>944</v>
      </c>
      <c r="I396" s="2">
        <f t="shared" si="49"/>
        <v>0.99173553719008267</v>
      </c>
      <c r="J396" s="2">
        <f t="shared" si="50"/>
        <v>8.2644628099173278E-3</v>
      </c>
      <c r="K396" s="2">
        <f t="shared" si="51"/>
        <v>0.14166666666666666</v>
      </c>
      <c r="L396" s="3">
        <f t="shared" si="52"/>
        <v>16.5</v>
      </c>
      <c r="M396" s="4">
        <f t="shared" si="53"/>
        <v>17.141666666666666</v>
      </c>
      <c r="N396" s="3">
        <f t="shared" si="54"/>
        <v>282.83749999999998</v>
      </c>
      <c r="O396" s="3">
        <f t="shared" si="55"/>
        <v>2.3374999999999773</v>
      </c>
    </row>
    <row r="397" spans="1:15" x14ac:dyDescent="0.35">
      <c r="A397" t="s">
        <v>25</v>
      </c>
      <c r="B397" t="s">
        <v>64</v>
      </c>
      <c r="C397" t="s">
        <v>108</v>
      </c>
      <c r="D397" t="s">
        <v>142</v>
      </c>
      <c r="E397">
        <v>14</v>
      </c>
      <c r="F397" t="s">
        <v>429</v>
      </c>
      <c r="G397" t="s">
        <v>920</v>
      </c>
      <c r="H397" t="s">
        <v>933</v>
      </c>
      <c r="I397" s="2">
        <f t="shared" si="49"/>
        <v>0.99300699300699302</v>
      </c>
      <c r="J397" s="2">
        <f t="shared" si="50"/>
        <v>6.9930069930069783E-3</v>
      </c>
      <c r="K397" s="2">
        <f t="shared" si="51"/>
        <v>9.8591549295774641E-2</v>
      </c>
      <c r="L397" s="3">
        <f t="shared" si="52"/>
        <v>23.73</v>
      </c>
      <c r="M397" s="4">
        <f t="shared" si="53"/>
        <v>14.098591549295774</v>
      </c>
      <c r="N397" s="3">
        <f t="shared" si="54"/>
        <v>334.55957746478873</v>
      </c>
      <c r="O397" s="3">
        <f t="shared" si="55"/>
        <v>2.3395774647887038</v>
      </c>
    </row>
    <row r="398" spans="1:15" x14ac:dyDescent="0.35">
      <c r="A398" t="s">
        <v>23</v>
      </c>
      <c r="B398" t="s">
        <v>52</v>
      </c>
      <c r="C398" t="s">
        <v>90</v>
      </c>
      <c r="D398" t="s">
        <v>142</v>
      </c>
      <c r="E398">
        <v>13</v>
      </c>
      <c r="F398" t="s">
        <v>448</v>
      </c>
      <c r="G398" t="s">
        <v>880</v>
      </c>
      <c r="H398" t="s">
        <v>911</v>
      </c>
      <c r="I398" s="2">
        <f t="shared" si="49"/>
        <v>0.9887640449438202</v>
      </c>
      <c r="J398" s="2">
        <f t="shared" si="50"/>
        <v>1.1235955056179803E-2</v>
      </c>
      <c r="K398" s="2">
        <f t="shared" si="51"/>
        <v>0.14772727272727273</v>
      </c>
      <c r="L398" s="3">
        <f t="shared" si="52"/>
        <v>28.25</v>
      </c>
      <c r="M398" s="4">
        <f t="shared" si="53"/>
        <v>13.147727272727273</v>
      </c>
      <c r="N398" s="3">
        <f t="shared" si="54"/>
        <v>371.4232954545455</v>
      </c>
      <c r="O398" s="3">
        <f t="shared" si="55"/>
        <v>4.1732954545454959</v>
      </c>
    </row>
    <row r="399" spans="1:15" x14ac:dyDescent="0.35">
      <c r="A399" t="s">
        <v>19</v>
      </c>
      <c r="B399" t="s">
        <v>56</v>
      </c>
      <c r="C399" t="s">
        <v>95</v>
      </c>
      <c r="D399" t="s">
        <v>142</v>
      </c>
      <c r="E399">
        <v>8</v>
      </c>
      <c r="F399" t="s">
        <v>374</v>
      </c>
      <c r="G399" t="s">
        <v>742</v>
      </c>
      <c r="H399" t="s">
        <v>742</v>
      </c>
      <c r="I399" s="2">
        <f t="shared" si="49"/>
        <v>1</v>
      </c>
      <c r="J399" s="2">
        <f t="shared" si="50"/>
        <v>0</v>
      </c>
      <c r="K399" s="2">
        <f t="shared" si="51"/>
        <v>9.6385542168674704E-2</v>
      </c>
      <c r="L399" s="3">
        <f t="shared" si="52"/>
        <v>109.95</v>
      </c>
      <c r="M399" s="4">
        <f t="shared" si="53"/>
        <v>8</v>
      </c>
      <c r="N399" s="3">
        <f t="shared" si="54"/>
        <v>879.6</v>
      </c>
      <c r="O399" s="3">
        <f t="shared" si="55"/>
        <v>0</v>
      </c>
    </row>
    <row r="400" spans="1:15" x14ac:dyDescent="0.35">
      <c r="A400" t="s">
        <v>34</v>
      </c>
      <c r="B400" t="s">
        <v>68</v>
      </c>
      <c r="C400" t="s">
        <v>114</v>
      </c>
      <c r="D400" t="s">
        <v>142</v>
      </c>
      <c r="E400">
        <v>9</v>
      </c>
      <c r="F400" t="s">
        <v>431</v>
      </c>
      <c r="G400" t="s">
        <v>729</v>
      </c>
      <c r="H400" t="s">
        <v>721</v>
      </c>
      <c r="I400" s="2">
        <f t="shared" si="49"/>
        <v>0.95238095238095233</v>
      </c>
      <c r="J400" s="2">
        <f t="shared" si="50"/>
        <v>4.7619047619047672E-2</v>
      </c>
      <c r="K400" s="2">
        <f t="shared" si="51"/>
        <v>0.22500000000000001</v>
      </c>
      <c r="L400" s="3">
        <f t="shared" si="52"/>
        <v>16.950000000000003</v>
      </c>
      <c r="M400" s="4">
        <f t="shared" si="53"/>
        <v>9.4500000000000011</v>
      </c>
      <c r="N400" s="3">
        <f t="shared" si="54"/>
        <v>160.17750000000004</v>
      </c>
      <c r="O400" s="3">
        <f t="shared" si="55"/>
        <v>7.6275000000000261</v>
      </c>
    </row>
    <row r="401" spans="1:15" x14ac:dyDescent="0.35">
      <c r="A401" t="s">
        <v>24</v>
      </c>
      <c r="B401" t="s">
        <v>57</v>
      </c>
      <c r="C401" t="s">
        <v>96</v>
      </c>
      <c r="D401" t="s">
        <v>142</v>
      </c>
      <c r="E401">
        <v>6</v>
      </c>
      <c r="F401" t="s">
        <v>450</v>
      </c>
      <c r="G401" t="s">
        <v>838</v>
      </c>
      <c r="H401" t="s">
        <v>720</v>
      </c>
      <c r="I401" s="2">
        <f t="shared" si="49"/>
        <v>0.95833333333333337</v>
      </c>
      <c r="J401" s="2">
        <f t="shared" si="50"/>
        <v>4.166666666666663E-2</v>
      </c>
      <c r="K401" s="2">
        <f t="shared" si="51"/>
        <v>0.13043478260869565</v>
      </c>
      <c r="L401" s="3">
        <f t="shared" si="52"/>
        <v>16.5</v>
      </c>
      <c r="M401" s="4">
        <f t="shared" si="53"/>
        <v>6.2608695652173907</v>
      </c>
      <c r="N401" s="3">
        <f t="shared" si="54"/>
        <v>103.30434782608694</v>
      </c>
      <c r="O401" s="3">
        <f t="shared" si="55"/>
        <v>4.3043478260869392</v>
      </c>
    </row>
    <row r="402" spans="1:15" x14ac:dyDescent="0.35">
      <c r="A402" t="s">
        <v>16</v>
      </c>
      <c r="B402" t="s">
        <v>59</v>
      </c>
      <c r="C402" t="s">
        <v>99</v>
      </c>
      <c r="D402" t="s">
        <v>142</v>
      </c>
      <c r="E402">
        <v>5</v>
      </c>
      <c r="F402" t="s">
        <v>252</v>
      </c>
      <c r="G402" t="s">
        <v>856</v>
      </c>
      <c r="H402" t="s">
        <v>711</v>
      </c>
      <c r="I402" s="2">
        <f t="shared" si="49"/>
        <v>0.98076923076923073</v>
      </c>
      <c r="J402" s="2">
        <f t="shared" si="50"/>
        <v>1.9230769230769273E-2</v>
      </c>
      <c r="K402" s="2">
        <f t="shared" si="51"/>
        <v>9.8039215686274508E-2</v>
      </c>
      <c r="L402" s="3">
        <f t="shared" si="52"/>
        <v>125</v>
      </c>
      <c r="M402" s="4">
        <f t="shared" si="53"/>
        <v>5.0980392156862742</v>
      </c>
      <c r="N402" s="3">
        <f t="shared" si="54"/>
        <v>637.25490196078431</v>
      </c>
      <c r="O402" s="3">
        <f t="shared" si="55"/>
        <v>12.254901960784309</v>
      </c>
    </row>
    <row r="403" spans="1:15" x14ac:dyDescent="0.35">
      <c r="A403" t="s">
        <v>29</v>
      </c>
      <c r="B403" t="s">
        <v>29</v>
      </c>
      <c r="C403" t="s">
        <v>103</v>
      </c>
      <c r="D403" t="s">
        <v>142</v>
      </c>
      <c r="E403">
        <v>5</v>
      </c>
      <c r="F403" t="s">
        <v>451</v>
      </c>
      <c r="G403" t="s">
        <v>710</v>
      </c>
      <c r="H403" t="s">
        <v>807</v>
      </c>
      <c r="I403" s="2">
        <f t="shared" si="49"/>
        <v>0.95454545454545459</v>
      </c>
      <c r="J403" s="2">
        <f t="shared" si="50"/>
        <v>4.5454545454545414E-2</v>
      </c>
      <c r="K403" s="2">
        <f t="shared" si="51"/>
        <v>0.23809523809523808</v>
      </c>
      <c r="L403" s="3">
        <f t="shared" si="52"/>
        <v>61.46</v>
      </c>
      <c r="M403" s="4">
        <f t="shared" si="53"/>
        <v>5.2380952380952381</v>
      </c>
      <c r="N403" s="3">
        <f t="shared" si="54"/>
        <v>321.93333333333334</v>
      </c>
      <c r="O403" s="3">
        <f t="shared" si="55"/>
        <v>14.633333333333326</v>
      </c>
    </row>
    <row r="404" spans="1:15" x14ac:dyDescent="0.35">
      <c r="A404" t="s">
        <v>24</v>
      </c>
      <c r="B404" t="s">
        <v>58</v>
      </c>
      <c r="C404" t="s">
        <v>98</v>
      </c>
      <c r="D404" t="s">
        <v>142</v>
      </c>
      <c r="E404">
        <v>5</v>
      </c>
      <c r="F404" t="s">
        <v>365</v>
      </c>
      <c r="G404" t="s">
        <v>795</v>
      </c>
      <c r="H404" t="s">
        <v>795</v>
      </c>
      <c r="I404" s="2">
        <f t="shared" si="49"/>
        <v>1</v>
      </c>
      <c r="J404" s="2">
        <f t="shared" si="50"/>
        <v>0</v>
      </c>
      <c r="K404" s="2">
        <f t="shared" si="51"/>
        <v>0.15151515151515152</v>
      </c>
      <c r="L404" s="3">
        <f t="shared" si="52"/>
        <v>18.5</v>
      </c>
      <c r="M404" s="4">
        <f t="shared" si="53"/>
        <v>5</v>
      </c>
      <c r="N404" s="3">
        <f t="shared" si="54"/>
        <v>92.5</v>
      </c>
      <c r="O404" s="3">
        <f t="shared" si="55"/>
        <v>0</v>
      </c>
    </row>
    <row r="405" spans="1:15" x14ac:dyDescent="0.35">
      <c r="A405" t="s">
        <v>20</v>
      </c>
      <c r="B405" t="s">
        <v>60</v>
      </c>
      <c r="C405" t="s">
        <v>100</v>
      </c>
      <c r="D405" t="s">
        <v>142</v>
      </c>
      <c r="E405">
        <v>5</v>
      </c>
      <c r="F405" t="s">
        <v>452</v>
      </c>
      <c r="G405" t="s">
        <v>795</v>
      </c>
      <c r="H405" t="s">
        <v>795</v>
      </c>
      <c r="I405" s="2">
        <f t="shared" si="49"/>
        <v>1</v>
      </c>
      <c r="J405" s="2">
        <f t="shared" si="50"/>
        <v>0</v>
      </c>
      <c r="K405" s="2">
        <f t="shared" si="51"/>
        <v>0.15151515151515152</v>
      </c>
      <c r="L405" s="3">
        <f t="shared" si="52"/>
        <v>110.17999999999999</v>
      </c>
      <c r="M405" s="4">
        <f t="shared" si="53"/>
        <v>5</v>
      </c>
      <c r="N405" s="3">
        <f t="shared" si="54"/>
        <v>550.9</v>
      </c>
      <c r="O405" s="3">
        <f t="shared" si="55"/>
        <v>0</v>
      </c>
    </row>
    <row r="406" spans="1:15" x14ac:dyDescent="0.35">
      <c r="A406" t="s">
        <v>19</v>
      </c>
      <c r="B406" t="s">
        <v>63</v>
      </c>
      <c r="C406" t="s">
        <v>107</v>
      </c>
      <c r="D406" t="s">
        <v>142</v>
      </c>
      <c r="E406">
        <v>4</v>
      </c>
      <c r="F406" t="s">
        <v>453</v>
      </c>
      <c r="G406" t="s">
        <v>854</v>
      </c>
      <c r="H406" t="s">
        <v>729</v>
      </c>
      <c r="I406" s="2">
        <f t="shared" si="49"/>
        <v>0.97674418604651159</v>
      </c>
      <c r="J406" s="2">
        <f t="shared" si="50"/>
        <v>2.3255813953488413E-2</v>
      </c>
      <c r="K406" s="2">
        <f t="shared" si="51"/>
        <v>9.5238095238095233E-2</v>
      </c>
      <c r="L406" s="3">
        <f t="shared" si="52"/>
        <v>93.46</v>
      </c>
      <c r="M406" s="4">
        <f t="shared" si="53"/>
        <v>4.0952380952380949</v>
      </c>
      <c r="N406" s="3">
        <f t="shared" si="54"/>
        <v>382.74095238095231</v>
      </c>
      <c r="O406" s="3">
        <f t="shared" si="55"/>
        <v>8.900952380952333</v>
      </c>
    </row>
    <row r="407" spans="1:15" x14ac:dyDescent="0.35">
      <c r="A407" t="s">
        <v>27</v>
      </c>
      <c r="B407" t="s">
        <v>27</v>
      </c>
      <c r="C407" t="s">
        <v>97</v>
      </c>
      <c r="D407" t="s">
        <v>142</v>
      </c>
      <c r="E407">
        <v>4</v>
      </c>
      <c r="F407" t="s">
        <v>313</v>
      </c>
      <c r="G407" t="s">
        <v>795</v>
      </c>
      <c r="H407" t="s">
        <v>719</v>
      </c>
      <c r="I407" s="2">
        <f t="shared" si="49"/>
        <v>0.96969696969696972</v>
      </c>
      <c r="J407" s="2">
        <f t="shared" si="50"/>
        <v>3.0303030303030276E-2</v>
      </c>
      <c r="K407" s="2">
        <f t="shared" si="51"/>
        <v>0.125</v>
      </c>
      <c r="L407" s="3">
        <f t="shared" si="52"/>
        <v>22.6</v>
      </c>
      <c r="M407" s="4">
        <f t="shared" si="53"/>
        <v>4.125</v>
      </c>
      <c r="N407" s="3">
        <f t="shared" si="54"/>
        <v>93.225000000000009</v>
      </c>
      <c r="O407" s="3">
        <f t="shared" si="55"/>
        <v>2.8250000000000028</v>
      </c>
    </row>
    <row r="408" spans="1:15" x14ac:dyDescent="0.35">
      <c r="A408" t="s">
        <v>20</v>
      </c>
      <c r="B408" t="s">
        <v>70</v>
      </c>
      <c r="C408" t="s">
        <v>119</v>
      </c>
      <c r="D408" t="s">
        <v>142</v>
      </c>
      <c r="E408">
        <v>3</v>
      </c>
      <c r="F408" t="s">
        <v>454</v>
      </c>
      <c r="G408" t="s">
        <v>715</v>
      </c>
      <c r="H408" t="s">
        <v>712</v>
      </c>
      <c r="I408" s="2">
        <f t="shared" si="49"/>
        <v>0.98148148148148151</v>
      </c>
      <c r="J408" s="2">
        <f t="shared" si="50"/>
        <v>1.851851851851849E-2</v>
      </c>
      <c r="K408" s="2">
        <f t="shared" si="51"/>
        <v>5.6603773584905662E-2</v>
      </c>
      <c r="L408" s="3">
        <f t="shared" si="52"/>
        <v>110.18</v>
      </c>
      <c r="M408" s="4">
        <f t="shared" si="53"/>
        <v>3.0566037735849059</v>
      </c>
      <c r="N408" s="3">
        <f t="shared" si="54"/>
        <v>336.77660377358495</v>
      </c>
      <c r="O408" s="3">
        <f t="shared" si="55"/>
        <v>6.2366037735849318</v>
      </c>
    </row>
    <row r="409" spans="1:15" x14ac:dyDescent="0.35">
      <c r="A409" t="s">
        <v>16</v>
      </c>
      <c r="B409" t="s">
        <v>73</v>
      </c>
      <c r="C409" t="s">
        <v>122</v>
      </c>
      <c r="D409" t="s">
        <v>142</v>
      </c>
      <c r="E409">
        <v>3</v>
      </c>
      <c r="F409" t="s">
        <v>259</v>
      </c>
      <c r="G409" t="s">
        <v>802</v>
      </c>
      <c r="H409" t="s">
        <v>912</v>
      </c>
      <c r="I409" s="2">
        <f t="shared" si="49"/>
        <v>0.9838709677419355</v>
      </c>
      <c r="J409" s="2">
        <f t="shared" si="50"/>
        <v>1.6129032258064502E-2</v>
      </c>
      <c r="K409" s="2">
        <f t="shared" si="51"/>
        <v>4.9180327868852458E-2</v>
      </c>
      <c r="L409" s="3">
        <f t="shared" si="52"/>
        <v>125</v>
      </c>
      <c r="M409" s="4">
        <f t="shared" si="53"/>
        <v>3.0491803278688523</v>
      </c>
      <c r="N409" s="3">
        <f t="shared" si="54"/>
        <v>381.14754098360652</v>
      </c>
      <c r="O409" s="3">
        <f t="shared" si="55"/>
        <v>6.1475409836065182</v>
      </c>
    </row>
    <row r="410" spans="1:15" x14ac:dyDescent="0.35">
      <c r="A410" t="s">
        <v>39</v>
      </c>
      <c r="B410" t="s">
        <v>39</v>
      </c>
      <c r="C410" t="s">
        <v>126</v>
      </c>
      <c r="D410" t="s">
        <v>142</v>
      </c>
      <c r="E410">
        <v>3</v>
      </c>
      <c r="F410" t="s">
        <v>455</v>
      </c>
      <c r="G410" t="s">
        <v>755</v>
      </c>
      <c r="H410" t="s">
        <v>832</v>
      </c>
      <c r="I410" s="2">
        <f t="shared" si="49"/>
        <v>0.97222222222222221</v>
      </c>
      <c r="J410" s="2">
        <f t="shared" si="50"/>
        <v>2.777777777777779E-2</v>
      </c>
      <c r="K410" s="2">
        <f t="shared" si="51"/>
        <v>8.5714285714285715E-2</v>
      </c>
      <c r="L410" s="3">
        <f t="shared" si="52"/>
        <v>63.56</v>
      </c>
      <c r="M410" s="4">
        <f t="shared" si="53"/>
        <v>3.0857142857142859</v>
      </c>
      <c r="N410" s="3">
        <f t="shared" si="54"/>
        <v>196.12800000000001</v>
      </c>
      <c r="O410" s="3">
        <f t="shared" si="55"/>
        <v>5.4480000000000075</v>
      </c>
    </row>
    <row r="411" spans="1:15" x14ac:dyDescent="0.35">
      <c r="A411" t="s">
        <v>30</v>
      </c>
      <c r="B411" t="s">
        <v>30</v>
      </c>
      <c r="C411" t="s">
        <v>105</v>
      </c>
      <c r="D411" t="s">
        <v>142</v>
      </c>
      <c r="E411">
        <v>3</v>
      </c>
      <c r="F411" t="s">
        <v>368</v>
      </c>
      <c r="G411" t="s">
        <v>824</v>
      </c>
      <c r="H411" t="s">
        <v>824</v>
      </c>
      <c r="I411" s="2">
        <f t="shared" si="49"/>
        <v>1</v>
      </c>
      <c r="J411" s="2">
        <f t="shared" si="50"/>
        <v>0</v>
      </c>
      <c r="K411" s="2">
        <f t="shared" si="51"/>
        <v>9.6774193548387094E-2</v>
      </c>
      <c r="L411" s="3">
        <f t="shared" si="52"/>
        <v>35.5</v>
      </c>
      <c r="M411" s="4">
        <f t="shared" si="53"/>
        <v>3</v>
      </c>
      <c r="N411" s="3">
        <f t="shared" si="54"/>
        <v>106.5</v>
      </c>
      <c r="O411" s="3">
        <f t="shared" si="55"/>
        <v>0</v>
      </c>
    </row>
    <row r="412" spans="1:15" x14ac:dyDescent="0.35">
      <c r="A412" t="s">
        <v>20</v>
      </c>
      <c r="B412" t="s">
        <v>66</v>
      </c>
      <c r="C412" t="s">
        <v>110</v>
      </c>
      <c r="D412" t="s">
        <v>142</v>
      </c>
      <c r="E412">
        <v>2</v>
      </c>
      <c r="F412" t="s">
        <v>456</v>
      </c>
      <c r="G412" t="s">
        <v>729</v>
      </c>
      <c r="H412" t="s">
        <v>721</v>
      </c>
      <c r="I412" s="2">
        <f t="shared" si="49"/>
        <v>0.95238095238095233</v>
      </c>
      <c r="J412" s="2">
        <f t="shared" si="50"/>
        <v>4.7619047619047672E-2</v>
      </c>
      <c r="K412" s="2">
        <f t="shared" si="51"/>
        <v>0.05</v>
      </c>
      <c r="L412" s="3">
        <f t="shared" si="52"/>
        <v>146.9</v>
      </c>
      <c r="M412" s="4">
        <f t="shared" si="53"/>
        <v>2.1</v>
      </c>
      <c r="N412" s="3">
        <f t="shared" si="54"/>
        <v>308.49</v>
      </c>
      <c r="O412" s="3">
        <f t="shared" si="55"/>
        <v>14.689999999999998</v>
      </c>
    </row>
    <row r="413" spans="1:15" x14ac:dyDescent="0.35">
      <c r="A413" t="s">
        <v>19</v>
      </c>
      <c r="B413" t="s">
        <v>61</v>
      </c>
      <c r="C413" t="s">
        <v>104</v>
      </c>
      <c r="D413" t="s">
        <v>142</v>
      </c>
      <c r="E413">
        <v>2</v>
      </c>
      <c r="F413" t="s">
        <v>267</v>
      </c>
      <c r="G413" t="s">
        <v>729</v>
      </c>
      <c r="H413" t="s">
        <v>729</v>
      </c>
      <c r="I413" s="2">
        <f t="shared" si="49"/>
        <v>1</v>
      </c>
      <c r="J413" s="2">
        <f t="shared" si="50"/>
        <v>0</v>
      </c>
      <c r="K413" s="2">
        <f t="shared" si="51"/>
        <v>4.7619047619047616E-2</v>
      </c>
      <c r="L413" s="3">
        <f t="shared" si="52"/>
        <v>109.95</v>
      </c>
      <c r="M413" s="4">
        <f t="shared" si="53"/>
        <v>2</v>
      </c>
      <c r="N413" s="3">
        <f t="shared" si="54"/>
        <v>219.9</v>
      </c>
      <c r="O413" s="3">
        <f t="shared" si="55"/>
        <v>0</v>
      </c>
    </row>
    <row r="414" spans="1:15" x14ac:dyDescent="0.35">
      <c r="A414" t="s">
        <v>35</v>
      </c>
      <c r="B414" t="s">
        <v>35</v>
      </c>
      <c r="C414" t="s">
        <v>115</v>
      </c>
      <c r="D414" t="s">
        <v>142</v>
      </c>
      <c r="E414">
        <v>1</v>
      </c>
      <c r="F414" t="s">
        <v>457</v>
      </c>
      <c r="G414" t="s">
        <v>866</v>
      </c>
      <c r="H414" t="s">
        <v>866</v>
      </c>
      <c r="I414" s="2">
        <f t="shared" si="49"/>
        <v>1</v>
      </c>
      <c r="J414" s="2">
        <f t="shared" si="50"/>
        <v>0</v>
      </c>
      <c r="K414" s="2">
        <f t="shared" si="51"/>
        <v>5.2631578947368418E-2</v>
      </c>
      <c r="L414" s="3">
        <f t="shared" si="52"/>
        <v>61.46</v>
      </c>
      <c r="M414" s="4">
        <f t="shared" si="53"/>
        <v>1</v>
      </c>
      <c r="N414" s="3">
        <f t="shared" si="54"/>
        <v>61.46</v>
      </c>
      <c r="O414" s="3">
        <f t="shared" si="55"/>
        <v>0</v>
      </c>
    </row>
    <row r="415" spans="1:15" x14ac:dyDescent="0.35">
      <c r="A415" t="s">
        <v>16</v>
      </c>
      <c r="B415" t="s">
        <v>62</v>
      </c>
      <c r="C415" t="s">
        <v>106</v>
      </c>
      <c r="D415" t="s">
        <v>142</v>
      </c>
      <c r="E415">
        <v>4</v>
      </c>
      <c r="F415" t="s">
        <v>290</v>
      </c>
      <c r="G415" t="s">
        <v>761</v>
      </c>
      <c r="H415" t="s">
        <v>715</v>
      </c>
      <c r="I415" s="2">
        <f t="shared" si="49"/>
        <v>0.9642857142857143</v>
      </c>
      <c r="J415" s="2">
        <f t="shared" si="50"/>
        <v>3.5714285714285698E-2</v>
      </c>
      <c r="K415" s="2">
        <f t="shared" si="51"/>
        <v>7.407407407407407E-2</v>
      </c>
      <c r="L415" s="3">
        <f t="shared" si="52"/>
        <v>125</v>
      </c>
      <c r="M415" s="4">
        <f t="shared" si="53"/>
        <v>4.1481481481481479</v>
      </c>
      <c r="N415" s="3">
        <f t="shared" si="54"/>
        <v>518.51851851851848</v>
      </c>
      <c r="O415" s="3">
        <f t="shared" si="55"/>
        <v>18.518518518518476</v>
      </c>
    </row>
    <row r="416" spans="1:15" x14ac:dyDescent="0.35">
      <c r="A416" t="s">
        <v>36</v>
      </c>
      <c r="B416" t="s">
        <v>36</v>
      </c>
      <c r="C416" t="s">
        <v>116</v>
      </c>
      <c r="D416" t="s">
        <v>142</v>
      </c>
      <c r="E416">
        <v>1</v>
      </c>
      <c r="F416" t="s">
        <v>202</v>
      </c>
      <c r="G416" t="s">
        <v>839</v>
      </c>
      <c r="H416" t="s">
        <v>839</v>
      </c>
      <c r="I416" s="2">
        <f t="shared" si="49"/>
        <v>1</v>
      </c>
      <c r="J416" s="2">
        <f t="shared" si="50"/>
        <v>0</v>
      </c>
      <c r="K416" s="2">
        <f t="shared" si="51"/>
        <v>0.25</v>
      </c>
      <c r="L416" s="3">
        <f t="shared" si="52"/>
        <v>8.99</v>
      </c>
      <c r="M416" s="4">
        <f t="shared" si="53"/>
        <v>1</v>
      </c>
      <c r="N416" s="3">
        <f t="shared" si="54"/>
        <v>8.99</v>
      </c>
      <c r="O416" s="3">
        <f t="shared" si="55"/>
        <v>0</v>
      </c>
    </row>
    <row r="417" spans="1:15" x14ac:dyDescent="0.35">
      <c r="A417" t="s">
        <v>25</v>
      </c>
      <c r="B417" t="s">
        <v>71</v>
      </c>
      <c r="C417" t="s">
        <v>120</v>
      </c>
      <c r="D417" t="s">
        <v>142</v>
      </c>
      <c r="E417">
        <v>1</v>
      </c>
      <c r="F417" t="s">
        <v>439</v>
      </c>
      <c r="G417" t="s">
        <v>753</v>
      </c>
      <c r="H417" t="s">
        <v>721</v>
      </c>
      <c r="I417" s="2">
        <f t="shared" si="49"/>
        <v>0.97560975609756095</v>
      </c>
      <c r="J417" s="2">
        <f t="shared" si="50"/>
        <v>2.4390243902439046E-2</v>
      </c>
      <c r="K417" s="2">
        <f t="shared" si="51"/>
        <v>2.5000000000000001E-2</v>
      </c>
      <c r="L417" s="3">
        <f t="shared" si="52"/>
        <v>100.85</v>
      </c>
      <c r="M417" s="4">
        <f t="shared" si="53"/>
        <v>1.0250000000000001</v>
      </c>
      <c r="N417" s="3">
        <f t="shared" si="54"/>
        <v>103.37125</v>
      </c>
      <c r="O417" s="3">
        <f t="shared" si="55"/>
        <v>2.5212500000000091</v>
      </c>
    </row>
    <row r="418" spans="1:15" x14ac:dyDescent="0.35">
      <c r="A418" t="s">
        <v>32</v>
      </c>
      <c r="B418" t="s">
        <v>32</v>
      </c>
      <c r="C418" t="s">
        <v>112</v>
      </c>
      <c r="D418" t="s">
        <v>142</v>
      </c>
      <c r="E418">
        <v>2</v>
      </c>
      <c r="F418" t="s">
        <v>459</v>
      </c>
      <c r="G418" t="s">
        <v>869</v>
      </c>
      <c r="H418" t="s">
        <v>869</v>
      </c>
      <c r="I418" s="2">
        <f t="shared" si="49"/>
        <v>1</v>
      </c>
      <c r="J418" s="2">
        <f t="shared" si="50"/>
        <v>0</v>
      </c>
      <c r="K418" s="2">
        <f t="shared" si="51"/>
        <v>0.11764705882352941</v>
      </c>
      <c r="L418" s="3">
        <f t="shared" si="52"/>
        <v>61.46</v>
      </c>
      <c r="M418" s="4">
        <f t="shared" si="53"/>
        <v>2</v>
      </c>
      <c r="N418" s="3">
        <f t="shared" si="54"/>
        <v>122.92</v>
      </c>
      <c r="O418" s="3">
        <f t="shared" si="55"/>
        <v>0</v>
      </c>
    </row>
    <row r="419" spans="1:15" x14ac:dyDescent="0.35">
      <c r="A419" t="s">
        <v>33</v>
      </c>
      <c r="B419" t="s">
        <v>67</v>
      </c>
      <c r="C419" t="s">
        <v>113</v>
      </c>
      <c r="D419" t="s">
        <v>142</v>
      </c>
      <c r="E419">
        <v>1</v>
      </c>
      <c r="F419" t="s">
        <v>320</v>
      </c>
      <c r="G419" t="s">
        <v>710</v>
      </c>
      <c r="H419" t="s">
        <v>710</v>
      </c>
      <c r="I419" s="2">
        <f t="shared" si="49"/>
        <v>1</v>
      </c>
      <c r="J419" s="2">
        <f t="shared" si="50"/>
        <v>0</v>
      </c>
      <c r="K419" s="2">
        <f t="shared" si="51"/>
        <v>4.5454545454545456E-2</v>
      </c>
      <c r="L419" s="3">
        <f t="shared" si="52"/>
        <v>42.94</v>
      </c>
      <c r="M419" s="4">
        <f t="shared" si="53"/>
        <v>1</v>
      </c>
      <c r="N419" s="3">
        <f t="shared" si="54"/>
        <v>42.94</v>
      </c>
      <c r="O419" s="3">
        <f t="shared" si="55"/>
        <v>0</v>
      </c>
    </row>
    <row r="420" spans="1:15" x14ac:dyDescent="0.35">
      <c r="A420" t="s">
        <v>33</v>
      </c>
      <c r="B420" t="s">
        <v>72</v>
      </c>
      <c r="C420" t="s">
        <v>121</v>
      </c>
      <c r="D420" t="s">
        <v>142</v>
      </c>
      <c r="E420">
        <v>1</v>
      </c>
      <c r="F420" t="s">
        <v>460</v>
      </c>
      <c r="G420" t="s">
        <v>730</v>
      </c>
      <c r="H420" t="s">
        <v>730</v>
      </c>
      <c r="I420" s="2">
        <f t="shared" si="49"/>
        <v>1</v>
      </c>
      <c r="J420" s="2">
        <f t="shared" si="50"/>
        <v>0</v>
      </c>
      <c r="K420" s="2">
        <f t="shared" si="51"/>
        <v>0.14285714285714285</v>
      </c>
      <c r="L420" s="3">
        <f t="shared" si="52"/>
        <v>161.03</v>
      </c>
      <c r="M420" s="4">
        <f t="shared" si="53"/>
        <v>1</v>
      </c>
      <c r="N420" s="3">
        <f t="shared" si="54"/>
        <v>161.03</v>
      </c>
      <c r="O420" s="3">
        <f t="shared" si="55"/>
        <v>0</v>
      </c>
    </row>
    <row r="421" spans="1:15" x14ac:dyDescent="0.35">
      <c r="A421" t="s">
        <v>40</v>
      </c>
      <c r="B421" t="s">
        <v>40</v>
      </c>
      <c r="C421" t="s">
        <v>79</v>
      </c>
      <c r="D421" t="s">
        <v>143</v>
      </c>
      <c r="E421">
        <v>160</v>
      </c>
      <c r="F421" t="s">
        <v>461</v>
      </c>
      <c r="G421" t="s">
        <v>922</v>
      </c>
      <c r="H421" t="s">
        <v>1090</v>
      </c>
      <c r="I421" s="2">
        <f t="shared" si="49"/>
        <v>0.98804185351270557</v>
      </c>
      <c r="J421" s="2">
        <f t="shared" si="50"/>
        <v>1.195814648729443E-2</v>
      </c>
      <c r="K421" s="2">
        <f t="shared" si="51"/>
        <v>0.24205748865355523</v>
      </c>
      <c r="L421" s="3">
        <f t="shared" si="52"/>
        <v>23.025187500000001</v>
      </c>
      <c r="M421" s="4">
        <f t="shared" si="53"/>
        <v>161.93645990922843</v>
      </c>
      <c r="N421" s="3">
        <f t="shared" si="54"/>
        <v>3728.6173524962178</v>
      </c>
      <c r="O421" s="3">
        <f t="shared" si="55"/>
        <v>44.587352496217591</v>
      </c>
    </row>
    <row r="422" spans="1:15" x14ac:dyDescent="0.35">
      <c r="A422" t="s">
        <v>15</v>
      </c>
      <c r="B422" t="s">
        <v>45</v>
      </c>
      <c r="C422" t="s">
        <v>81</v>
      </c>
      <c r="D422" t="s">
        <v>143</v>
      </c>
      <c r="E422">
        <v>75</v>
      </c>
      <c r="F422" t="s">
        <v>384</v>
      </c>
      <c r="G422" t="s">
        <v>923</v>
      </c>
      <c r="H422" t="s">
        <v>923</v>
      </c>
      <c r="I422" s="2">
        <f t="shared" si="49"/>
        <v>1</v>
      </c>
      <c r="J422" s="2">
        <f t="shared" si="50"/>
        <v>0</v>
      </c>
      <c r="K422" s="2">
        <f t="shared" si="51"/>
        <v>0.33783783783783783</v>
      </c>
      <c r="L422" s="3">
        <f t="shared" si="52"/>
        <v>46.34</v>
      </c>
      <c r="M422" s="4">
        <f t="shared" si="53"/>
        <v>75</v>
      </c>
      <c r="N422" s="3">
        <f t="shared" si="54"/>
        <v>3475.5000000000005</v>
      </c>
      <c r="O422" s="3">
        <f t="shared" si="55"/>
        <v>0</v>
      </c>
    </row>
    <row r="423" spans="1:15" x14ac:dyDescent="0.35">
      <c r="A423" t="s">
        <v>16</v>
      </c>
      <c r="B423" t="s">
        <v>44</v>
      </c>
      <c r="C423" t="s">
        <v>80</v>
      </c>
      <c r="D423" t="s">
        <v>143</v>
      </c>
      <c r="E423">
        <v>81</v>
      </c>
      <c r="F423" t="s">
        <v>462</v>
      </c>
      <c r="G423" t="s">
        <v>924</v>
      </c>
      <c r="H423" t="s">
        <v>1091</v>
      </c>
      <c r="I423" s="2">
        <f t="shared" si="49"/>
        <v>0.99555555555555553</v>
      </c>
      <c r="J423" s="2">
        <f t="shared" si="50"/>
        <v>4.4444444444444731E-3</v>
      </c>
      <c r="K423" s="2">
        <f t="shared" si="51"/>
        <v>0.12053571428571429</v>
      </c>
      <c r="L423" s="3">
        <f t="shared" si="52"/>
        <v>25</v>
      </c>
      <c r="M423" s="4">
        <f t="shared" si="53"/>
        <v>81.361607142857139</v>
      </c>
      <c r="N423" s="3">
        <f t="shared" si="54"/>
        <v>2034.0401785714284</v>
      </c>
      <c r="O423" s="3">
        <f t="shared" si="55"/>
        <v>9.0401785714284415</v>
      </c>
    </row>
    <row r="424" spans="1:15" x14ac:dyDescent="0.35">
      <c r="A424" t="s">
        <v>20</v>
      </c>
      <c r="B424" t="s">
        <v>49</v>
      </c>
      <c r="C424" t="s">
        <v>85</v>
      </c>
      <c r="D424" t="s">
        <v>143</v>
      </c>
      <c r="E424">
        <v>46</v>
      </c>
      <c r="F424" t="s">
        <v>463</v>
      </c>
      <c r="G424" t="s">
        <v>925</v>
      </c>
      <c r="H424" t="s">
        <v>961</v>
      </c>
      <c r="I424" s="2">
        <f t="shared" si="49"/>
        <v>0.99616858237547889</v>
      </c>
      <c r="J424" s="2">
        <f t="shared" si="50"/>
        <v>3.8314176245211051E-3</v>
      </c>
      <c r="K424" s="2">
        <f t="shared" si="51"/>
        <v>0.17692307692307693</v>
      </c>
      <c r="L424" s="3">
        <f t="shared" si="52"/>
        <v>29.38</v>
      </c>
      <c r="M424" s="4">
        <f t="shared" si="53"/>
        <v>46.176923076923082</v>
      </c>
      <c r="N424" s="3">
        <f t="shared" si="54"/>
        <v>1356.6780000000001</v>
      </c>
      <c r="O424" s="3">
        <f t="shared" si="55"/>
        <v>5.1980000000000928</v>
      </c>
    </row>
    <row r="425" spans="1:15" x14ac:dyDescent="0.35">
      <c r="A425" t="s">
        <v>16</v>
      </c>
      <c r="B425" t="s">
        <v>76</v>
      </c>
      <c r="C425" t="s">
        <v>127</v>
      </c>
      <c r="D425" t="s">
        <v>143</v>
      </c>
      <c r="E425">
        <v>36</v>
      </c>
      <c r="F425" t="s">
        <v>464</v>
      </c>
      <c r="G425" t="s">
        <v>926</v>
      </c>
      <c r="H425" t="s">
        <v>1056</v>
      </c>
      <c r="I425" s="2">
        <f t="shared" si="49"/>
        <v>0.98928571428571432</v>
      </c>
      <c r="J425" s="2">
        <f t="shared" si="50"/>
        <v>1.0714285714285676E-2</v>
      </c>
      <c r="K425" s="2">
        <f t="shared" si="51"/>
        <v>0.1299638989169675</v>
      </c>
      <c r="L425" s="3">
        <f t="shared" si="52"/>
        <v>25</v>
      </c>
      <c r="M425" s="4">
        <f t="shared" si="53"/>
        <v>36.389891696750901</v>
      </c>
      <c r="N425" s="3">
        <f t="shared" si="54"/>
        <v>909.74729241877253</v>
      </c>
      <c r="O425" s="3">
        <f t="shared" si="55"/>
        <v>9.7472924187725312</v>
      </c>
    </row>
    <row r="426" spans="1:15" x14ac:dyDescent="0.35">
      <c r="A426" t="s">
        <v>18</v>
      </c>
      <c r="B426" t="s">
        <v>50</v>
      </c>
      <c r="C426" t="s">
        <v>86</v>
      </c>
      <c r="D426" t="s">
        <v>143</v>
      </c>
      <c r="E426">
        <v>28</v>
      </c>
      <c r="F426" t="s">
        <v>465</v>
      </c>
      <c r="G426" t="s">
        <v>920</v>
      </c>
      <c r="H426" t="s">
        <v>933</v>
      </c>
      <c r="I426" s="2">
        <f t="shared" si="49"/>
        <v>0.99300699300699302</v>
      </c>
      <c r="J426" s="2">
        <f t="shared" si="50"/>
        <v>6.9930069930069783E-3</v>
      </c>
      <c r="K426" s="2">
        <f t="shared" si="51"/>
        <v>0.19718309859154928</v>
      </c>
      <c r="L426" s="3">
        <f t="shared" si="52"/>
        <v>16.95</v>
      </c>
      <c r="M426" s="4">
        <f t="shared" si="53"/>
        <v>28.197183098591548</v>
      </c>
      <c r="N426" s="3">
        <f t="shared" si="54"/>
        <v>477.9422535211267</v>
      </c>
      <c r="O426" s="3">
        <f t="shared" si="55"/>
        <v>3.3422535211266791</v>
      </c>
    </row>
    <row r="427" spans="1:15" x14ac:dyDescent="0.35">
      <c r="A427" t="s">
        <v>25</v>
      </c>
      <c r="B427" t="s">
        <v>54</v>
      </c>
      <c r="C427" t="s">
        <v>92</v>
      </c>
      <c r="D427" t="s">
        <v>143</v>
      </c>
      <c r="E427">
        <v>20</v>
      </c>
      <c r="F427" t="s">
        <v>389</v>
      </c>
      <c r="G427" t="s">
        <v>927</v>
      </c>
      <c r="H427" t="s">
        <v>927</v>
      </c>
      <c r="I427" s="2">
        <f t="shared" si="49"/>
        <v>1</v>
      </c>
      <c r="J427" s="2">
        <f t="shared" si="50"/>
        <v>0</v>
      </c>
      <c r="K427" s="2">
        <f t="shared" si="51"/>
        <v>0.1388888888888889</v>
      </c>
      <c r="L427" s="3">
        <f t="shared" si="52"/>
        <v>24.5</v>
      </c>
      <c r="M427" s="4">
        <f t="shared" si="53"/>
        <v>20</v>
      </c>
      <c r="N427" s="3">
        <f t="shared" si="54"/>
        <v>490</v>
      </c>
      <c r="O427" s="3">
        <f t="shared" si="55"/>
        <v>0</v>
      </c>
    </row>
    <row r="428" spans="1:15" x14ac:dyDescent="0.35">
      <c r="A428" t="s">
        <v>25</v>
      </c>
      <c r="B428" t="s">
        <v>64</v>
      </c>
      <c r="C428" t="s">
        <v>108</v>
      </c>
      <c r="D428" t="s">
        <v>143</v>
      </c>
      <c r="E428">
        <v>20</v>
      </c>
      <c r="F428" t="s">
        <v>465</v>
      </c>
      <c r="G428" t="s">
        <v>919</v>
      </c>
      <c r="H428" t="s">
        <v>703</v>
      </c>
      <c r="I428" s="2">
        <f t="shared" si="49"/>
        <v>0.98124999999999996</v>
      </c>
      <c r="J428" s="2">
        <f t="shared" si="50"/>
        <v>1.8750000000000044E-2</v>
      </c>
      <c r="K428" s="2">
        <f t="shared" si="51"/>
        <v>0.12738853503184713</v>
      </c>
      <c r="L428" s="3">
        <f t="shared" si="52"/>
        <v>23.73</v>
      </c>
      <c r="M428" s="4">
        <f t="shared" si="53"/>
        <v>20.38216560509554</v>
      </c>
      <c r="N428" s="3">
        <f t="shared" si="54"/>
        <v>483.66878980891721</v>
      </c>
      <c r="O428" s="3">
        <f t="shared" si="55"/>
        <v>9.0687898089171881</v>
      </c>
    </row>
    <row r="429" spans="1:15" x14ac:dyDescent="0.35">
      <c r="A429" t="s">
        <v>21</v>
      </c>
      <c r="B429" t="s">
        <v>21</v>
      </c>
      <c r="C429" t="s">
        <v>88</v>
      </c>
      <c r="D429" t="s">
        <v>143</v>
      </c>
      <c r="E429">
        <v>21</v>
      </c>
      <c r="F429" t="s">
        <v>407</v>
      </c>
      <c r="G429" t="s">
        <v>716</v>
      </c>
      <c r="H429" t="s">
        <v>830</v>
      </c>
      <c r="I429" s="2">
        <f t="shared" si="49"/>
        <v>0.99358974358974361</v>
      </c>
      <c r="J429" s="2">
        <f t="shared" si="50"/>
        <v>6.4102564102563875E-3</v>
      </c>
      <c r="K429" s="2">
        <f t="shared" si="51"/>
        <v>0.13548387096774195</v>
      </c>
      <c r="L429" s="3">
        <f t="shared" si="52"/>
        <v>17.490000000000002</v>
      </c>
      <c r="M429" s="4">
        <f t="shared" si="53"/>
        <v>21.135483870967743</v>
      </c>
      <c r="N429" s="3">
        <f t="shared" si="54"/>
        <v>369.65961290322588</v>
      </c>
      <c r="O429" s="3">
        <f t="shared" si="55"/>
        <v>2.3696129032258568</v>
      </c>
    </row>
    <row r="430" spans="1:15" x14ac:dyDescent="0.35">
      <c r="A430" t="s">
        <v>23</v>
      </c>
      <c r="B430" t="s">
        <v>52</v>
      </c>
      <c r="C430" t="s">
        <v>90</v>
      </c>
      <c r="D430" t="s">
        <v>143</v>
      </c>
      <c r="E430">
        <v>18</v>
      </c>
      <c r="F430" t="s">
        <v>466</v>
      </c>
      <c r="G430" t="s">
        <v>822</v>
      </c>
      <c r="H430" t="s">
        <v>718</v>
      </c>
      <c r="I430" s="2">
        <f t="shared" si="49"/>
        <v>0.970873786407767</v>
      </c>
      <c r="J430" s="2">
        <f t="shared" si="50"/>
        <v>2.9126213592232997E-2</v>
      </c>
      <c r="K430" s="2">
        <f t="shared" si="51"/>
        <v>0.18</v>
      </c>
      <c r="L430" s="3">
        <f t="shared" si="52"/>
        <v>28.25</v>
      </c>
      <c r="M430" s="4">
        <f t="shared" si="53"/>
        <v>18.54</v>
      </c>
      <c r="N430" s="3">
        <f t="shared" si="54"/>
        <v>523.755</v>
      </c>
      <c r="O430" s="3">
        <f t="shared" si="55"/>
        <v>15.254999999999995</v>
      </c>
    </row>
    <row r="431" spans="1:15" x14ac:dyDescent="0.35">
      <c r="A431" t="s">
        <v>24</v>
      </c>
      <c r="B431" t="s">
        <v>53</v>
      </c>
      <c r="C431" t="s">
        <v>91</v>
      </c>
      <c r="D431" t="s">
        <v>143</v>
      </c>
      <c r="E431">
        <v>13</v>
      </c>
      <c r="F431" t="s">
        <v>467</v>
      </c>
      <c r="G431" t="s">
        <v>752</v>
      </c>
      <c r="H431" t="s">
        <v>822</v>
      </c>
      <c r="I431" s="2">
        <f t="shared" si="49"/>
        <v>0.97169811320754718</v>
      </c>
      <c r="J431" s="2">
        <f t="shared" si="50"/>
        <v>2.8301886792452824E-2</v>
      </c>
      <c r="K431" s="2">
        <f t="shared" si="51"/>
        <v>0.12621359223300971</v>
      </c>
      <c r="L431" s="3">
        <f t="shared" si="52"/>
        <v>16.5</v>
      </c>
      <c r="M431" s="4">
        <f t="shared" si="53"/>
        <v>13.378640776699029</v>
      </c>
      <c r="N431" s="3">
        <f t="shared" si="54"/>
        <v>220.747572815534</v>
      </c>
      <c r="O431" s="3">
        <f t="shared" si="55"/>
        <v>6.2475728155339993</v>
      </c>
    </row>
    <row r="432" spans="1:15" x14ac:dyDescent="0.35">
      <c r="A432" t="s">
        <v>16</v>
      </c>
      <c r="B432" t="s">
        <v>74</v>
      </c>
      <c r="C432" t="s">
        <v>124</v>
      </c>
      <c r="D432" t="s">
        <v>143</v>
      </c>
      <c r="E432">
        <v>11</v>
      </c>
      <c r="F432" t="s">
        <v>468</v>
      </c>
      <c r="G432" t="s">
        <v>847</v>
      </c>
      <c r="H432" t="s">
        <v>949</v>
      </c>
      <c r="I432" s="2">
        <f t="shared" si="49"/>
        <v>0.98148148148148151</v>
      </c>
      <c r="J432" s="2">
        <f t="shared" si="50"/>
        <v>1.851851851851849E-2</v>
      </c>
      <c r="K432" s="2">
        <f t="shared" si="51"/>
        <v>6.9182389937106917E-2</v>
      </c>
      <c r="L432" s="3">
        <f t="shared" si="52"/>
        <v>25</v>
      </c>
      <c r="M432" s="4">
        <f t="shared" si="53"/>
        <v>11.20754716981132</v>
      </c>
      <c r="N432" s="3">
        <f t="shared" si="54"/>
        <v>280.18867924528303</v>
      </c>
      <c r="O432" s="3">
        <f t="shared" si="55"/>
        <v>5.1886792452830264</v>
      </c>
    </row>
    <row r="433" spans="1:15" x14ac:dyDescent="0.35">
      <c r="A433" t="s">
        <v>19</v>
      </c>
      <c r="B433" t="s">
        <v>61</v>
      </c>
      <c r="C433" t="s">
        <v>104</v>
      </c>
      <c r="D433" t="s">
        <v>143</v>
      </c>
      <c r="E433">
        <v>9</v>
      </c>
      <c r="F433" t="s">
        <v>275</v>
      </c>
      <c r="G433" t="s">
        <v>928</v>
      </c>
      <c r="H433" t="s">
        <v>833</v>
      </c>
      <c r="I433" s="2">
        <f t="shared" ref="I433:I476" si="56">IFERROR(H433/G433, 0)</f>
        <v>0.97872340425531912</v>
      </c>
      <c r="J433" s="2">
        <f t="shared" ref="J433:J476" si="57">100%-I433</f>
        <v>2.1276595744680882E-2</v>
      </c>
      <c r="K433" s="2">
        <f t="shared" ref="K433:K476" si="58">IFERROR(IF(H433&gt;0,E433/H433,0),0)</f>
        <v>9.7826086956521743E-2</v>
      </c>
      <c r="L433" s="3">
        <f t="shared" ref="L433:L476" si="59">IF(E433&gt;0,F433/E433,0)</f>
        <v>109.94999999999999</v>
      </c>
      <c r="M433" s="4">
        <f t="shared" ref="M433:M476" si="60">G433*K433</f>
        <v>9.195652173913043</v>
      </c>
      <c r="N433" s="3">
        <f t="shared" ref="N433:N476" si="61">M433*L433</f>
        <v>1011.0619565217389</v>
      </c>
      <c r="O433" s="3">
        <f t="shared" ref="O433:O476" si="62">N433-F433</f>
        <v>21.511956521738966</v>
      </c>
    </row>
    <row r="434" spans="1:15" x14ac:dyDescent="0.35">
      <c r="A434" t="s">
        <v>29</v>
      </c>
      <c r="B434" t="s">
        <v>29</v>
      </c>
      <c r="C434" t="s">
        <v>103</v>
      </c>
      <c r="D434" t="s">
        <v>143</v>
      </c>
      <c r="E434">
        <v>8</v>
      </c>
      <c r="F434" t="s">
        <v>469</v>
      </c>
      <c r="G434" t="s">
        <v>720</v>
      </c>
      <c r="H434" t="s">
        <v>720</v>
      </c>
      <c r="I434" s="2">
        <f t="shared" si="56"/>
        <v>1</v>
      </c>
      <c r="J434" s="2">
        <f t="shared" si="57"/>
        <v>0</v>
      </c>
      <c r="K434" s="2">
        <f t="shared" si="58"/>
        <v>0.17391304347826086</v>
      </c>
      <c r="L434" s="3">
        <f t="shared" si="59"/>
        <v>61.46</v>
      </c>
      <c r="M434" s="4">
        <f t="shared" si="60"/>
        <v>8</v>
      </c>
      <c r="N434" s="3">
        <f t="shared" si="61"/>
        <v>491.68</v>
      </c>
      <c r="O434" s="3">
        <f t="shared" si="62"/>
        <v>0</v>
      </c>
    </row>
    <row r="435" spans="1:15" x14ac:dyDescent="0.35">
      <c r="A435" t="s">
        <v>19</v>
      </c>
      <c r="B435" t="s">
        <v>63</v>
      </c>
      <c r="C435" t="s">
        <v>107</v>
      </c>
      <c r="D435" t="s">
        <v>143</v>
      </c>
      <c r="E435">
        <v>7</v>
      </c>
      <c r="F435" t="s">
        <v>470</v>
      </c>
      <c r="G435" t="s">
        <v>929</v>
      </c>
      <c r="H435" t="s">
        <v>867</v>
      </c>
      <c r="I435" s="2">
        <f t="shared" si="56"/>
        <v>0.95945945945945943</v>
      </c>
      <c r="J435" s="2">
        <f t="shared" si="57"/>
        <v>4.0540540540540571E-2</v>
      </c>
      <c r="K435" s="2">
        <f t="shared" si="58"/>
        <v>9.8591549295774641E-2</v>
      </c>
      <c r="L435" s="3">
        <f t="shared" si="59"/>
        <v>93.460000000000008</v>
      </c>
      <c r="M435" s="4">
        <f t="shared" si="60"/>
        <v>7.2957746478873231</v>
      </c>
      <c r="N435" s="3">
        <f t="shared" si="61"/>
        <v>681.86309859154926</v>
      </c>
      <c r="O435" s="3">
        <f t="shared" si="62"/>
        <v>27.643098591549233</v>
      </c>
    </row>
    <row r="436" spans="1:15" x14ac:dyDescent="0.35">
      <c r="A436" t="s">
        <v>26</v>
      </c>
      <c r="B436" t="s">
        <v>26</v>
      </c>
      <c r="C436" t="s">
        <v>93</v>
      </c>
      <c r="D436" t="s">
        <v>143</v>
      </c>
      <c r="E436">
        <v>9</v>
      </c>
      <c r="F436" t="s">
        <v>282</v>
      </c>
      <c r="G436" t="s">
        <v>728</v>
      </c>
      <c r="H436" t="s">
        <v>710</v>
      </c>
      <c r="I436" s="2">
        <f t="shared" si="56"/>
        <v>0.95652173913043481</v>
      </c>
      <c r="J436" s="2">
        <f t="shared" si="57"/>
        <v>4.3478260869565188E-2</v>
      </c>
      <c r="K436" s="2">
        <f t="shared" si="58"/>
        <v>0.40909090909090912</v>
      </c>
      <c r="L436" s="3">
        <f t="shared" si="59"/>
        <v>54.99</v>
      </c>
      <c r="M436" s="4">
        <f t="shared" si="60"/>
        <v>9.4090909090909101</v>
      </c>
      <c r="N436" s="3">
        <f t="shared" si="61"/>
        <v>517.40590909090918</v>
      </c>
      <c r="O436" s="3">
        <f t="shared" si="62"/>
        <v>22.495909090909151</v>
      </c>
    </row>
    <row r="437" spans="1:15" x14ac:dyDescent="0.35">
      <c r="A437" t="s">
        <v>16</v>
      </c>
      <c r="B437" t="s">
        <v>73</v>
      </c>
      <c r="C437" t="s">
        <v>122</v>
      </c>
      <c r="D437" t="s">
        <v>143</v>
      </c>
      <c r="E437">
        <v>7</v>
      </c>
      <c r="F437" t="s">
        <v>284</v>
      </c>
      <c r="G437" t="s">
        <v>871</v>
      </c>
      <c r="H437" t="s">
        <v>829</v>
      </c>
      <c r="I437" s="2">
        <f t="shared" si="56"/>
        <v>0.95588235294117652</v>
      </c>
      <c r="J437" s="2">
        <f t="shared" si="57"/>
        <v>4.4117647058823484E-2</v>
      </c>
      <c r="K437" s="2">
        <f t="shared" si="58"/>
        <v>5.3846153846153849E-2</v>
      </c>
      <c r="L437" s="3">
        <f t="shared" si="59"/>
        <v>125</v>
      </c>
      <c r="M437" s="4">
        <f t="shared" si="60"/>
        <v>7.3230769230769237</v>
      </c>
      <c r="N437" s="3">
        <f t="shared" si="61"/>
        <v>915.38461538461547</v>
      </c>
      <c r="O437" s="3">
        <f t="shared" si="62"/>
        <v>40.384615384615472</v>
      </c>
    </row>
    <row r="438" spans="1:15" x14ac:dyDescent="0.35">
      <c r="A438" t="s">
        <v>18</v>
      </c>
      <c r="B438" t="s">
        <v>41</v>
      </c>
      <c r="C438" t="s">
        <v>101</v>
      </c>
      <c r="D438" t="s">
        <v>143</v>
      </c>
      <c r="E438">
        <v>5</v>
      </c>
      <c r="F438" t="s">
        <v>264</v>
      </c>
      <c r="G438" t="s">
        <v>701</v>
      </c>
      <c r="H438" t="s">
        <v>853</v>
      </c>
      <c r="I438" s="2">
        <f t="shared" si="56"/>
        <v>0.99328859060402686</v>
      </c>
      <c r="J438" s="2">
        <f t="shared" si="57"/>
        <v>6.7114093959731447E-3</v>
      </c>
      <c r="K438" s="2">
        <f t="shared" si="58"/>
        <v>3.3783783783783786E-2</v>
      </c>
      <c r="L438" s="3">
        <f t="shared" si="59"/>
        <v>84.75</v>
      </c>
      <c r="M438" s="4">
        <f t="shared" si="60"/>
        <v>5.0337837837837842</v>
      </c>
      <c r="N438" s="3">
        <f t="shared" si="61"/>
        <v>426.61317567567573</v>
      </c>
      <c r="O438" s="3">
        <f t="shared" si="62"/>
        <v>2.8631756756757341</v>
      </c>
    </row>
    <row r="439" spans="1:15" x14ac:dyDescent="0.35">
      <c r="A439" t="s">
        <v>20</v>
      </c>
      <c r="B439" t="s">
        <v>70</v>
      </c>
      <c r="C439" t="s">
        <v>119</v>
      </c>
      <c r="D439" t="s">
        <v>143</v>
      </c>
      <c r="E439">
        <v>5</v>
      </c>
      <c r="F439" t="s">
        <v>452</v>
      </c>
      <c r="G439" t="s">
        <v>775</v>
      </c>
      <c r="H439" t="s">
        <v>775</v>
      </c>
      <c r="I439" s="2">
        <f t="shared" si="56"/>
        <v>1</v>
      </c>
      <c r="J439" s="2">
        <f t="shared" si="57"/>
        <v>0</v>
      </c>
      <c r="K439" s="2">
        <f t="shared" si="58"/>
        <v>8.4745762711864403E-2</v>
      </c>
      <c r="L439" s="3">
        <f t="shared" si="59"/>
        <v>110.17999999999999</v>
      </c>
      <c r="M439" s="4">
        <f t="shared" si="60"/>
        <v>5</v>
      </c>
      <c r="N439" s="3">
        <f t="shared" si="61"/>
        <v>550.9</v>
      </c>
      <c r="O439" s="3">
        <f t="shared" si="62"/>
        <v>0</v>
      </c>
    </row>
    <row r="440" spans="1:15" x14ac:dyDescent="0.35">
      <c r="A440" t="s">
        <v>28</v>
      </c>
      <c r="B440" t="s">
        <v>28</v>
      </c>
      <c r="C440" t="s">
        <v>102</v>
      </c>
      <c r="D440" t="s">
        <v>143</v>
      </c>
      <c r="E440">
        <v>5</v>
      </c>
      <c r="F440" t="s">
        <v>286</v>
      </c>
      <c r="G440" t="s">
        <v>885</v>
      </c>
      <c r="H440" t="s">
        <v>728</v>
      </c>
      <c r="I440" s="2">
        <f t="shared" si="56"/>
        <v>0.95833333333333337</v>
      </c>
      <c r="J440" s="2">
        <f t="shared" si="57"/>
        <v>4.166666666666663E-2</v>
      </c>
      <c r="K440" s="2">
        <f t="shared" si="58"/>
        <v>0.21739130434782608</v>
      </c>
      <c r="L440" s="3">
        <f t="shared" si="59"/>
        <v>67.75</v>
      </c>
      <c r="M440" s="4">
        <f t="shared" si="60"/>
        <v>5.2173913043478262</v>
      </c>
      <c r="N440" s="3">
        <f t="shared" si="61"/>
        <v>353.47826086956525</v>
      </c>
      <c r="O440" s="3">
        <f t="shared" si="62"/>
        <v>14.728260869565247</v>
      </c>
    </row>
    <row r="441" spans="1:15" x14ac:dyDescent="0.35">
      <c r="A441" t="s">
        <v>24</v>
      </c>
      <c r="B441" t="s">
        <v>57</v>
      </c>
      <c r="C441" t="s">
        <v>96</v>
      </c>
      <c r="D441" t="s">
        <v>143</v>
      </c>
      <c r="E441">
        <v>5</v>
      </c>
      <c r="F441" t="s">
        <v>471</v>
      </c>
      <c r="G441" t="s">
        <v>706</v>
      </c>
      <c r="H441" t="s">
        <v>706</v>
      </c>
      <c r="I441" s="2">
        <f t="shared" si="56"/>
        <v>1</v>
      </c>
      <c r="J441" s="2">
        <f t="shared" si="57"/>
        <v>0</v>
      </c>
      <c r="K441" s="2">
        <f t="shared" si="58"/>
        <v>0.10204081632653061</v>
      </c>
      <c r="L441" s="3">
        <f t="shared" si="59"/>
        <v>16.5</v>
      </c>
      <c r="M441" s="4">
        <f t="shared" si="60"/>
        <v>5</v>
      </c>
      <c r="N441" s="3">
        <f t="shared" si="61"/>
        <v>82.5</v>
      </c>
      <c r="O441" s="3">
        <f t="shared" si="62"/>
        <v>0</v>
      </c>
    </row>
    <row r="442" spans="1:15" x14ac:dyDescent="0.35">
      <c r="A442" t="s">
        <v>39</v>
      </c>
      <c r="B442" t="s">
        <v>39</v>
      </c>
      <c r="C442" t="s">
        <v>126</v>
      </c>
      <c r="D442" t="s">
        <v>143</v>
      </c>
      <c r="E442">
        <v>3</v>
      </c>
      <c r="F442" t="s">
        <v>455</v>
      </c>
      <c r="G442" t="s">
        <v>744</v>
      </c>
      <c r="H442" t="s">
        <v>744</v>
      </c>
      <c r="I442" s="2">
        <f t="shared" si="56"/>
        <v>1</v>
      </c>
      <c r="J442" s="2">
        <f t="shared" si="57"/>
        <v>0</v>
      </c>
      <c r="K442" s="2">
        <f t="shared" si="58"/>
        <v>7.6923076923076927E-2</v>
      </c>
      <c r="L442" s="3">
        <f t="shared" si="59"/>
        <v>63.56</v>
      </c>
      <c r="M442" s="4">
        <f t="shared" si="60"/>
        <v>3</v>
      </c>
      <c r="N442" s="3">
        <f t="shared" si="61"/>
        <v>190.68</v>
      </c>
      <c r="O442" s="3">
        <f t="shared" si="62"/>
        <v>0</v>
      </c>
    </row>
    <row r="443" spans="1:15" x14ac:dyDescent="0.35">
      <c r="A443" t="s">
        <v>30</v>
      </c>
      <c r="B443" t="s">
        <v>30</v>
      </c>
      <c r="C443" t="s">
        <v>105</v>
      </c>
      <c r="D443" t="s">
        <v>143</v>
      </c>
      <c r="E443">
        <v>3</v>
      </c>
      <c r="F443" t="s">
        <v>368</v>
      </c>
      <c r="G443" t="s">
        <v>824</v>
      </c>
      <c r="H443" t="s">
        <v>751</v>
      </c>
      <c r="I443" s="2">
        <f t="shared" si="56"/>
        <v>0.967741935483871</v>
      </c>
      <c r="J443" s="2">
        <f t="shared" si="57"/>
        <v>3.2258064516129004E-2</v>
      </c>
      <c r="K443" s="2">
        <f t="shared" si="58"/>
        <v>0.1</v>
      </c>
      <c r="L443" s="3">
        <f t="shared" si="59"/>
        <v>35.5</v>
      </c>
      <c r="M443" s="4">
        <f t="shared" si="60"/>
        <v>3.1</v>
      </c>
      <c r="N443" s="3">
        <f t="shared" si="61"/>
        <v>110.05</v>
      </c>
      <c r="O443" s="3">
        <f t="shared" si="62"/>
        <v>3.5499999999999972</v>
      </c>
    </row>
    <row r="444" spans="1:15" x14ac:dyDescent="0.35">
      <c r="A444" t="s">
        <v>35</v>
      </c>
      <c r="B444" t="s">
        <v>35</v>
      </c>
      <c r="C444" t="s">
        <v>115</v>
      </c>
      <c r="D444" t="s">
        <v>143</v>
      </c>
      <c r="E444">
        <v>2</v>
      </c>
      <c r="F444" t="s">
        <v>459</v>
      </c>
      <c r="G444" t="s">
        <v>801</v>
      </c>
      <c r="H444" t="s">
        <v>883</v>
      </c>
      <c r="I444" s="2">
        <f t="shared" si="56"/>
        <v>0.9642857142857143</v>
      </c>
      <c r="J444" s="2">
        <f t="shared" si="57"/>
        <v>3.5714285714285698E-2</v>
      </c>
      <c r="K444" s="2">
        <f t="shared" si="58"/>
        <v>7.407407407407407E-2</v>
      </c>
      <c r="L444" s="3">
        <f t="shared" si="59"/>
        <v>61.46</v>
      </c>
      <c r="M444" s="4">
        <f t="shared" si="60"/>
        <v>2.074074074074074</v>
      </c>
      <c r="N444" s="3">
        <f t="shared" si="61"/>
        <v>127.47259259259259</v>
      </c>
      <c r="O444" s="3">
        <f t="shared" si="62"/>
        <v>4.552592592592589</v>
      </c>
    </row>
    <row r="445" spans="1:15" x14ac:dyDescent="0.35">
      <c r="A445" t="s">
        <v>27</v>
      </c>
      <c r="B445" t="s">
        <v>27</v>
      </c>
      <c r="C445" t="s">
        <v>97</v>
      </c>
      <c r="D445" t="s">
        <v>143</v>
      </c>
      <c r="E445">
        <v>2</v>
      </c>
      <c r="F445" t="s">
        <v>331</v>
      </c>
      <c r="G445" t="s">
        <v>868</v>
      </c>
      <c r="H445" t="s">
        <v>868</v>
      </c>
      <c r="I445" s="2">
        <f t="shared" si="56"/>
        <v>1</v>
      </c>
      <c r="J445" s="2">
        <f t="shared" si="57"/>
        <v>0</v>
      </c>
      <c r="K445" s="2">
        <f t="shared" si="58"/>
        <v>6.8965517241379309E-2</v>
      </c>
      <c r="L445" s="3">
        <f t="shared" si="59"/>
        <v>22.6</v>
      </c>
      <c r="M445" s="4">
        <f t="shared" si="60"/>
        <v>2</v>
      </c>
      <c r="N445" s="3">
        <f t="shared" si="61"/>
        <v>45.2</v>
      </c>
      <c r="O445" s="3">
        <f t="shared" si="62"/>
        <v>0</v>
      </c>
    </row>
    <row r="446" spans="1:15" x14ac:dyDescent="0.35">
      <c r="A446" t="s">
        <v>20</v>
      </c>
      <c r="B446" t="s">
        <v>66</v>
      </c>
      <c r="C446" t="s">
        <v>110</v>
      </c>
      <c r="D446" t="s">
        <v>143</v>
      </c>
      <c r="E446">
        <v>2</v>
      </c>
      <c r="F446" t="s">
        <v>456</v>
      </c>
      <c r="G446" t="s">
        <v>780</v>
      </c>
      <c r="H446" t="s">
        <v>854</v>
      </c>
      <c r="I446" s="2">
        <f t="shared" si="56"/>
        <v>0.97727272727272729</v>
      </c>
      <c r="J446" s="2">
        <f t="shared" si="57"/>
        <v>2.2727272727272707E-2</v>
      </c>
      <c r="K446" s="2">
        <f t="shared" si="58"/>
        <v>4.6511627906976744E-2</v>
      </c>
      <c r="L446" s="3">
        <f t="shared" si="59"/>
        <v>146.9</v>
      </c>
      <c r="M446" s="4">
        <f t="shared" si="60"/>
        <v>2.0465116279069768</v>
      </c>
      <c r="N446" s="3">
        <f t="shared" si="61"/>
        <v>300.63255813953492</v>
      </c>
      <c r="O446" s="3">
        <f t="shared" si="62"/>
        <v>6.8325581395349104</v>
      </c>
    </row>
    <row r="447" spans="1:15" x14ac:dyDescent="0.35">
      <c r="A447" t="s">
        <v>25</v>
      </c>
      <c r="B447" t="s">
        <v>71</v>
      </c>
      <c r="C447" t="s">
        <v>120</v>
      </c>
      <c r="D447" t="s">
        <v>143</v>
      </c>
      <c r="E447">
        <v>2</v>
      </c>
      <c r="F447" t="s">
        <v>472</v>
      </c>
      <c r="G447" t="s">
        <v>731</v>
      </c>
      <c r="H447" t="s">
        <v>731</v>
      </c>
      <c r="I447" s="2">
        <f t="shared" si="56"/>
        <v>1</v>
      </c>
      <c r="J447" s="2">
        <f t="shared" si="57"/>
        <v>0</v>
      </c>
      <c r="K447" s="2">
        <f t="shared" si="58"/>
        <v>4.2553191489361701E-2</v>
      </c>
      <c r="L447" s="3">
        <f t="shared" si="59"/>
        <v>100.85</v>
      </c>
      <c r="M447" s="4">
        <f t="shared" si="60"/>
        <v>2</v>
      </c>
      <c r="N447" s="3">
        <f t="shared" si="61"/>
        <v>201.7</v>
      </c>
      <c r="O447" s="3">
        <f t="shared" si="62"/>
        <v>0</v>
      </c>
    </row>
    <row r="448" spans="1:15" x14ac:dyDescent="0.35">
      <c r="A448" t="s">
        <v>20</v>
      </c>
      <c r="B448" t="s">
        <v>60</v>
      </c>
      <c r="C448" t="s">
        <v>100</v>
      </c>
      <c r="D448" t="s">
        <v>143</v>
      </c>
      <c r="E448">
        <v>2</v>
      </c>
      <c r="F448" t="s">
        <v>473</v>
      </c>
      <c r="G448" t="s">
        <v>781</v>
      </c>
      <c r="H448" t="s">
        <v>781</v>
      </c>
      <c r="I448" s="2">
        <f t="shared" si="56"/>
        <v>1</v>
      </c>
      <c r="J448" s="2">
        <f t="shared" si="57"/>
        <v>0</v>
      </c>
      <c r="K448" s="2">
        <f t="shared" si="58"/>
        <v>3.0769230769230771E-2</v>
      </c>
      <c r="L448" s="3">
        <f t="shared" si="59"/>
        <v>110.18</v>
      </c>
      <c r="M448" s="4">
        <f t="shared" si="60"/>
        <v>2</v>
      </c>
      <c r="N448" s="3">
        <f t="shared" si="61"/>
        <v>220.36</v>
      </c>
      <c r="O448" s="3">
        <f t="shared" si="62"/>
        <v>0</v>
      </c>
    </row>
    <row r="449" spans="1:15" x14ac:dyDescent="0.35">
      <c r="A449" t="s">
        <v>32</v>
      </c>
      <c r="B449" t="s">
        <v>32</v>
      </c>
      <c r="C449" t="s">
        <v>112</v>
      </c>
      <c r="D449" t="s">
        <v>143</v>
      </c>
      <c r="E449">
        <v>2</v>
      </c>
      <c r="F449" t="s">
        <v>459</v>
      </c>
      <c r="G449" t="s">
        <v>885</v>
      </c>
      <c r="H449" t="s">
        <v>885</v>
      </c>
      <c r="I449" s="2">
        <f t="shared" si="56"/>
        <v>1</v>
      </c>
      <c r="J449" s="2">
        <f t="shared" si="57"/>
        <v>0</v>
      </c>
      <c r="K449" s="2">
        <f t="shared" si="58"/>
        <v>8.3333333333333329E-2</v>
      </c>
      <c r="L449" s="3">
        <f t="shared" si="59"/>
        <v>61.46</v>
      </c>
      <c r="M449" s="4">
        <f t="shared" si="60"/>
        <v>2</v>
      </c>
      <c r="N449" s="3">
        <f t="shared" si="61"/>
        <v>122.92</v>
      </c>
      <c r="O449" s="3">
        <f t="shared" si="62"/>
        <v>0</v>
      </c>
    </row>
    <row r="450" spans="1:15" x14ac:dyDescent="0.35">
      <c r="A450" t="s">
        <v>34</v>
      </c>
      <c r="B450" t="s">
        <v>69</v>
      </c>
      <c r="C450" t="s">
        <v>118</v>
      </c>
      <c r="D450" t="s">
        <v>143</v>
      </c>
      <c r="E450">
        <v>2</v>
      </c>
      <c r="F450" t="s">
        <v>474</v>
      </c>
      <c r="G450" t="s">
        <v>823</v>
      </c>
      <c r="H450" t="s">
        <v>823</v>
      </c>
      <c r="I450" s="2">
        <f t="shared" si="56"/>
        <v>1</v>
      </c>
      <c r="J450" s="2">
        <f t="shared" si="57"/>
        <v>0</v>
      </c>
      <c r="K450" s="2">
        <f t="shared" si="58"/>
        <v>0.22222222222222221</v>
      </c>
      <c r="L450" s="3">
        <f t="shared" si="59"/>
        <v>63.56</v>
      </c>
      <c r="M450" s="4">
        <f t="shared" si="60"/>
        <v>2</v>
      </c>
      <c r="N450" s="3">
        <f t="shared" si="61"/>
        <v>127.12</v>
      </c>
      <c r="O450" s="3">
        <f t="shared" si="62"/>
        <v>0</v>
      </c>
    </row>
    <row r="451" spans="1:15" x14ac:dyDescent="0.35">
      <c r="A451" t="s">
        <v>33</v>
      </c>
      <c r="B451" t="s">
        <v>67</v>
      </c>
      <c r="C451" t="s">
        <v>113</v>
      </c>
      <c r="D451" t="s">
        <v>143</v>
      </c>
      <c r="E451">
        <v>2</v>
      </c>
      <c r="F451" t="s">
        <v>415</v>
      </c>
      <c r="G451" t="s">
        <v>801</v>
      </c>
      <c r="H451" t="s">
        <v>801</v>
      </c>
      <c r="I451" s="2">
        <f t="shared" si="56"/>
        <v>1</v>
      </c>
      <c r="J451" s="2">
        <f t="shared" si="57"/>
        <v>0</v>
      </c>
      <c r="K451" s="2">
        <f t="shared" si="58"/>
        <v>7.1428571428571425E-2</v>
      </c>
      <c r="L451" s="3">
        <f t="shared" si="59"/>
        <v>42.94</v>
      </c>
      <c r="M451" s="4">
        <f t="shared" si="60"/>
        <v>2</v>
      </c>
      <c r="N451" s="3">
        <f t="shared" si="61"/>
        <v>85.88</v>
      </c>
      <c r="O451" s="3">
        <f t="shared" si="62"/>
        <v>0</v>
      </c>
    </row>
    <row r="452" spans="1:15" x14ac:dyDescent="0.35">
      <c r="A452" t="s">
        <v>34</v>
      </c>
      <c r="B452" t="s">
        <v>68</v>
      </c>
      <c r="C452" t="s">
        <v>114</v>
      </c>
      <c r="D452" t="s">
        <v>143</v>
      </c>
      <c r="E452">
        <v>3</v>
      </c>
      <c r="F452" t="s">
        <v>265</v>
      </c>
      <c r="G452" t="s">
        <v>711</v>
      </c>
      <c r="H452" t="s">
        <v>711</v>
      </c>
      <c r="I452" s="2">
        <f t="shared" si="56"/>
        <v>1</v>
      </c>
      <c r="J452" s="2">
        <f t="shared" si="57"/>
        <v>0</v>
      </c>
      <c r="K452" s="2">
        <f t="shared" si="58"/>
        <v>5.8823529411764705E-2</v>
      </c>
      <c r="L452" s="3">
        <f t="shared" si="59"/>
        <v>16.95</v>
      </c>
      <c r="M452" s="4">
        <f t="shared" si="60"/>
        <v>3</v>
      </c>
      <c r="N452" s="3">
        <f t="shared" si="61"/>
        <v>50.849999999999994</v>
      </c>
      <c r="O452" s="3">
        <f t="shared" si="62"/>
        <v>0</v>
      </c>
    </row>
    <row r="453" spans="1:15" x14ac:dyDescent="0.35">
      <c r="A453" t="s">
        <v>31</v>
      </c>
      <c r="B453" t="s">
        <v>31</v>
      </c>
      <c r="C453" t="s">
        <v>111</v>
      </c>
      <c r="D453" t="s">
        <v>143</v>
      </c>
      <c r="E453">
        <v>1</v>
      </c>
      <c r="F453" t="s">
        <v>419</v>
      </c>
      <c r="G453" t="s">
        <v>759</v>
      </c>
      <c r="H453" t="s">
        <v>759</v>
      </c>
      <c r="I453" s="2">
        <f t="shared" si="56"/>
        <v>1</v>
      </c>
      <c r="J453" s="2">
        <f t="shared" si="57"/>
        <v>0</v>
      </c>
      <c r="K453" s="2">
        <f t="shared" si="58"/>
        <v>9.0909090909090912E-2</v>
      </c>
      <c r="L453" s="3">
        <f t="shared" si="59"/>
        <v>25.99</v>
      </c>
      <c r="M453" s="4">
        <f t="shared" si="60"/>
        <v>1</v>
      </c>
      <c r="N453" s="3">
        <f t="shared" si="61"/>
        <v>25.99</v>
      </c>
      <c r="O453" s="3">
        <f t="shared" si="62"/>
        <v>0</v>
      </c>
    </row>
    <row r="454" spans="1:15" x14ac:dyDescent="0.35">
      <c r="A454" t="s">
        <v>40</v>
      </c>
      <c r="B454" t="s">
        <v>40</v>
      </c>
      <c r="C454" t="s">
        <v>79</v>
      </c>
      <c r="D454" t="s">
        <v>144</v>
      </c>
      <c r="E454">
        <v>92</v>
      </c>
      <c r="F454" t="s">
        <v>476</v>
      </c>
      <c r="G454" t="s">
        <v>930</v>
      </c>
      <c r="H454" t="s">
        <v>980</v>
      </c>
      <c r="I454" s="2">
        <f t="shared" si="56"/>
        <v>0.97877358490566035</v>
      </c>
      <c r="J454" s="2">
        <f t="shared" si="57"/>
        <v>2.1226415094339646E-2</v>
      </c>
      <c r="K454" s="2">
        <f t="shared" si="58"/>
        <v>0.22168674698795179</v>
      </c>
      <c r="L454" s="3">
        <f t="shared" si="59"/>
        <v>23.169999999999998</v>
      </c>
      <c r="M454" s="4">
        <f t="shared" si="60"/>
        <v>93.995180722891561</v>
      </c>
      <c r="N454" s="3">
        <f t="shared" si="61"/>
        <v>2177.8683373493973</v>
      </c>
      <c r="O454" s="3">
        <f t="shared" si="62"/>
        <v>46.228337349397407</v>
      </c>
    </row>
    <row r="455" spans="1:15" x14ac:dyDescent="0.35">
      <c r="A455" t="s">
        <v>16</v>
      </c>
      <c r="B455" t="s">
        <v>44</v>
      </c>
      <c r="C455" t="s">
        <v>80</v>
      </c>
      <c r="D455" t="s">
        <v>144</v>
      </c>
      <c r="E455">
        <v>85</v>
      </c>
      <c r="F455" t="s">
        <v>477</v>
      </c>
      <c r="G455" t="s">
        <v>931</v>
      </c>
      <c r="H455" t="s">
        <v>1093</v>
      </c>
      <c r="I455" s="2">
        <f t="shared" si="56"/>
        <v>0.97351828499369486</v>
      </c>
      <c r="J455" s="2">
        <f t="shared" si="57"/>
        <v>2.648171500630514E-2</v>
      </c>
      <c r="K455" s="2">
        <f t="shared" si="58"/>
        <v>0.11010362694300518</v>
      </c>
      <c r="L455" s="3">
        <f t="shared" si="59"/>
        <v>25</v>
      </c>
      <c r="M455" s="4">
        <f t="shared" si="60"/>
        <v>87.312176165803109</v>
      </c>
      <c r="N455" s="3">
        <f t="shared" si="61"/>
        <v>2182.8044041450776</v>
      </c>
      <c r="O455" s="3">
        <f t="shared" si="62"/>
        <v>57.804404145077569</v>
      </c>
    </row>
    <row r="456" spans="1:15" x14ac:dyDescent="0.35">
      <c r="A456" t="s">
        <v>16</v>
      </c>
      <c r="B456" t="s">
        <v>76</v>
      </c>
      <c r="C456" t="s">
        <v>127</v>
      </c>
      <c r="D456" t="s">
        <v>144</v>
      </c>
      <c r="E456">
        <v>40</v>
      </c>
      <c r="F456" t="s">
        <v>283</v>
      </c>
      <c r="G456" t="s">
        <v>932</v>
      </c>
      <c r="H456" t="s">
        <v>787</v>
      </c>
      <c r="I456" s="2">
        <f t="shared" si="56"/>
        <v>0.98333333333333328</v>
      </c>
      <c r="J456" s="2">
        <f t="shared" si="57"/>
        <v>1.6666666666666718E-2</v>
      </c>
      <c r="K456" s="2">
        <f t="shared" si="58"/>
        <v>0.13559322033898305</v>
      </c>
      <c r="L456" s="3">
        <f t="shared" si="59"/>
        <v>25</v>
      </c>
      <c r="M456" s="4">
        <f t="shared" si="60"/>
        <v>40.677966101694913</v>
      </c>
      <c r="N456" s="3">
        <f t="shared" si="61"/>
        <v>1016.9491525423729</v>
      </c>
      <c r="O456" s="3">
        <f t="shared" si="62"/>
        <v>16.949152542372872</v>
      </c>
    </row>
    <row r="457" spans="1:15" x14ac:dyDescent="0.35">
      <c r="A457" t="s">
        <v>18</v>
      </c>
      <c r="B457" t="s">
        <v>50</v>
      </c>
      <c r="C457" t="s">
        <v>86</v>
      </c>
      <c r="D457" t="s">
        <v>144</v>
      </c>
      <c r="E457">
        <v>34</v>
      </c>
      <c r="F457" t="s">
        <v>478</v>
      </c>
      <c r="G457" t="s">
        <v>853</v>
      </c>
      <c r="H457" t="s">
        <v>853</v>
      </c>
      <c r="I457" s="2">
        <f t="shared" si="56"/>
        <v>1</v>
      </c>
      <c r="J457" s="2">
        <f t="shared" si="57"/>
        <v>0</v>
      </c>
      <c r="K457" s="2">
        <f t="shared" si="58"/>
        <v>0.22972972972972974</v>
      </c>
      <c r="L457" s="3">
        <f t="shared" si="59"/>
        <v>16.95</v>
      </c>
      <c r="M457" s="4">
        <f t="shared" si="60"/>
        <v>34</v>
      </c>
      <c r="N457" s="3">
        <f t="shared" si="61"/>
        <v>576.29999999999995</v>
      </c>
      <c r="O457" s="3">
        <f t="shared" si="62"/>
        <v>0</v>
      </c>
    </row>
    <row r="458" spans="1:15" x14ac:dyDescent="0.35">
      <c r="A458" t="s">
        <v>25</v>
      </c>
      <c r="B458" t="s">
        <v>64</v>
      </c>
      <c r="C458" t="s">
        <v>108</v>
      </c>
      <c r="D458" t="s">
        <v>144</v>
      </c>
      <c r="E458">
        <v>24</v>
      </c>
      <c r="F458" t="s">
        <v>479</v>
      </c>
      <c r="G458" t="s">
        <v>910</v>
      </c>
      <c r="H458" t="s">
        <v>1094</v>
      </c>
      <c r="I458" s="2">
        <f t="shared" si="56"/>
        <v>0.98048780487804876</v>
      </c>
      <c r="J458" s="2">
        <f t="shared" si="57"/>
        <v>1.9512195121951237E-2</v>
      </c>
      <c r="K458" s="2">
        <f t="shared" si="58"/>
        <v>0.11940298507462686</v>
      </c>
      <c r="L458" s="3">
        <f t="shared" si="59"/>
        <v>23.73</v>
      </c>
      <c r="M458" s="4">
        <f t="shared" si="60"/>
        <v>24.477611940298505</v>
      </c>
      <c r="N458" s="3">
        <f t="shared" si="61"/>
        <v>580.85373134328358</v>
      </c>
      <c r="O458" s="3">
        <f t="shared" si="62"/>
        <v>11.333731343283603</v>
      </c>
    </row>
    <row r="459" spans="1:15" x14ac:dyDescent="0.35">
      <c r="A459" t="s">
        <v>23</v>
      </c>
      <c r="B459" t="s">
        <v>52</v>
      </c>
      <c r="C459" t="s">
        <v>90</v>
      </c>
      <c r="D459" t="s">
        <v>144</v>
      </c>
      <c r="E459">
        <v>27</v>
      </c>
      <c r="F459" t="s">
        <v>408</v>
      </c>
      <c r="G459" t="s">
        <v>879</v>
      </c>
      <c r="H459" t="s">
        <v>835</v>
      </c>
      <c r="I459" s="2">
        <f t="shared" si="56"/>
        <v>0.99082568807339455</v>
      </c>
      <c r="J459" s="2">
        <f t="shared" si="57"/>
        <v>9.1743119266054496E-3</v>
      </c>
      <c r="K459" s="2">
        <f t="shared" si="58"/>
        <v>0.25</v>
      </c>
      <c r="L459" s="3">
        <f t="shared" si="59"/>
        <v>28.25</v>
      </c>
      <c r="M459" s="4">
        <f t="shared" si="60"/>
        <v>27.25</v>
      </c>
      <c r="N459" s="3">
        <f t="shared" si="61"/>
        <v>769.8125</v>
      </c>
      <c r="O459" s="3">
        <f t="shared" si="62"/>
        <v>7.0625</v>
      </c>
    </row>
    <row r="460" spans="1:15" x14ac:dyDescent="0.35">
      <c r="A460" t="s">
        <v>25</v>
      </c>
      <c r="B460" t="s">
        <v>54</v>
      </c>
      <c r="C460" t="s">
        <v>92</v>
      </c>
      <c r="D460" t="s">
        <v>144</v>
      </c>
      <c r="E460">
        <v>27</v>
      </c>
      <c r="F460" t="s">
        <v>480</v>
      </c>
      <c r="G460" t="s">
        <v>699</v>
      </c>
      <c r="H460" t="s">
        <v>938</v>
      </c>
      <c r="I460" s="2">
        <f t="shared" si="56"/>
        <v>0.9928057553956835</v>
      </c>
      <c r="J460" s="2">
        <f t="shared" si="57"/>
        <v>7.194244604316502E-3</v>
      </c>
      <c r="K460" s="2">
        <f t="shared" si="58"/>
        <v>0.19565217391304349</v>
      </c>
      <c r="L460" s="3">
        <f t="shared" si="59"/>
        <v>24.5</v>
      </c>
      <c r="M460" s="4">
        <f t="shared" si="60"/>
        <v>27.195652173913043</v>
      </c>
      <c r="N460" s="3">
        <f t="shared" si="61"/>
        <v>666.29347826086951</v>
      </c>
      <c r="O460" s="3">
        <f t="shared" si="62"/>
        <v>4.7934782608695059</v>
      </c>
    </row>
    <row r="461" spans="1:15" x14ac:dyDescent="0.35">
      <c r="A461" t="s">
        <v>15</v>
      </c>
      <c r="B461" t="s">
        <v>40</v>
      </c>
      <c r="C461" t="s">
        <v>79</v>
      </c>
      <c r="D461" t="s">
        <v>144</v>
      </c>
      <c r="E461">
        <v>16</v>
      </c>
      <c r="F461" t="s">
        <v>481</v>
      </c>
      <c r="G461" t="s">
        <v>793</v>
      </c>
      <c r="H461" t="s">
        <v>1048</v>
      </c>
      <c r="I461" s="2">
        <f t="shared" si="56"/>
        <v>0.97810218978102192</v>
      </c>
      <c r="J461" s="2">
        <f t="shared" si="57"/>
        <v>2.1897810218978075E-2</v>
      </c>
      <c r="K461" s="2">
        <f t="shared" si="58"/>
        <v>0.11940298507462686</v>
      </c>
      <c r="L461" s="3">
        <f t="shared" si="59"/>
        <v>23.17</v>
      </c>
      <c r="M461" s="4">
        <f t="shared" si="60"/>
        <v>16.35820895522388</v>
      </c>
      <c r="N461" s="3">
        <f t="shared" si="61"/>
        <v>379.01970149253731</v>
      </c>
      <c r="O461" s="3">
        <f t="shared" si="62"/>
        <v>8.299701492537281</v>
      </c>
    </row>
    <row r="462" spans="1:15" x14ac:dyDescent="0.35">
      <c r="A462" t="s">
        <v>21</v>
      </c>
      <c r="B462" t="s">
        <v>21</v>
      </c>
      <c r="C462" t="s">
        <v>88</v>
      </c>
      <c r="D462" t="s">
        <v>144</v>
      </c>
      <c r="E462">
        <v>19</v>
      </c>
      <c r="F462" t="s">
        <v>482</v>
      </c>
      <c r="G462" t="s">
        <v>933</v>
      </c>
      <c r="H462" t="s">
        <v>902</v>
      </c>
      <c r="I462" s="2">
        <f t="shared" si="56"/>
        <v>0.99295774647887325</v>
      </c>
      <c r="J462" s="2">
        <f t="shared" si="57"/>
        <v>7.0422535211267512E-3</v>
      </c>
      <c r="K462" s="2">
        <f t="shared" si="58"/>
        <v>0.13475177304964539</v>
      </c>
      <c r="L462" s="3">
        <f t="shared" si="59"/>
        <v>17.489999999999998</v>
      </c>
      <c r="M462" s="4">
        <f t="shared" si="60"/>
        <v>19.134751773049647</v>
      </c>
      <c r="N462" s="3">
        <f t="shared" si="61"/>
        <v>334.6668085106383</v>
      </c>
      <c r="O462" s="3">
        <f t="shared" si="62"/>
        <v>2.3568085106383023</v>
      </c>
    </row>
    <row r="463" spans="1:15" x14ac:dyDescent="0.35">
      <c r="A463" t="s">
        <v>24</v>
      </c>
      <c r="B463" t="s">
        <v>53</v>
      </c>
      <c r="C463" t="s">
        <v>91</v>
      </c>
      <c r="D463" t="s">
        <v>144</v>
      </c>
      <c r="E463">
        <v>14</v>
      </c>
      <c r="F463" t="s">
        <v>246</v>
      </c>
      <c r="G463" t="s">
        <v>707</v>
      </c>
      <c r="H463" t="s">
        <v>707</v>
      </c>
      <c r="I463" s="2">
        <f t="shared" si="56"/>
        <v>1</v>
      </c>
      <c r="J463" s="2">
        <f t="shared" si="57"/>
        <v>0</v>
      </c>
      <c r="K463" s="2">
        <f t="shared" si="58"/>
        <v>0.16091954022988506</v>
      </c>
      <c r="L463" s="3">
        <f t="shared" si="59"/>
        <v>16.5</v>
      </c>
      <c r="M463" s="4">
        <f t="shared" si="60"/>
        <v>14</v>
      </c>
      <c r="N463" s="3">
        <f t="shared" si="61"/>
        <v>231</v>
      </c>
      <c r="O463" s="3">
        <f t="shared" si="62"/>
        <v>0</v>
      </c>
    </row>
    <row r="464" spans="1:15" x14ac:dyDescent="0.35">
      <c r="A464" t="s">
        <v>16</v>
      </c>
      <c r="B464" t="s">
        <v>73</v>
      </c>
      <c r="C464" t="s">
        <v>122</v>
      </c>
      <c r="D464" t="s">
        <v>144</v>
      </c>
      <c r="E464">
        <v>10</v>
      </c>
      <c r="F464" t="s">
        <v>483</v>
      </c>
      <c r="G464" t="s">
        <v>840</v>
      </c>
      <c r="H464" t="s">
        <v>777</v>
      </c>
      <c r="I464" s="2">
        <f t="shared" si="56"/>
        <v>0.96610169491525422</v>
      </c>
      <c r="J464" s="2">
        <f t="shared" si="57"/>
        <v>3.3898305084745783E-2</v>
      </c>
      <c r="K464" s="2">
        <f t="shared" si="58"/>
        <v>4.3859649122807015E-2</v>
      </c>
      <c r="L464" s="3">
        <f t="shared" si="59"/>
        <v>125</v>
      </c>
      <c r="M464" s="4">
        <f t="shared" si="60"/>
        <v>10.350877192982455</v>
      </c>
      <c r="N464" s="3">
        <f t="shared" si="61"/>
        <v>1293.859649122807</v>
      </c>
      <c r="O464" s="3">
        <f t="shared" si="62"/>
        <v>43.859649122807014</v>
      </c>
    </row>
    <row r="465" spans="1:15" x14ac:dyDescent="0.35">
      <c r="A465" t="s">
        <v>29</v>
      </c>
      <c r="B465" t="s">
        <v>29</v>
      </c>
      <c r="C465" t="s">
        <v>103</v>
      </c>
      <c r="D465" t="s">
        <v>144</v>
      </c>
      <c r="E465">
        <v>8</v>
      </c>
      <c r="F465" t="s">
        <v>469</v>
      </c>
      <c r="G465" t="s">
        <v>755</v>
      </c>
      <c r="H465" t="s">
        <v>755</v>
      </c>
      <c r="I465" s="2">
        <f t="shared" si="56"/>
        <v>1</v>
      </c>
      <c r="J465" s="2">
        <f t="shared" si="57"/>
        <v>0</v>
      </c>
      <c r="K465" s="2">
        <f t="shared" si="58"/>
        <v>0.22222222222222221</v>
      </c>
      <c r="L465" s="3">
        <f t="shared" si="59"/>
        <v>61.46</v>
      </c>
      <c r="M465" s="4">
        <f t="shared" si="60"/>
        <v>8</v>
      </c>
      <c r="N465" s="3">
        <f t="shared" si="61"/>
        <v>491.68</v>
      </c>
      <c r="O465" s="3">
        <f t="shared" si="62"/>
        <v>0</v>
      </c>
    </row>
    <row r="466" spans="1:15" x14ac:dyDescent="0.35">
      <c r="A466" t="s">
        <v>18</v>
      </c>
      <c r="B466" t="s">
        <v>41</v>
      </c>
      <c r="C466" t="s">
        <v>101</v>
      </c>
      <c r="D466" t="s">
        <v>144</v>
      </c>
      <c r="E466">
        <v>8</v>
      </c>
      <c r="F466" t="s">
        <v>395</v>
      </c>
      <c r="G466" t="s">
        <v>772</v>
      </c>
      <c r="H466" t="s">
        <v>773</v>
      </c>
      <c r="I466" s="2">
        <f t="shared" si="56"/>
        <v>0.952755905511811</v>
      </c>
      <c r="J466" s="2">
        <f t="shared" si="57"/>
        <v>4.7244094488189003E-2</v>
      </c>
      <c r="K466" s="2">
        <f t="shared" si="58"/>
        <v>6.6115702479338845E-2</v>
      </c>
      <c r="L466" s="3">
        <f t="shared" si="59"/>
        <v>84.75</v>
      </c>
      <c r="M466" s="4">
        <f t="shared" si="60"/>
        <v>8.3966942148760335</v>
      </c>
      <c r="N466" s="3">
        <f t="shared" si="61"/>
        <v>711.61983471074382</v>
      </c>
      <c r="O466" s="3">
        <f t="shared" si="62"/>
        <v>33.619834710743817</v>
      </c>
    </row>
    <row r="467" spans="1:15" x14ac:dyDescent="0.35">
      <c r="A467" t="s">
        <v>35</v>
      </c>
      <c r="B467" t="s">
        <v>35</v>
      </c>
      <c r="C467" t="s">
        <v>115</v>
      </c>
      <c r="D467" t="s">
        <v>144</v>
      </c>
      <c r="E467">
        <v>3</v>
      </c>
      <c r="F467" t="s">
        <v>484</v>
      </c>
      <c r="G467" t="s">
        <v>795</v>
      </c>
      <c r="H467" t="s">
        <v>719</v>
      </c>
      <c r="I467" s="2">
        <f t="shared" si="56"/>
        <v>0.96969696969696972</v>
      </c>
      <c r="J467" s="2">
        <f t="shared" si="57"/>
        <v>3.0303030303030276E-2</v>
      </c>
      <c r="K467" s="2">
        <f t="shared" si="58"/>
        <v>9.375E-2</v>
      </c>
      <c r="L467" s="3">
        <f t="shared" si="59"/>
        <v>61.46</v>
      </c>
      <c r="M467" s="4">
        <f t="shared" si="60"/>
        <v>3.09375</v>
      </c>
      <c r="N467" s="3">
        <f t="shared" si="61"/>
        <v>190.141875</v>
      </c>
      <c r="O467" s="3">
        <f t="shared" si="62"/>
        <v>5.7618750000000034</v>
      </c>
    </row>
    <row r="468" spans="1:15" x14ac:dyDescent="0.35">
      <c r="A468" t="s">
        <v>24</v>
      </c>
      <c r="B468" t="s">
        <v>57</v>
      </c>
      <c r="C468" t="s">
        <v>96</v>
      </c>
      <c r="D468" t="s">
        <v>144</v>
      </c>
      <c r="E468">
        <v>3</v>
      </c>
      <c r="F468" t="s">
        <v>351</v>
      </c>
      <c r="G468" t="s">
        <v>850</v>
      </c>
      <c r="H468" t="s">
        <v>850</v>
      </c>
      <c r="I468" s="2">
        <f t="shared" si="56"/>
        <v>1</v>
      </c>
      <c r="J468" s="2">
        <f t="shared" si="57"/>
        <v>0</v>
      </c>
      <c r="K468" s="2">
        <f t="shared" si="58"/>
        <v>8.1081081081081086E-2</v>
      </c>
      <c r="L468" s="3">
        <f t="shared" si="59"/>
        <v>16.5</v>
      </c>
      <c r="M468" s="4">
        <f t="shared" si="60"/>
        <v>3</v>
      </c>
      <c r="N468" s="3">
        <f t="shared" si="61"/>
        <v>49.5</v>
      </c>
      <c r="O468" s="3">
        <f t="shared" si="62"/>
        <v>0</v>
      </c>
    </row>
    <row r="469" spans="1:15" x14ac:dyDescent="0.35">
      <c r="A469" t="s">
        <v>27</v>
      </c>
      <c r="B469" t="s">
        <v>27</v>
      </c>
      <c r="C469" t="s">
        <v>97</v>
      </c>
      <c r="D469" t="s">
        <v>144</v>
      </c>
      <c r="E469">
        <v>4</v>
      </c>
      <c r="F469" t="s">
        <v>313</v>
      </c>
      <c r="G469" t="s">
        <v>832</v>
      </c>
      <c r="H469" t="s">
        <v>832</v>
      </c>
      <c r="I469" s="2">
        <f t="shared" si="56"/>
        <v>1</v>
      </c>
      <c r="J469" s="2">
        <f t="shared" si="57"/>
        <v>0</v>
      </c>
      <c r="K469" s="2">
        <f t="shared" si="58"/>
        <v>0.11428571428571428</v>
      </c>
      <c r="L469" s="3">
        <f t="shared" si="59"/>
        <v>22.6</v>
      </c>
      <c r="M469" s="4">
        <f t="shared" si="60"/>
        <v>4</v>
      </c>
      <c r="N469" s="3">
        <f t="shared" si="61"/>
        <v>90.4</v>
      </c>
      <c r="O469" s="3">
        <f t="shared" si="62"/>
        <v>0</v>
      </c>
    </row>
    <row r="470" spans="1:15" x14ac:dyDescent="0.35">
      <c r="A470" t="s">
        <v>30</v>
      </c>
      <c r="B470" t="s">
        <v>30</v>
      </c>
      <c r="C470" t="s">
        <v>105</v>
      </c>
      <c r="D470" t="s">
        <v>144</v>
      </c>
      <c r="E470">
        <v>3</v>
      </c>
      <c r="F470" t="s">
        <v>368</v>
      </c>
      <c r="G470" t="s">
        <v>900</v>
      </c>
      <c r="H470" t="s">
        <v>900</v>
      </c>
      <c r="I470" s="2">
        <f t="shared" si="56"/>
        <v>1</v>
      </c>
      <c r="J470" s="2">
        <f t="shared" si="57"/>
        <v>0</v>
      </c>
      <c r="K470" s="2">
        <f t="shared" si="58"/>
        <v>0.12</v>
      </c>
      <c r="L470" s="3">
        <f t="shared" si="59"/>
        <v>35.5</v>
      </c>
      <c r="M470" s="4">
        <f t="shared" si="60"/>
        <v>3</v>
      </c>
      <c r="N470" s="3">
        <f t="shared" si="61"/>
        <v>106.5</v>
      </c>
      <c r="O470" s="3">
        <f t="shared" si="62"/>
        <v>0</v>
      </c>
    </row>
    <row r="471" spans="1:15" x14ac:dyDescent="0.35">
      <c r="A471" t="s">
        <v>34</v>
      </c>
      <c r="B471" t="s">
        <v>68</v>
      </c>
      <c r="C471" t="s">
        <v>114</v>
      </c>
      <c r="D471" t="s">
        <v>144</v>
      </c>
      <c r="E471">
        <v>3</v>
      </c>
      <c r="F471" t="s">
        <v>265</v>
      </c>
      <c r="G471" t="s">
        <v>755</v>
      </c>
      <c r="H471" t="s">
        <v>755</v>
      </c>
      <c r="I471" s="2">
        <f t="shared" si="56"/>
        <v>1</v>
      </c>
      <c r="J471" s="2">
        <f t="shared" si="57"/>
        <v>0</v>
      </c>
      <c r="K471" s="2">
        <f t="shared" si="58"/>
        <v>8.3333333333333329E-2</v>
      </c>
      <c r="L471" s="3">
        <f t="shared" si="59"/>
        <v>16.95</v>
      </c>
      <c r="M471" s="4">
        <f t="shared" si="60"/>
        <v>3</v>
      </c>
      <c r="N471" s="3">
        <f t="shared" si="61"/>
        <v>50.849999999999994</v>
      </c>
      <c r="O471" s="3">
        <f t="shared" si="62"/>
        <v>0</v>
      </c>
    </row>
    <row r="472" spans="1:15" x14ac:dyDescent="0.35">
      <c r="A472" t="s">
        <v>39</v>
      </c>
      <c r="B472" t="s">
        <v>39</v>
      </c>
      <c r="C472" t="s">
        <v>126</v>
      </c>
      <c r="D472" t="s">
        <v>144</v>
      </c>
      <c r="E472">
        <v>2</v>
      </c>
      <c r="F472" t="s">
        <v>474</v>
      </c>
      <c r="G472" t="s">
        <v>728</v>
      </c>
      <c r="H472" t="s">
        <v>710</v>
      </c>
      <c r="I472" s="2">
        <f t="shared" si="56"/>
        <v>0.95652173913043481</v>
      </c>
      <c r="J472" s="2">
        <f t="shared" si="57"/>
        <v>4.3478260869565188E-2</v>
      </c>
      <c r="K472" s="2">
        <f t="shared" si="58"/>
        <v>9.0909090909090912E-2</v>
      </c>
      <c r="L472" s="3">
        <f t="shared" si="59"/>
        <v>63.56</v>
      </c>
      <c r="M472" s="4">
        <f t="shared" si="60"/>
        <v>2.0909090909090908</v>
      </c>
      <c r="N472" s="3">
        <f t="shared" si="61"/>
        <v>132.89818181818183</v>
      </c>
      <c r="O472" s="3">
        <f t="shared" si="62"/>
        <v>5.778181818181821</v>
      </c>
    </row>
    <row r="473" spans="1:15" x14ac:dyDescent="0.35">
      <c r="A473" t="s">
        <v>33</v>
      </c>
      <c r="B473" t="s">
        <v>67</v>
      </c>
      <c r="C473" t="s">
        <v>113</v>
      </c>
      <c r="D473" t="s">
        <v>144</v>
      </c>
      <c r="E473">
        <v>2</v>
      </c>
      <c r="F473" t="s">
        <v>415</v>
      </c>
      <c r="G473" t="s">
        <v>764</v>
      </c>
      <c r="H473" t="s">
        <v>764</v>
      </c>
      <c r="I473" s="2">
        <f t="shared" si="56"/>
        <v>1</v>
      </c>
      <c r="J473" s="2">
        <f t="shared" si="57"/>
        <v>0</v>
      </c>
      <c r="K473" s="2">
        <f t="shared" si="58"/>
        <v>0.1111111111111111</v>
      </c>
      <c r="L473" s="3">
        <f t="shared" si="59"/>
        <v>42.94</v>
      </c>
      <c r="M473" s="4">
        <f t="shared" si="60"/>
        <v>2</v>
      </c>
      <c r="N473" s="3">
        <f t="shared" si="61"/>
        <v>85.88</v>
      </c>
      <c r="O473" s="3">
        <f t="shared" si="62"/>
        <v>0</v>
      </c>
    </row>
    <row r="474" spans="1:15" x14ac:dyDescent="0.35">
      <c r="A474" t="s">
        <v>16</v>
      </c>
      <c r="B474" t="s">
        <v>74</v>
      </c>
      <c r="C474" t="s">
        <v>124</v>
      </c>
      <c r="D474" t="s">
        <v>144</v>
      </c>
      <c r="E474">
        <v>1</v>
      </c>
      <c r="F474" t="s">
        <v>318</v>
      </c>
      <c r="G474" t="s">
        <v>855</v>
      </c>
      <c r="H474" t="s">
        <v>855</v>
      </c>
      <c r="I474" s="2">
        <f t="shared" si="56"/>
        <v>1</v>
      </c>
      <c r="J474" s="2">
        <f t="shared" si="57"/>
        <v>0</v>
      </c>
      <c r="K474" s="2">
        <f t="shared" si="58"/>
        <v>0.2</v>
      </c>
      <c r="L474" s="3">
        <f t="shared" si="59"/>
        <v>25</v>
      </c>
      <c r="M474" s="4">
        <f t="shared" si="60"/>
        <v>1</v>
      </c>
      <c r="N474" s="3">
        <f t="shared" si="61"/>
        <v>25</v>
      </c>
      <c r="O474" s="3">
        <f t="shared" si="62"/>
        <v>0</v>
      </c>
    </row>
    <row r="475" spans="1:15" x14ac:dyDescent="0.35">
      <c r="A475" t="s">
        <v>20</v>
      </c>
      <c r="B475" t="s">
        <v>66</v>
      </c>
      <c r="C475" t="s">
        <v>110</v>
      </c>
      <c r="D475" t="s">
        <v>144</v>
      </c>
      <c r="E475">
        <v>1</v>
      </c>
      <c r="F475" t="s">
        <v>268</v>
      </c>
      <c r="G475" t="s">
        <v>795</v>
      </c>
      <c r="H475" t="s">
        <v>719</v>
      </c>
      <c r="I475" s="2">
        <f t="shared" si="56"/>
        <v>0.96969696969696972</v>
      </c>
      <c r="J475" s="2">
        <f t="shared" si="57"/>
        <v>3.0303030303030276E-2</v>
      </c>
      <c r="K475" s="2">
        <f t="shared" si="58"/>
        <v>3.125E-2</v>
      </c>
      <c r="L475" s="3">
        <f t="shared" si="59"/>
        <v>146.9</v>
      </c>
      <c r="M475" s="4">
        <f t="shared" si="60"/>
        <v>1.03125</v>
      </c>
      <c r="N475" s="3">
        <f t="shared" si="61"/>
        <v>151.49062499999999</v>
      </c>
      <c r="O475" s="3">
        <f t="shared" si="62"/>
        <v>4.5906249999999886</v>
      </c>
    </row>
    <row r="476" spans="1:15" x14ac:dyDescent="0.35">
      <c r="A476" t="s">
        <v>36</v>
      </c>
      <c r="B476" t="s">
        <v>36</v>
      </c>
      <c r="C476" t="s">
        <v>116</v>
      </c>
      <c r="D476" t="s">
        <v>144</v>
      </c>
      <c r="E476">
        <v>1</v>
      </c>
      <c r="F476" t="s">
        <v>202</v>
      </c>
      <c r="G476" t="s">
        <v>855</v>
      </c>
      <c r="H476" t="s">
        <v>855</v>
      </c>
      <c r="I476" s="2">
        <f t="shared" si="56"/>
        <v>1</v>
      </c>
      <c r="J476" s="2">
        <f t="shared" si="57"/>
        <v>0</v>
      </c>
      <c r="K476" s="2">
        <f t="shared" si="58"/>
        <v>0.2</v>
      </c>
      <c r="L476" s="3">
        <f t="shared" si="59"/>
        <v>8.99</v>
      </c>
      <c r="M476" s="4">
        <f t="shared" si="60"/>
        <v>1</v>
      </c>
      <c r="N476" s="3">
        <f t="shared" si="61"/>
        <v>8.99</v>
      </c>
      <c r="O476" s="3">
        <f t="shared" si="62"/>
        <v>0</v>
      </c>
    </row>
    <row r="477" spans="1:15" x14ac:dyDescent="0.35">
      <c r="A477" t="s">
        <v>25</v>
      </c>
      <c r="B477" t="s">
        <v>71</v>
      </c>
      <c r="C477" t="s">
        <v>120</v>
      </c>
      <c r="D477" t="s">
        <v>144</v>
      </c>
      <c r="E477">
        <v>1</v>
      </c>
      <c r="F477" t="s">
        <v>348</v>
      </c>
      <c r="G477" t="s">
        <v>727</v>
      </c>
      <c r="H477" t="s">
        <v>727</v>
      </c>
      <c r="I477" s="2">
        <f t="shared" ref="I477:I525" si="63">IFERROR(H477/G477, 0)</f>
        <v>1</v>
      </c>
      <c r="J477" s="2">
        <f t="shared" ref="J477:J525" si="64">100%-I477</f>
        <v>0</v>
      </c>
      <c r="K477" s="2">
        <f t="shared" ref="K477:K525" si="65">IFERROR(IF(H477&gt;0,E477/H477,0),0)</f>
        <v>3.8461538461538464E-2</v>
      </c>
      <c r="L477" s="3">
        <f t="shared" ref="L477:L525" si="66">IF(E477&gt;0,F477/E477,0)</f>
        <v>118.65</v>
      </c>
      <c r="M477" s="4">
        <f t="shared" ref="M477:M525" si="67">G477*K477</f>
        <v>1</v>
      </c>
      <c r="N477" s="3">
        <f t="shared" ref="N477:N525" si="68">M477*L477</f>
        <v>118.65</v>
      </c>
      <c r="O477" s="3">
        <f t="shared" ref="O477:O525" si="69">N477-F477</f>
        <v>0</v>
      </c>
    </row>
    <row r="478" spans="1:15" x14ac:dyDescent="0.35">
      <c r="A478" t="s">
        <v>34</v>
      </c>
      <c r="B478" t="s">
        <v>69</v>
      </c>
      <c r="C478" t="s">
        <v>118</v>
      </c>
      <c r="D478" t="s">
        <v>144</v>
      </c>
      <c r="E478">
        <v>1</v>
      </c>
      <c r="F478" t="s">
        <v>485</v>
      </c>
      <c r="G478" t="s">
        <v>855</v>
      </c>
      <c r="H478" t="s">
        <v>855</v>
      </c>
      <c r="I478" s="2">
        <f t="shared" si="63"/>
        <v>1</v>
      </c>
      <c r="J478" s="2">
        <f t="shared" si="64"/>
        <v>0</v>
      </c>
      <c r="K478" s="2">
        <f t="shared" si="65"/>
        <v>0.2</v>
      </c>
      <c r="L478" s="3">
        <f t="shared" si="66"/>
        <v>63.56</v>
      </c>
      <c r="M478" s="4">
        <f t="shared" si="67"/>
        <v>1</v>
      </c>
      <c r="N478" s="3">
        <f t="shared" si="68"/>
        <v>63.56</v>
      </c>
      <c r="O478" s="3">
        <f t="shared" si="69"/>
        <v>0</v>
      </c>
    </row>
    <row r="479" spans="1:15" x14ac:dyDescent="0.35">
      <c r="A479" t="s">
        <v>15</v>
      </c>
      <c r="B479" t="s">
        <v>40</v>
      </c>
      <c r="C479" t="s">
        <v>79</v>
      </c>
      <c r="D479" t="s">
        <v>145</v>
      </c>
      <c r="E479">
        <v>122</v>
      </c>
      <c r="F479" t="s">
        <v>371</v>
      </c>
      <c r="G479" t="s">
        <v>934</v>
      </c>
      <c r="H479" t="s">
        <v>1095</v>
      </c>
      <c r="I479" s="2">
        <f t="shared" si="63"/>
        <v>0.98741007194244601</v>
      </c>
      <c r="J479" s="2">
        <f t="shared" si="64"/>
        <v>1.258992805755399E-2</v>
      </c>
      <c r="K479" s="2">
        <f t="shared" si="65"/>
        <v>0.22222222222222221</v>
      </c>
      <c r="L479" s="3">
        <f t="shared" si="66"/>
        <v>23.169999999999998</v>
      </c>
      <c r="M479" s="4">
        <f t="shared" si="67"/>
        <v>123.55555555555554</v>
      </c>
      <c r="N479" s="3">
        <f t="shared" si="68"/>
        <v>2862.7822222222217</v>
      </c>
      <c r="O479" s="3">
        <f t="shared" si="69"/>
        <v>36.042222222221881</v>
      </c>
    </row>
    <row r="480" spans="1:15" x14ac:dyDescent="0.35">
      <c r="A480" t="s">
        <v>16</v>
      </c>
      <c r="B480" t="s">
        <v>44</v>
      </c>
      <c r="C480" t="s">
        <v>80</v>
      </c>
      <c r="D480" t="s">
        <v>145</v>
      </c>
      <c r="E480">
        <v>89</v>
      </c>
      <c r="F480" t="s">
        <v>486</v>
      </c>
      <c r="G480" t="s">
        <v>904</v>
      </c>
      <c r="H480" t="s">
        <v>1096</v>
      </c>
      <c r="I480" s="2">
        <f t="shared" si="63"/>
        <v>0.9631578947368421</v>
      </c>
      <c r="J480" s="2">
        <f t="shared" si="64"/>
        <v>3.6842105263157898E-2</v>
      </c>
      <c r="K480" s="2">
        <f t="shared" si="65"/>
        <v>0.12158469945355191</v>
      </c>
      <c r="L480" s="3">
        <f t="shared" si="66"/>
        <v>25</v>
      </c>
      <c r="M480" s="4">
        <f t="shared" si="67"/>
        <v>92.404371584699447</v>
      </c>
      <c r="N480" s="3">
        <f t="shared" si="68"/>
        <v>2310.109289617486</v>
      </c>
      <c r="O480" s="3">
        <f t="shared" si="69"/>
        <v>85.109289617485956</v>
      </c>
    </row>
    <row r="481" spans="1:15" x14ac:dyDescent="0.35">
      <c r="A481" t="s">
        <v>17</v>
      </c>
      <c r="B481" t="s">
        <v>46</v>
      </c>
      <c r="C481" t="s">
        <v>82</v>
      </c>
      <c r="D481" t="s">
        <v>145</v>
      </c>
      <c r="E481">
        <v>32</v>
      </c>
      <c r="F481" t="s">
        <v>487</v>
      </c>
      <c r="G481" t="s">
        <v>937</v>
      </c>
      <c r="H481" t="s">
        <v>903</v>
      </c>
      <c r="I481" s="2">
        <f t="shared" si="63"/>
        <v>0.9609375</v>
      </c>
      <c r="J481" s="2">
        <f t="shared" si="64"/>
        <v>3.90625E-2</v>
      </c>
      <c r="K481" s="2">
        <f t="shared" si="65"/>
        <v>0.26016260162601629</v>
      </c>
      <c r="L481" s="3">
        <f t="shared" si="66"/>
        <v>33.99</v>
      </c>
      <c r="M481" s="4">
        <f t="shared" si="67"/>
        <v>33.300813008130085</v>
      </c>
      <c r="N481" s="3">
        <f t="shared" si="68"/>
        <v>1131.8946341463416</v>
      </c>
      <c r="O481" s="3">
        <f t="shared" si="69"/>
        <v>44.214634146341496</v>
      </c>
    </row>
    <row r="482" spans="1:15" x14ac:dyDescent="0.35">
      <c r="A482" t="s">
        <v>16</v>
      </c>
      <c r="B482" t="s">
        <v>76</v>
      </c>
      <c r="C482" t="s">
        <v>127</v>
      </c>
      <c r="D482" t="s">
        <v>145</v>
      </c>
      <c r="E482">
        <v>36</v>
      </c>
      <c r="F482" t="s">
        <v>464</v>
      </c>
      <c r="G482" t="s">
        <v>740</v>
      </c>
      <c r="H482" t="s">
        <v>831</v>
      </c>
      <c r="I482" s="2">
        <f t="shared" si="63"/>
        <v>0.99408284023668636</v>
      </c>
      <c r="J482" s="2">
        <f t="shared" si="64"/>
        <v>5.9171597633136397E-3</v>
      </c>
      <c r="K482" s="2">
        <f t="shared" si="65"/>
        <v>0.21428571428571427</v>
      </c>
      <c r="L482" s="3">
        <f t="shared" si="66"/>
        <v>25</v>
      </c>
      <c r="M482" s="4">
        <f t="shared" si="67"/>
        <v>36.214285714285715</v>
      </c>
      <c r="N482" s="3">
        <f t="shared" si="68"/>
        <v>905.35714285714289</v>
      </c>
      <c r="O482" s="3">
        <f t="shared" si="69"/>
        <v>5.3571428571428896</v>
      </c>
    </row>
    <row r="483" spans="1:15" x14ac:dyDescent="0.35">
      <c r="A483" t="s">
        <v>25</v>
      </c>
      <c r="B483" t="s">
        <v>64</v>
      </c>
      <c r="C483" t="s">
        <v>108</v>
      </c>
      <c r="D483" t="s">
        <v>145</v>
      </c>
      <c r="E483">
        <v>31</v>
      </c>
      <c r="F483" t="s">
        <v>488</v>
      </c>
      <c r="G483" t="s">
        <v>923</v>
      </c>
      <c r="H483" t="s">
        <v>1097</v>
      </c>
      <c r="I483" s="2">
        <f t="shared" si="63"/>
        <v>0.98198198198198194</v>
      </c>
      <c r="J483" s="2">
        <f t="shared" si="64"/>
        <v>1.8018018018018056E-2</v>
      </c>
      <c r="K483" s="2">
        <f t="shared" si="65"/>
        <v>0.14220183486238533</v>
      </c>
      <c r="L483" s="3">
        <f t="shared" si="66"/>
        <v>23.73</v>
      </c>
      <c r="M483" s="4">
        <f t="shared" si="67"/>
        <v>31.568807339449542</v>
      </c>
      <c r="N483" s="3">
        <f t="shared" si="68"/>
        <v>749.12779816513762</v>
      </c>
      <c r="O483" s="3">
        <f t="shared" si="69"/>
        <v>13.497798165137624</v>
      </c>
    </row>
    <row r="484" spans="1:15" x14ac:dyDescent="0.35">
      <c r="A484" t="s">
        <v>21</v>
      </c>
      <c r="B484" t="s">
        <v>21</v>
      </c>
      <c r="C484" t="s">
        <v>88</v>
      </c>
      <c r="D484" t="s">
        <v>145</v>
      </c>
      <c r="E484">
        <v>30</v>
      </c>
      <c r="F484" t="s">
        <v>489</v>
      </c>
      <c r="G484" t="s">
        <v>822</v>
      </c>
      <c r="H484" t="s">
        <v>968</v>
      </c>
      <c r="I484" s="2">
        <f t="shared" si="63"/>
        <v>0.99029126213592233</v>
      </c>
      <c r="J484" s="2">
        <f t="shared" si="64"/>
        <v>9.7087378640776656E-3</v>
      </c>
      <c r="K484" s="2">
        <f t="shared" si="65"/>
        <v>0.29411764705882354</v>
      </c>
      <c r="L484" s="3">
        <f t="shared" si="66"/>
        <v>17.490000000000002</v>
      </c>
      <c r="M484" s="4">
        <f t="shared" si="67"/>
        <v>30.294117647058826</v>
      </c>
      <c r="N484" s="3">
        <f t="shared" si="68"/>
        <v>529.84411764705897</v>
      </c>
      <c r="O484" s="3">
        <f t="shared" si="69"/>
        <v>5.1441176470589198</v>
      </c>
    </row>
    <row r="485" spans="1:15" x14ac:dyDescent="0.35">
      <c r="A485" t="s">
        <v>23</v>
      </c>
      <c r="B485" t="s">
        <v>52</v>
      </c>
      <c r="C485" t="s">
        <v>90</v>
      </c>
      <c r="D485" t="s">
        <v>145</v>
      </c>
      <c r="E485">
        <v>26</v>
      </c>
      <c r="F485" t="s">
        <v>490</v>
      </c>
      <c r="G485" t="s">
        <v>847</v>
      </c>
      <c r="H485" t="s">
        <v>830</v>
      </c>
      <c r="I485" s="2">
        <f t="shared" si="63"/>
        <v>0.95679012345679015</v>
      </c>
      <c r="J485" s="2">
        <f t="shared" si="64"/>
        <v>4.3209876543209846E-2</v>
      </c>
      <c r="K485" s="2">
        <f t="shared" si="65"/>
        <v>0.16774193548387098</v>
      </c>
      <c r="L485" s="3">
        <f t="shared" si="66"/>
        <v>28.25</v>
      </c>
      <c r="M485" s="4">
        <f t="shared" si="67"/>
        <v>27.174193548387098</v>
      </c>
      <c r="N485" s="3">
        <f t="shared" si="68"/>
        <v>767.67096774193556</v>
      </c>
      <c r="O485" s="3">
        <f t="shared" si="69"/>
        <v>33.170967741935556</v>
      </c>
    </row>
    <row r="486" spans="1:15" x14ac:dyDescent="0.35">
      <c r="A486" t="s">
        <v>25</v>
      </c>
      <c r="B486" t="s">
        <v>54</v>
      </c>
      <c r="C486" t="s">
        <v>92</v>
      </c>
      <c r="D486" t="s">
        <v>145</v>
      </c>
      <c r="E486">
        <v>23</v>
      </c>
      <c r="F486" t="s">
        <v>491</v>
      </c>
      <c r="G486" t="s">
        <v>699</v>
      </c>
      <c r="H486" t="s">
        <v>938</v>
      </c>
      <c r="I486" s="2">
        <f t="shared" si="63"/>
        <v>0.9928057553956835</v>
      </c>
      <c r="J486" s="2">
        <f t="shared" si="64"/>
        <v>7.194244604316502E-3</v>
      </c>
      <c r="K486" s="2">
        <f t="shared" si="65"/>
        <v>0.16666666666666666</v>
      </c>
      <c r="L486" s="3">
        <f t="shared" si="66"/>
        <v>24.5</v>
      </c>
      <c r="M486" s="4">
        <f t="shared" si="67"/>
        <v>23.166666666666664</v>
      </c>
      <c r="N486" s="3">
        <f t="shared" si="68"/>
        <v>567.58333333333326</v>
      </c>
      <c r="O486" s="3">
        <f t="shared" si="69"/>
        <v>4.0833333333332575</v>
      </c>
    </row>
    <row r="487" spans="1:15" x14ac:dyDescent="0.35">
      <c r="A487" t="s">
        <v>18</v>
      </c>
      <c r="B487" t="s">
        <v>50</v>
      </c>
      <c r="C487" t="s">
        <v>86</v>
      </c>
      <c r="D487" t="s">
        <v>145</v>
      </c>
      <c r="E487">
        <v>25</v>
      </c>
      <c r="F487" t="s">
        <v>264</v>
      </c>
      <c r="G487" t="s">
        <v>830</v>
      </c>
      <c r="H487" t="s">
        <v>1003</v>
      </c>
      <c r="I487" s="2">
        <f t="shared" si="63"/>
        <v>0.99354838709677418</v>
      </c>
      <c r="J487" s="2">
        <f t="shared" si="64"/>
        <v>6.4516129032258229E-3</v>
      </c>
      <c r="K487" s="2">
        <f t="shared" si="65"/>
        <v>0.16233766233766234</v>
      </c>
      <c r="L487" s="3">
        <f t="shared" si="66"/>
        <v>16.95</v>
      </c>
      <c r="M487" s="4">
        <f t="shared" si="67"/>
        <v>25.162337662337663</v>
      </c>
      <c r="N487" s="3">
        <f t="shared" si="68"/>
        <v>426.50162337662334</v>
      </c>
      <c r="O487" s="3">
        <f t="shared" si="69"/>
        <v>2.7516233766233427</v>
      </c>
    </row>
    <row r="488" spans="1:15" x14ac:dyDescent="0.35">
      <c r="A488" t="s">
        <v>24</v>
      </c>
      <c r="B488" t="s">
        <v>53</v>
      </c>
      <c r="C488" t="s">
        <v>91</v>
      </c>
      <c r="D488" t="s">
        <v>145</v>
      </c>
      <c r="E488">
        <v>19</v>
      </c>
      <c r="F488" t="s">
        <v>325</v>
      </c>
      <c r="G488" t="s">
        <v>752</v>
      </c>
      <c r="H488" t="s">
        <v>844</v>
      </c>
      <c r="I488" s="2">
        <f t="shared" si="63"/>
        <v>0.99056603773584906</v>
      </c>
      <c r="J488" s="2">
        <f t="shared" si="64"/>
        <v>9.4339622641509413E-3</v>
      </c>
      <c r="K488" s="2">
        <f t="shared" si="65"/>
        <v>0.18095238095238095</v>
      </c>
      <c r="L488" s="3">
        <f t="shared" si="66"/>
        <v>16.5</v>
      </c>
      <c r="M488" s="4">
        <f t="shared" si="67"/>
        <v>19.18095238095238</v>
      </c>
      <c r="N488" s="3">
        <f t="shared" si="68"/>
        <v>316.48571428571427</v>
      </c>
      <c r="O488" s="3">
        <f t="shared" si="69"/>
        <v>2.9857142857142662</v>
      </c>
    </row>
    <row r="489" spans="1:15" x14ac:dyDescent="0.35">
      <c r="A489" t="s">
        <v>18</v>
      </c>
      <c r="B489" t="s">
        <v>47</v>
      </c>
      <c r="C489" t="s">
        <v>83</v>
      </c>
      <c r="D489" t="s">
        <v>145</v>
      </c>
      <c r="E489">
        <v>18</v>
      </c>
      <c r="F489" t="s">
        <v>492</v>
      </c>
      <c r="G489" t="s">
        <v>833</v>
      </c>
      <c r="H489" t="s">
        <v>836</v>
      </c>
      <c r="I489" s="2">
        <f t="shared" si="63"/>
        <v>0.98913043478260865</v>
      </c>
      <c r="J489" s="2">
        <f t="shared" si="64"/>
        <v>1.0869565217391353E-2</v>
      </c>
      <c r="K489" s="2">
        <f t="shared" si="65"/>
        <v>0.19780219780219779</v>
      </c>
      <c r="L489" s="3">
        <f t="shared" si="66"/>
        <v>16.950000000000003</v>
      </c>
      <c r="M489" s="4">
        <f t="shared" si="67"/>
        <v>18.197802197802197</v>
      </c>
      <c r="N489" s="3">
        <f t="shared" si="68"/>
        <v>308.45274725274732</v>
      </c>
      <c r="O489" s="3">
        <f t="shared" si="69"/>
        <v>3.3527472527472924</v>
      </c>
    </row>
    <row r="490" spans="1:15" x14ac:dyDescent="0.35">
      <c r="A490" t="s">
        <v>26</v>
      </c>
      <c r="B490" t="s">
        <v>26</v>
      </c>
      <c r="C490" t="s">
        <v>93</v>
      </c>
      <c r="D490" t="s">
        <v>145</v>
      </c>
      <c r="E490">
        <v>16</v>
      </c>
      <c r="F490" t="s">
        <v>247</v>
      </c>
      <c r="G490" t="s">
        <v>832</v>
      </c>
      <c r="H490" t="s">
        <v>832</v>
      </c>
      <c r="I490" s="2">
        <f t="shared" si="63"/>
        <v>1</v>
      </c>
      <c r="J490" s="2">
        <f t="shared" si="64"/>
        <v>0</v>
      </c>
      <c r="K490" s="2">
        <f t="shared" si="65"/>
        <v>0.45714285714285713</v>
      </c>
      <c r="L490" s="3">
        <f t="shared" si="66"/>
        <v>54.99</v>
      </c>
      <c r="M490" s="4">
        <f t="shared" si="67"/>
        <v>16</v>
      </c>
      <c r="N490" s="3">
        <f t="shared" si="68"/>
        <v>879.84</v>
      </c>
      <c r="O490" s="3">
        <f t="shared" si="69"/>
        <v>0</v>
      </c>
    </row>
    <row r="491" spans="1:15" x14ac:dyDescent="0.35">
      <c r="A491" t="s">
        <v>24</v>
      </c>
      <c r="B491" t="s">
        <v>57</v>
      </c>
      <c r="C491" t="s">
        <v>96</v>
      </c>
      <c r="D491" t="s">
        <v>145</v>
      </c>
      <c r="E491">
        <v>7</v>
      </c>
      <c r="F491" t="s">
        <v>328</v>
      </c>
      <c r="G491" t="s">
        <v>913</v>
      </c>
      <c r="H491" t="s">
        <v>913</v>
      </c>
      <c r="I491" s="2">
        <f t="shared" si="63"/>
        <v>1</v>
      </c>
      <c r="J491" s="2">
        <f t="shared" si="64"/>
        <v>0</v>
      </c>
      <c r="K491" s="2">
        <f t="shared" si="65"/>
        <v>0.15555555555555556</v>
      </c>
      <c r="L491" s="3">
        <f t="shared" si="66"/>
        <v>16.5</v>
      </c>
      <c r="M491" s="4">
        <f t="shared" si="67"/>
        <v>7</v>
      </c>
      <c r="N491" s="3">
        <f t="shared" si="68"/>
        <v>115.5</v>
      </c>
      <c r="O491" s="3">
        <f t="shared" si="69"/>
        <v>0</v>
      </c>
    </row>
    <row r="492" spans="1:15" x14ac:dyDescent="0.35">
      <c r="A492" t="s">
        <v>34</v>
      </c>
      <c r="B492" t="s">
        <v>68</v>
      </c>
      <c r="C492" t="s">
        <v>114</v>
      </c>
      <c r="D492" t="s">
        <v>145</v>
      </c>
      <c r="E492">
        <v>8</v>
      </c>
      <c r="F492" t="s">
        <v>288</v>
      </c>
      <c r="G492" t="s">
        <v>856</v>
      </c>
      <c r="H492" t="s">
        <v>754</v>
      </c>
      <c r="I492" s="2">
        <f t="shared" si="63"/>
        <v>0.96153846153846156</v>
      </c>
      <c r="J492" s="2">
        <f t="shared" si="64"/>
        <v>3.8461538461538436E-2</v>
      </c>
      <c r="K492" s="2">
        <f t="shared" si="65"/>
        <v>0.16</v>
      </c>
      <c r="L492" s="3">
        <f t="shared" si="66"/>
        <v>16.95</v>
      </c>
      <c r="M492" s="4">
        <f t="shared" si="67"/>
        <v>8.32</v>
      </c>
      <c r="N492" s="3">
        <f t="shared" si="68"/>
        <v>141.024</v>
      </c>
      <c r="O492" s="3">
        <f t="shared" si="69"/>
        <v>5.4240000000000066</v>
      </c>
    </row>
    <row r="493" spans="1:15" x14ac:dyDescent="0.35">
      <c r="A493" t="s">
        <v>18</v>
      </c>
      <c r="B493" t="s">
        <v>41</v>
      </c>
      <c r="C493" t="s">
        <v>101</v>
      </c>
      <c r="D493" t="s">
        <v>145</v>
      </c>
      <c r="E493">
        <v>5</v>
      </c>
      <c r="F493" t="s">
        <v>264</v>
      </c>
      <c r="G493" t="s">
        <v>707</v>
      </c>
      <c r="H493" t="s">
        <v>865</v>
      </c>
      <c r="I493" s="2">
        <f t="shared" si="63"/>
        <v>0.97701149425287359</v>
      </c>
      <c r="J493" s="2">
        <f t="shared" si="64"/>
        <v>2.2988505747126409E-2</v>
      </c>
      <c r="K493" s="2">
        <f t="shared" si="65"/>
        <v>5.8823529411764705E-2</v>
      </c>
      <c r="L493" s="3">
        <f t="shared" si="66"/>
        <v>84.75</v>
      </c>
      <c r="M493" s="4">
        <f t="shared" si="67"/>
        <v>5.117647058823529</v>
      </c>
      <c r="N493" s="3">
        <f t="shared" si="68"/>
        <v>433.72058823529409</v>
      </c>
      <c r="O493" s="3">
        <f t="shared" si="69"/>
        <v>9.9705882352940876</v>
      </c>
    </row>
    <row r="494" spans="1:15" x14ac:dyDescent="0.35">
      <c r="A494" t="s">
        <v>16</v>
      </c>
      <c r="B494" t="s">
        <v>73</v>
      </c>
      <c r="C494" t="s">
        <v>122</v>
      </c>
      <c r="D494" t="s">
        <v>145</v>
      </c>
      <c r="E494">
        <v>4</v>
      </c>
      <c r="F494" t="s">
        <v>290</v>
      </c>
      <c r="G494" t="s">
        <v>819</v>
      </c>
      <c r="H494" t="s">
        <v>811</v>
      </c>
      <c r="I494" s="2">
        <f t="shared" si="63"/>
        <v>0.96296296296296291</v>
      </c>
      <c r="J494" s="2">
        <f t="shared" si="64"/>
        <v>3.703703703703709E-2</v>
      </c>
      <c r="K494" s="2">
        <f t="shared" si="65"/>
        <v>2.197802197802198E-2</v>
      </c>
      <c r="L494" s="3">
        <f t="shared" si="66"/>
        <v>125</v>
      </c>
      <c r="M494" s="4">
        <f t="shared" si="67"/>
        <v>4.1538461538461542</v>
      </c>
      <c r="N494" s="3">
        <f t="shared" si="68"/>
        <v>519.23076923076928</v>
      </c>
      <c r="O494" s="3">
        <f t="shared" si="69"/>
        <v>19.230769230769283</v>
      </c>
    </row>
    <row r="495" spans="1:15" x14ac:dyDescent="0.35">
      <c r="A495" t="s">
        <v>30</v>
      </c>
      <c r="B495" t="s">
        <v>30</v>
      </c>
      <c r="C495" t="s">
        <v>105</v>
      </c>
      <c r="D495" t="s">
        <v>145</v>
      </c>
      <c r="E495">
        <v>4</v>
      </c>
      <c r="F495" t="s">
        <v>258</v>
      </c>
      <c r="G495" t="s">
        <v>731</v>
      </c>
      <c r="H495" t="s">
        <v>913</v>
      </c>
      <c r="I495" s="2">
        <f t="shared" si="63"/>
        <v>0.95744680851063835</v>
      </c>
      <c r="J495" s="2">
        <f t="shared" si="64"/>
        <v>4.2553191489361653E-2</v>
      </c>
      <c r="K495" s="2">
        <f t="shared" si="65"/>
        <v>8.8888888888888892E-2</v>
      </c>
      <c r="L495" s="3">
        <f t="shared" si="66"/>
        <v>35.5</v>
      </c>
      <c r="M495" s="4">
        <f t="shared" si="67"/>
        <v>4.177777777777778</v>
      </c>
      <c r="N495" s="3">
        <f t="shared" si="68"/>
        <v>148.31111111111113</v>
      </c>
      <c r="O495" s="3">
        <f t="shared" si="69"/>
        <v>6.3111111111111313</v>
      </c>
    </row>
    <row r="496" spans="1:15" x14ac:dyDescent="0.35">
      <c r="A496" t="s">
        <v>16</v>
      </c>
      <c r="B496" t="s">
        <v>59</v>
      </c>
      <c r="C496" t="s">
        <v>99</v>
      </c>
      <c r="D496" t="s">
        <v>145</v>
      </c>
      <c r="E496">
        <v>3</v>
      </c>
      <c r="F496" t="s">
        <v>259</v>
      </c>
      <c r="G496" t="s">
        <v>938</v>
      </c>
      <c r="H496" t="s">
        <v>882</v>
      </c>
      <c r="I496" s="2">
        <f t="shared" si="63"/>
        <v>0.97826086956521741</v>
      </c>
      <c r="J496" s="2">
        <f t="shared" si="64"/>
        <v>2.1739130434782594E-2</v>
      </c>
      <c r="K496" s="2">
        <f t="shared" si="65"/>
        <v>2.2222222222222223E-2</v>
      </c>
      <c r="L496" s="3">
        <f t="shared" si="66"/>
        <v>125</v>
      </c>
      <c r="M496" s="4">
        <f t="shared" si="67"/>
        <v>3.0666666666666669</v>
      </c>
      <c r="N496" s="3">
        <f t="shared" si="68"/>
        <v>383.33333333333337</v>
      </c>
      <c r="O496" s="3">
        <f t="shared" si="69"/>
        <v>8.3333333333333712</v>
      </c>
    </row>
    <row r="497" spans="1:15" x14ac:dyDescent="0.35">
      <c r="A497" t="s">
        <v>33</v>
      </c>
      <c r="B497" t="s">
        <v>67</v>
      </c>
      <c r="C497" t="s">
        <v>113</v>
      </c>
      <c r="D497" t="s">
        <v>145</v>
      </c>
      <c r="E497">
        <v>3</v>
      </c>
      <c r="F497" t="s">
        <v>291</v>
      </c>
      <c r="G497" t="s">
        <v>866</v>
      </c>
      <c r="H497" t="s">
        <v>866</v>
      </c>
      <c r="I497" s="2">
        <f t="shared" si="63"/>
        <v>1</v>
      </c>
      <c r="J497" s="2">
        <f t="shared" si="64"/>
        <v>0</v>
      </c>
      <c r="K497" s="2">
        <f t="shared" si="65"/>
        <v>0.15789473684210525</v>
      </c>
      <c r="L497" s="3">
        <f t="shared" si="66"/>
        <v>42.94</v>
      </c>
      <c r="M497" s="4">
        <f t="shared" si="67"/>
        <v>3</v>
      </c>
      <c r="N497" s="3">
        <f t="shared" si="68"/>
        <v>128.82</v>
      </c>
      <c r="O497" s="3">
        <f t="shared" si="69"/>
        <v>0</v>
      </c>
    </row>
    <row r="498" spans="1:15" x14ac:dyDescent="0.35">
      <c r="A498" t="s">
        <v>20</v>
      </c>
      <c r="B498" t="s">
        <v>77</v>
      </c>
      <c r="C498" t="s">
        <v>128</v>
      </c>
      <c r="D498" t="s">
        <v>145</v>
      </c>
      <c r="E498">
        <v>2</v>
      </c>
      <c r="F498" t="s">
        <v>493</v>
      </c>
      <c r="G498" t="s">
        <v>764</v>
      </c>
      <c r="H498" t="s">
        <v>764</v>
      </c>
      <c r="I498" s="2">
        <f t="shared" si="63"/>
        <v>1</v>
      </c>
      <c r="J498" s="2">
        <f t="shared" si="64"/>
        <v>0</v>
      </c>
      <c r="K498" s="2">
        <f t="shared" si="65"/>
        <v>0.1111111111111111</v>
      </c>
      <c r="L498" s="3">
        <f t="shared" si="66"/>
        <v>29.38</v>
      </c>
      <c r="M498" s="4">
        <f t="shared" si="67"/>
        <v>2</v>
      </c>
      <c r="N498" s="3">
        <f t="shared" si="68"/>
        <v>58.76</v>
      </c>
      <c r="O498" s="3">
        <f t="shared" si="69"/>
        <v>0</v>
      </c>
    </row>
    <row r="499" spans="1:15" x14ac:dyDescent="0.35">
      <c r="A499" t="s">
        <v>35</v>
      </c>
      <c r="B499" t="s">
        <v>35</v>
      </c>
      <c r="C499" t="s">
        <v>115</v>
      </c>
      <c r="D499" t="s">
        <v>145</v>
      </c>
      <c r="E499">
        <v>2</v>
      </c>
      <c r="F499" t="s">
        <v>330</v>
      </c>
      <c r="G499" t="s">
        <v>728</v>
      </c>
      <c r="H499" t="s">
        <v>728</v>
      </c>
      <c r="I499" s="2">
        <f t="shared" si="63"/>
        <v>1</v>
      </c>
      <c r="J499" s="2">
        <f t="shared" si="64"/>
        <v>0</v>
      </c>
      <c r="K499" s="2">
        <f t="shared" si="65"/>
        <v>8.6956521739130432E-2</v>
      </c>
      <c r="L499" s="3">
        <f t="shared" si="66"/>
        <v>81.95</v>
      </c>
      <c r="M499" s="4">
        <f t="shared" si="67"/>
        <v>2</v>
      </c>
      <c r="N499" s="3">
        <f t="shared" si="68"/>
        <v>163.9</v>
      </c>
      <c r="O499" s="3">
        <f t="shared" si="69"/>
        <v>0</v>
      </c>
    </row>
    <row r="500" spans="1:15" x14ac:dyDescent="0.35">
      <c r="A500" t="s">
        <v>29</v>
      </c>
      <c r="B500" t="s">
        <v>29</v>
      </c>
      <c r="C500" t="s">
        <v>103</v>
      </c>
      <c r="D500" t="s">
        <v>145</v>
      </c>
      <c r="E500">
        <v>1</v>
      </c>
      <c r="F500" t="s">
        <v>270</v>
      </c>
      <c r="G500" t="s">
        <v>755</v>
      </c>
      <c r="H500" t="s">
        <v>832</v>
      </c>
      <c r="I500" s="2">
        <f t="shared" si="63"/>
        <v>0.97222222222222221</v>
      </c>
      <c r="J500" s="2">
        <f t="shared" si="64"/>
        <v>2.777777777777779E-2</v>
      </c>
      <c r="K500" s="2">
        <f t="shared" si="65"/>
        <v>2.8571428571428571E-2</v>
      </c>
      <c r="L500" s="3">
        <f t="shared" si="66"/>
        <v>81.95</v>
      </c>
      <c r="M500" s="4">
        <f t="shared" si="67"/>
        <v>1.0285714285714285</v>
      </c>
      <c r="N500" s="3">
        <f t="shared" si="68"/>
        <v>84.291428571428568</v>
      </c>
      <c r="O500" s="3">
        <f t="shared" si="69"/>
        <v>2.3414285714285654</v>
      </c>
    </row>
    <row r="501" spans="1:15" x14ac:dyDescent="0.35">
      <c r="A501" t="s">
        <v>31</v>
      </c>
      <c r="B501" t="s">
        <v>31</v>
      </c>
      <c r="C501" t="s">
        <v>111</v>
      </c>
      <c r="D501" t="s">
        <v>145</v>
      </c>
      <c r="E501">
        <v>1</v>
      </c>
      <c r="F501" t="s">
        <v>419</v>
      </c>
      <c r="G501" t="s">
        <v>820</v>
      </c>
      <c r="H501" t="s">
        <v>820</v>
      </c>
      <c r="I501" s="2">
        <f t="shared" si="63"/>
        <v>1</v>
      </c>
      <c r="J501" s="2">
        <f t="shared" si="64"/>
        <v>0</v>
      </c>
      <c r="K501" s="2">
        <f t="shared" si="65"/>
        <v>0.16666666666666666</v>
      </c>
      <c r="L501" s="3">
        <f t="shared" si="66"/>
        <v>25.99</v>
      </c>
      <c r="M501" s="4">
        <f t="shared" si="67"/>
        <v>1</v>
      </c>
      <c r="N501" s="3">
        <f t="shared" si="68"/>
        <v>25.99</v>
      </c>
      <c r="O501" s="3">
        <f t="shared" si="69"/>
        <v>0</v>
      </c>
    </row>
    <row r="502" spans="1:15" x14ac:dyDescent="0.35">
      <c r="A502" t="s">
        <v>36</v>
      </c>
      <c r="B502" t="s">
        <v>36</v>
      </c>
      <c r="C502" t="s">
        <v>116</v>
      </c>
      <c r="D502" t="s">
        <v>145</v>
      </c>
      <c r="E502">
        <v>3</v>
      </c>
      <c r="F502" t="s">
        <v>494</v>
      </c>
      <c r="G502" t="s">
        <v>855</v>
      </c>
      <c r="H502" t="s">
        <v>855</v>
      </c>
      <c r="I502" s="2">
        <f t="shared" si="63"/>
        <v>1</v>
      </c>
      <c r="J502" s="2">
        <f t="shared" si="64"/>
        <v>0</v>
      </c>
      <c r="K502" s="2">
        <f t="shared" si="65"/>
        <v>0.6</v>
      </c>
      <c r="L502" s="3">
        <f t="shared" si="66"/>
        <v>8.99</v>
      </c>
      <c r="M502" s="4">
        <f t="shared" si="67"/>
        <v>3</v>
      </c>
      <c r="N502" s="3">
        <f t="shared" si="68"/>
        <v>26.97</v>
      </c>
      <c r="O502" s="3">
        <f t="shared" si="69"/>
        <v>0</v>
      </c>
    </row>
    <row r="503" spans="1:15" x14ac:dyDescent="0.35">
      <c r="A503" t="s">
        <v>25</v>
      </c>
      <c r="B503" t="s">
        <v>71</v>
      </c>
      <c r="C503" t="s">
        <v>120</v>
      </c>
      <c r="D503" t="s">
        <v>145</v>
      </c>
      <c r="E503">
        <v>1</v>
      </c>
      <c r="F503" t="s">
        <v>348</v>
      </c>
      <c r="G503" t="s">
        <v>913</v>
      </c>
      <c r="H503" t="s">
        <v>780</v>
      </c>
      <c r="I503" s="2">
        <f t="shared" si="63"/>
        <v>0.97777777777777775</v>
      </c>
      <c r="J503" s="2">
        <f t="shared" si="64"/>
        <v>2.2222222222222254E-2</v>
      </c>
      <c r="K503" s="2">
        <f t="shared" si="65"/>
        <v>2.2727272727272728E-2</v>
      </c>
      <c r="L503" s="3">
        <f t="shared" si="66"/>
        <v>118.65</v>
      </c>
      <c r="M503" s="4">
        <f t="shared" si="67"/>
        <v>1.0227272727272727</v>
      </c>
      <c r="N503" s="3">
        <f t="shared" si="68"/>
        <v>121.34659090909091</v>
      </c>
      <c r="O503" s="3">
        <f t="shared" si="69"/>
        <v>2.6965909090909008</v>
      </c>
    </row>
    <row r="504" spans="1:15" x14ac:dyDescent="0.35">
      <c r="A504" t="s">
        <v>23</v>
      </c>
      <c r="B504" t="s">
        <v>65</v>
      </c>
      <c r="C504" t="s">
        <v>109</v>
      </c>
      <c r="D504" t="s">
        <v>145</v>
      </c>
      <c r="E504">
        <v>1</v>
      </c>
      <c r="F504" t="s">
        <v>495</v>
      </c>
      <c r="G504" t="s">
        <v>720</v>
      </c>
      <c r="H504" t="s">
        <v>780</v>
      </c>
      <c r="I504" s="2">
        <f t="shared" si="63"/>
        <v>0.95652173913043481</v>
      </c>
      <c r="J504" s="2">
        <f t="shared" si="64"/>
        <v>4.3478260869565188E-2</v>
      </c>
      <c r="K504" s="2">
        <f t="shared" si="65"/>
        <v>2.2727272727272728E-2</v>
      </c>
      <c r="L504" s="3">
        <f t="shared" si="66"/>
        <v>141.25</v>
      </c>
      <c r="M504" s="4">
        <f t="shared" si="67"/>
        <v>1.0454545454545454</v>
      </c>
      <c r="N504" s="3">
        <f t="shared" si="68"/>
        <v>147.67045454545453</v>
      </c>
      <c r="O504" s="3">
        <f t="shared" si="69"/>
        <v>6.4204545454545325</v>
      </c>
    </row>
    <row r="505" spans="1:15" x14ac:dyDescent="0.35">
      <c r="A505" t="s">
        <v>15</v>
      </c>
      <c r="B505" t="s">
        <v>40</v>
      </c>
      <c r="C505" t="s">
        <v>79</v>
      </c>
      <c r="D505" t="s">
        <v>146</v>
      </c>
      <c r="E505">
        <v>123</v>
      </c>
      <c r="F505" t="s">
        <v>496</v>
      </c>
      <c r="G505" t="s">
        <v>934</v>
      </c>
      <c r="H505" t="s">
        <v>915</v>
      </c>
      <c r="I505" s="2">
        <f t="shared" si="63"/>
        <v>0.96223021582733814</v>
      </c>
      <c r="J505" s="2">
        <f t="shared" si="64"/>
        <v>3.7769784172661858E-2</v>
      </c>
      <c r="K505" s="2">
        <f t="shared" si="65"/>
        <v>0.22990654205607478</v>
      </c>
      <c r="L505" s="3">
        <f t="shared" si="66"/>
        <v>23.457642276422764</v>
      </c>
      <c r="M505" s="4">
        <f t="shared" si="67"/>
        <v>127.82803738317757</v>
      </c>
      <c r="N505" s="3">
        <f t="shared" si="68"/>
        <v>2998.5443738317758</v>
      </c>
      <c r="O505" s="3">
        <f t="shared" si="69"/>
        <v>113.25437383177587</v>
      </c>
    </row>
    <row r="506" spans="1:15" x14ac:dyDescent="0.35">
      <c r="A506" t="s">
        <v>15</v>
      </c>
      <c r="B506" t="s">
        <v>45</v>
      </c>
      <c r="C506" t="s">
        <v>81</v>
      </c>
      <c r="D506" t="s">
        <v>146</v>
      </c>
      <c r="E506">
        <v>79</v>
      </c>
      <c r="F506" t="s">
        <v>497</v>
      </c>
      <c r="G506" t="s">
        <v>939</v>
      </c>
      <c r="H506" t="s">
        <v>702</v>
      </c>
      <c r="I506" s="2">
        <f t="shared" si="63"/>
        <v>0.98586572438162545</v>
      </c>
      <c r="J506" s="2">
        <f t="shared" si="64"/>
        <v>1.4134275618374548E-2</v>
      </c>
      <c r="K506" s="2">
        <f t="shared" si="65"/>
        <v>0.28315412186379929</v>
      </c>
      <c r="L506" s="3">
        <f t="shared" si="66"/>
        <v>46.416962025316458</v>
      </c>
      <c r="M506" s="4">
        <f t="shared" si="67"/>
        <v>80.132616487455195</v>
      </c>
      <c r="N506" s="3">
        <f t="shared" si="68"/>
        <v>3719.5126164874555</v>
      </c>
      <c r="O506" s="3">
        <f t="shared" si="69"/>
        <v>52.572616487455434</v>
      </c>
    </row>
    <row r="507" spans="1:15" x14ac:dyDescent="0.35">
      <c r="A507" t="s">
        <v>16</v>
      </c>
      <c r="B507" t="s">
        <v>44</v>
      </c>
      <c r="C507" t="s">
        <v>80</v>
      </c>
      <c r="D507" t="s">
        <v>146</v>
      </c>
      <c r="E507">
        <v>71</v>
      </c>
      <c r="F507" t="s">
        <v>498</v>
      </c>
      <c r="G507" t="s">
        <v>940</v>
      </c>
      <c r="H507" t="s">
        <v>1098</v>
      </c>
      <c r="I507" s="2">
        <f t="shared" si="63"/>
        <v>0.98937784522003036</v>
      </c>
      <c r="J507" s="2">
        <f t="shared" si="64"/>
        <v>1.0622154779969639E-2</v>
      </c>
      <c r="K507" s="2">
        <f t="shared" si="65"/>
        <v>0.10889570552147239</v>
      </c>
      <c r="L507" s="3">
        <f t="shared" si="66"/>
        <v>25.211267605633804</v>
      </c>
      <c r="M507" s="4">
        <f t="shared" si="67"/>
        <v>71.762269938650306</v>
      </c>
      <c r="N507" s="3">
        <f t="shared" si="68"/>
        <v>1809.217791411043</v>
      </c>
      <c r="O507" s="3">
        <f t="shared" si="69"/>
        <v>19.217791411042981</v>
      </c>
    </row>
    <row r="508" spans="1:15" x14ac:dyDescent="0.35">
      <c r="A508" t="s">
        <v>17</v>
      </c>
      <c r="B508" t="s">
        <v>46</v>
      </c>
      <c r="C508" t="s">
        <v>82</v>
      </c>
      <c r="D508" t="s">
        <v>146</v>
      </c>
      <c r="E508">
        <v>36</v>
      </c>
      <c r="F508" t="s">
        <v>499</v>
      </c>
      <c r="G508" t="s">
        <v>879</v>
      </c>
      <c r="H508" t="s">
        <v>1092</v>
      </c>
      <c r="I508" s="2">
        <f t="shared" si="63"/>
        <v>0.95412844036697253</v>
      </c>
      <c r="J508" s="2">
        <f t="shared" si="64"/>
        <v>4.587155963302747E-2</v>
      </c>
      <c r="K508" s="2">
        <f t="shared" si="65"/>
        <v>0.34615384615384615</v>
      </c>
      <c r="L508" s="3">
        <f t="shared" si="66"/>
        <v>33.99</v>
      </c>
      <c r="M508" s="4">
        <f t="shared" si="67"/>
        <v>37.730769230769226</v>
      </c>
      <c r="N508" s="3">
        <f t="shared" si="68"/>
        <v>1282.468846153846</v>
      </c>
      <c r="O508" s="3">
        <f t="shared" si="69"/>
        <v>58.828846153845916</v>
      </c>
    </row>
    <row r="509" spans="1:15" x14ac:dyDescent="0.35">
      <c r="A509" t="s">
        <v>25</v>
      </c>
      <c r="B509" t="s">
        <v>64</v>
      </c>
      <c r="C509" t="s">
        <v>108</v>
      </c>
      <c r="D509" t="s">
        <v>146</v>
      </c>
      <c r="E509">
        <v>31</v>
      </c>
      <c r="F509" t="s">
        <v>500</v>
      </c>
      <c r="G509" t="s">
        <v>941</v>
      </c>
      <c r="H509" t="s">
        <v>792</v>
      </c>
      <c r="I509" s="2">
        <f t="shared" si="63"/>
        <v>0.98222222222222222</v>
      </c>
      <c r="J509" s="2">
        <f t="shared" si="64"/>
        <v>1.7777777777777781E-2</v>
      </c>
      <c r="K509" s="2">
        <f t="shared" si="65"/>
        <v>0.14027149321266968</v>
      </c>
      <c r="L509" s="3">
        <f t="shared" si="66"/>
        <v>22.964516129032258</v>
      </c>
      <c r="M509" s="4">
        <f t="shared" si="67"/>
        <v>31.56108597285068</v>
      </c>
      <c r="N509" s="3">
        <f t="shared" si="68"/>
        <v>724.78506787330321</v>
      </c>
      <c r="O509" s="3">
        <f t="shared" si="69"/>
        <v>12.885067873303228</v>
      </c>
    </row>
    <row r="510" spans="1:15" x14ac:dyDescent="0.35">
      <c r="A510" t="s">
        <v>20</v>
      </c>
      <c r="B510" t="s">
        <v>49</v>
      </c>
      <c r="C510" t="s">
        <v>85</v>
      </c>
      <c r="D510" t="s">
        <v>146</v>
      </c>
      <c r="E510">
        <v>33</v>
      </c>
      <c r="F510" t="s">
        <v>501</v>
      </c>
      <c r="G510" t="s">
        <v>942</v>
      </c>
      <c r="H510" t="s">
        <v>954</v>
      </c>
      <c r="I510" s="2">
        <f t="shared" si="63"/>
        <v>0.99056603773584906</v>
      </c>
      <c r="J510" s="2">
        <f t="shared" si="64"/>
        <v>9.4339622641509413E-3</v>
      </c>
      <c r="K510" s="2">
        <f t="shared" si="65"/>
        <v>0.15714285714285714</v>
      </c>
      <c r="L510" s="3">
        <f t="shared" si="66"/>
        <v>30.476969696969697</v>
      </c>
      <c r="M510" s="4">
        <f t="shared" si="67"/>
        <v>33.314285714285717</v>
      </c>
      <c r="N510" s="3">
        <f t="shared" si="68"/>
        <v>1015.3184761904763</v>
      </c>
      <c r="O510" s="3">
        <f t="shared" si="69"/>
        <v>9.5784761904762945</v>
      </c>
    </row>
    <row r="511" spans="1:15" x14ac:dyDescent="0.35">
      <c r="A511" t="s">
        <v>23</v>
      </c>
      <c r="B511" t="s">
        <v>52</v>
      </c>
      <c r="C511" t="s">
        <v>90</v>
      </c>
      <c r="D511" t="s">
        <v>146</v>
      </c>
      <c r="E511">
        <v>23</v>
      </c>
      <c r="F511" t="s">
        <v>502</v>
      </c>
      <c r="G511" t="s">
        <v>853</v>
      </c>
      <c r="H511" t="s">
        <v>953</v>
      </c>
      <c r="I511" s="2">
        <f t="shared" si="63"/>
        <v>0.98648648648648651</v>
      </c>
      <c r="J511" s="2">
        <f t="shared" si="64"/>
        <v>1.3513513513513487E-2</v>
      </c>
      <c r="K511" s="2">
        <f t="shared" si="65"/>
        <v>0.15753424657534246</v>
      </c>
      <c r="L511" s="3">
        <f t="shared" si="66"/>
        <v>28.25</v>
      </c>
      <c r="M511" s="4">
        <f t="shared" si="67"/>
        <v>23.315068493150683</v>
      </c>
      <c r="N511" s="3">
        <f t="shared" si="68"/>
        <v>658.65068493150682</v>
      </c>
      <c r="O511" s="3">
        <f t="shared" si="69"/>
        <v>8.9006849315068166</v>
      </c>
    </row>
    <row r="512" spans="1:15" x14ac:dyDescent="0.35">
      <c r="A512" t="s">
        <v>21</v>
      </c>
      <c r="B512" t="s">
        <v>21</v>
      </c>
      <c r="C512" t="s">
        <v>88</v>
      </c>
      <c r="D512" t="s">
        <v>146</v>
      </c>
      <c r="E512">
        <v>22</v>
      </c>
      <c r="F512" t="s">
        <v>503</v>
      </c>
      <c r="G512" t="s">
        <v>943</v>
      </c>
      <c r="H512" t="s">
        <v>853</v>
      </c>
      <c r="I512" s="2">
        <f t="shared" si="63"/>
        <v>0.98013245033112584</v>
      </c>
      <c r="J512" s="2">
        <f t="shared" si="64"/>
        <v>1.9867549668874163E-2</v>
      </c>
      <c r="K512" s="2">
        <f t="shared" si="65"/>
        <v>0.14864864864864866</v>
      </c>
      <c r="L512" s="3">
        <f t="shared" si="66"/>
        <v>17.489999999999998</v>
      </c>
      <c r="M512" s="4">
        <f t="shared" si="67"/>
        <v>22.445945945945947</v>
      </c>
      <c r="N512" s="3">
        <f t="shared" si="68"/>
        <v>392.5795945945946</v>
      </c>
      <c r="O512" s="3">
        <f t="shared" si="69"/>
        <v>7.7995945945946232</v>
      </c>
    </row>
    <row r="513" spans="1:15" x14ac:dyDescent="0.35">
      <c r="A513" t="s">
        <v>18</v>
      </c>
      <c r="B513" t="s">
        <v>47</v>
      </c>
      <c r="C513" t="s">
        <v>83</v>
      </c>
      <c r="D513" t="s">
        <v>146</v>
      </c>
      <c r="E513">
        <v>18</v>
      </c>
      <c r="F513" t="s">
        <v>504</v>
      </c>
      <c r="G513" t="s">
        <v>831</v>
      </c>
      <c r="H513" t="s">
        <v>899</v>
      </c>
      <c r="I513" s="2">
        <f t="shared" si="63"/>
        <v>0.99404761904761907</v>
      </c>
      <c r="J513" s="2">
        <f t="shared" si="64"/>
        <v>5.9523809523809312E-3</v>
      </c>
      <c r="K513" s="2">
        <f t="shared" si="65"/>
        <v>0.10778443113772455</v>
      </c>
      <c r="L513" s="3">
        <f t="shared" si="66"/>
        <v>17.255555555555556</v>
      </c>
      <c r="M513" s="4">
        <f t="shared" si="67"/>
        <v>18.107784431137723</v>
      </c>
      <c r="N513" s="3">
        <f t="shared" si="68"/>
        <v>312.45988023952094</v>
      </c>
      <c r="O513" s="3">
        <f t="shared" si="69"/>
        <v>1.8598802395209191</v>
      </c>
    </row>
    <row r="514" spans="1:15" x14ac:dyDescent="0.35">
      <c r="A514" t="s">
        <v>18</v>
      </c>
      <c r="B514" t="s">
        <v>50</v>
      </c>
      <c r="C514" t="s">
        <v>86</v>
      </c>
      <c r="D514" t="s">
        <v>146</v>
      </c>
      <c r="E514">
        <v>23</v>
      </c>
      <c r="F514" t="s">
        <v>505</v>
      </c>
      <c r="G514" t="s">
        <v>920</v>
      </c>
      <c r="H514" t="s">
        <v>871</v>
      </c>
      <c r="I514" s="2">
        <f t="shared" si="63"/>
        <v>0.95104895104895104</v>
      </c>
      <c r="J514" s="2">
        <f t="shared" si="64"/>
        <v>4.8951048951048959E-2</v>
      </c>
      <c r="K514" s="2">
        <f t="shared" si="65"/>
        <v>0.16911764705882354</v>
      </c>
      <c r="L514" s="3">
        <f t="shared" si="66"/>
        <v>17.356521739130436</v>
      </c>
      <c r="M514" s="4">
        <f t="shared" si="67"/>
        <v>24.183823529411764</v>
      </c>
      <c r="N514" s="3">
        <f t="shared" si="68"/>
        <v>419.74705882352941</v>
      </c>
      <c r="O514" s="3">
        <f t="shared" si="69"/>
        <v>20.547058823529426</v>
      </c>
    </row>
    <row r="515" spans="1:15" x14ac:dyDescent="0.35">
      <c r="A515" t="s">
        <v>25</v>
      </c>
      <c r="B515" t="s">
        <v>54</v>
      </c>
      <c r="C515" t="s">
        <v>92</v>
      </c>
      <c r="D515" t="s">
        <v>146</v>
      </c>
      <c r="E515">
        <v>20</v>
      </c>
      <c r="F515" t="s">
        <v>389</v>
      </c>
      <c r="G515" t="s">
        <v>772</v>
      </c>
      <c r="H515" t="s">
        <v>743</v>
      </c>
      <c r="I515" s="2">
        <f t="shared" si="63"/>
        <v>0.97637795275590555</v>
      </c>
      <c r="J515" s="2">
        <f t="shared" si="64"/>
        <v>2.3622047244094446E-2</v>
      </c>
      <c r="K515" s="2">
        <f t="shared" si="65"/>
        <v>0.16129032258064516</v>
      </c>
      <c r="L515" s="3">
        <f t="shared" si="66"/>
        <v>24.5</v>
      </c>
      <c r="M515" s="4">
        <f t="shared" si="67"/>
        <v>20.483870967741936</v>
      </c>
      <c r="N515" s="3">
        <f t="shared" si="68"/>
        <v>501.85483870967744</v>
      </c>
      <c r="O515" s="3">
        <f t="shared" si="69"/>
        <v>11.854838709677438</v>
      </c>
    </row>
    <row r="516" spans="1:15" x14ac:dyDescent="0.35">
      <c r="A516" t="s">
        <v>29</v>
      </c>
      <c r="B516" t="s">
        <v>29</v>
      </c>
      <c r="C516" t="s">
        <v>103</v>
      </c>
      <c r="D516" t="s">
        <v>146</v>
      </c>
      <c r="E516">
        <v>11</v>
      </c>
      <c r="F516" t="s">
        <v>506</v>
      </c>
      <c r="G516" t="s">
        <v>779</v>
      </c>
      <c r="H516" t="s">
        <v>912</v>
      </c>
      <c r="I516" s="2">
        <f t="shared" si="63"/>
        <v>0.96825396825396826</v>
      </c>
      <c r="J516" s="2">
        <f t="shared" si="64"/>
        <v>3.1746031746031744E-2</v>
      </c>
      <c r="K516" s="2">
        <f t="shared" si="65"/>
        <v>0.18032786885245902</v>
      </c>
      <c r="L516" s="3">
        <f t="shared" si="66"/>
        <v>61.459999999999994</v>
      </c>
      <c r="M516" s="4">
        <f t="shared" si="67"/>
        <v>11.360655737704919</v>
      </c>
      <c r="N516" s="3">
        <f t="shared" si="68"/>
        <v>698.22590163934422</v>
      </c>
      <c r="O516" s="3">
        <f t="shared" si="69"/>
        <v>22.16590163934427</v>
      </c>
    </row>
    <row r="517" spans="1:15" x14ac:dyDescent="0.35">
      <c r="A517" t="s">
        <v>18</v>
      </c>
      <c r="B517" t="s">
        <v>41</v>
      </c>
      <c r="C517" t="s">
        <v>101</v>
      </c>
      <c r="D517" t="s">
        <v>146</v>
      </c>
      <c r="E517">
        <v>11</v>
      </c>
      <c r="F517" t="s">
        <v>507</v>
      </c>
      <c r="G517" t="s">
        <v>901</v>
      </c>
      <c r="H517" t="s">
        <v>758</v>
      </c>
      <c r="I517" s="2">
        <f t="shared" si="63"/>
        <v>0.97499999999999998</v>
      </c>
      <c r="J517" s="2">
        <f t="shared" si="64"/>
        <v>2.5000000000000022E-2</v>
      </c>
      <c r="K517" s="2">
        <f t="shared" si="65"/>
        <v>0.14102564102564102</v>
      </c>
      <c r="L517" s="3">
        <f t="shared" si="66"/>
        <v>67.412727272727267</v>
      </c>
      <c r="M517" s="4">
        <f t="shared" si="67"/>
        <v>11.282051282051281</v>
      </c>
      <c r="N517" s="3">
        <f t="shared" si="68"/>
        <v>760.55384615384605</v>
      </c>
      <c r="O517" s="3">
        <f t="shared" si="69"/>
        <v>19.013846153846089</v>
      </c>
    </row>
    <row r="518" spans="1:15" x14ac:dyDescent="0.35">
      <c r="A518" t="s">
        <v>16</v>
      </c>
      <c r="B518" t="s">
        <v>73</v>
      </c>
      <c r="C518" t="s">
        <v>122</v>
      </c>
      <c r="D518" t="s">
        <v>146</v>
      </c>
      <c r="E518">
        <v>11</v>
      </c>
      <c r="F518" t="s">
        <v>372</v>
      </c>
      <c r="G518" t="s">
        <v>771</v>
      </c>
      <c r="H518" t="s">
        <v>1032</v>
      </c>
      <c r="I518" s="2">
        <f t="shared" si="63"/>
        <v>0.96470588235294119</v>
      </c>
      <c r="J518" s="2">
        <f t="shared" si="64"/>
        <v>3.5294117647058809E-2</v>
      </c>
      <c r="K518" s="2">
        <f t="shared" si="65"/>
        <v>6.7073170731707321E-2</v>
      </c>
      <c r="L518" s="3">
        <f t="shared" si="66"/>
        <v>125</v>
      </c>
      <c r="M518" s="4">
        <f t="shared" si="67"/>
        <v>11.402439024390244</v>
      </c>
      <c r="N518" s="3">
        <f t="shared" si="68"/>
        <v>1425.3048780487804</v>
      </c>
      <c r="O518" s="3">
        <f t="shared" si="69"/>
        <v>50.304878048780438</v>
      </c>
    </row>
    <row r="519" spans="1:15" x14ac:dyDescent="0.35">
      <c r="A519" t="s">
        <v>19</v>
      </c>
      <c r="B519" t="s">
        <v>63</v>
      </c>
      <c r="C519" t="s">
        <v>107</v>
      </c>
      <c r="D519" t="s">
        <v>146</v>
      </c>
      <c r="E519">
        <v>10</v>
      </c>
      <c r="F519" t="s">
        <v>509</v>
      </c>
      <c r="G519" t="s">
        <v>793</v>
      </c>
      <c r="H519" t="s">
        <v>1048</v>
      </c>
      <c r="I519" s="2">
        <f t="shared" si="63"/>
        <v>0.97810218978102192</v>
      </c>
      <c r="J519" s="2">
        <f t="shared" si="64"/>
        <v>2.1897810218978075E-2</v>
      </c>
      <c r="K519" s="2">
        <f t="shared" si="65"/>
        <v>7.4626865671641784E-2</v>
      </c>
      <c r="L519" s="3">
        <f t="shared" si="66"/>
        <v>82.460000000000008</v>
      </c>
      <c r="M519" s="4">
        <f t="shared" si="67"/>
        <v>10.223880597014924</v>
      </c>
      <c r="N519" s="3">
        <f t="shared" si="68"/>
        <v>843.06119402985075</v>
      </c>
      <c r="O519" s="3">
        <f t="shared" si="69"/>
        <v>18.461194029850731</v>
      </c>
    </row>
    <row r="520" spans="1:15" x14ac:dyDescent="0.35">
      <c r="A520" t="s">
        <v>19</v>
      </c>
      <c r="B520" t="s">
        <v>61</v>
      </c>
      <c r="C520" t="s">
        <v>104</v>
      </c>
      <c r="D520" t="s">
        <v>146</v>
      </c>
      <c r="E520">
        <v>9</v>
      </c>
      <c r="F520" t="s">
        <v>510</v>
      </c>
      <c r="G520" t="s">
        <v>944</v>
      </c>
      <c r="H520" t="s">
        <v>1013</v>
      </c>
      <c r="I520" s="2">
        <f t="shared" si="63"/>
        <v>0.98333333333333328</v>
      </c>
      <c r="J520" s="2">
        <f t="shared" si="64"/>
        <v>1.6666666666666718E-2</v>
      </c>
      <c r="K520" s="2">
        <f t="shared" si="65"/>
        <v>7.6271186440677971E-2</v>
      </c>
      <c r="L520" s="3">
        <f t="shared" si="66"/>
        <v>85.51444444444445</v>
      </c>
      <c r="M520" s="4">
        <f t="shared" si="67"/>
        <v>9.1525423728813564</v>
      </c>
      <c r="N520" s="3">
        <f t="shared" si="68"/>
        <v>782.67457627118654</v>
      </c>
      <c r="O520" s="3">
        <f t="shared" si="69"/>
        <v>13.044576271186543</v>
      </c>
    </row>
    <row r="521" spans="1:15" x14ac:dyDescent="0.35">
      <c r="A521" t="s">
        <v>16</v>
      </c>
      <c r="B521" t="s">
        <v>59</v>
      </c>
      <c r="C521" t="s">
        <v>99</v>
      </c>
      <c r="D521" t="s">
        <v>146</v>
      </c>
      <c r="E521">
        <v>7</v>
      </c>
      <c r="F521" t="s">
        <v>511</v>
      </c>
      <c r="G521" t="s">
        <v>909</v>
      </c>
      <c r="H521" t="s">
        <v>771</v>
      </c>
      <c r="I521" s="2">
        <f t="shared" si="63"/>
        <v>0.98837209302325579</v>
      </c>
      <c r="J521" s="2">
        <f t="shared" si="64"/>
        <v>1.1627906976744207E-2</v>
      </c>
      <c r="K521" s="2">
        <f t="shared" si="65"/>
        <v>4.1176470588235294E-2</v>
      </c>
      <c r="L521" s="3">
        <f t="shared" si="66"/>
        <v>93.75</v>
      </c>
      <c r="M521" s="4">
        <f t="shared" si="67"/>
        <v>7.0823529411764703</v>
      </c>
      <c r="N521" s="3">
        <f t="shared" si="68"/>
        <v>663.97058823529414</v>
      </c>
      <c r="O521" s="3">
        <f t="shared" si="69"/>
        <v>7.7205882352941444</v>
      </c>
    </row>
    <row r="522" spans="1:15" x14ac:dyDescent="0.35">
      <c r="A522" t="s">
        <v>34</v>
      </c>
      <c r="B522" t="s">
        <v>68</v>
      </c>
      <c r="C522" t="s">
        <v>114</v>
      </c>
      <c r="D522" t="s">
        <v>146</v>
      </c>
      <c r="E522">
        <v>9</v>
      </c>
      <c r="F522" t="s">
        <v>431</v>
      </c>
      <c r="G522" t="s">
        <v>856</v>
      </c>
      <c r="H522" t="s">
        <v>856</v>
      </c>
      <c r="I522" s="2">
        <f t="shared" si="63"/>
        <v>1</v>
      </c>
      <c r="J522" s="2">
        <f t="shared" si="64"/>
        <v>0</v>
      </c>
      <c r="K522" s="2">
        <f t="shared" si="65"/>
        <v>0.17307692307692307</v>
      </c>
      <c r="L522" s="3">
        <f t="shared" si="66"/>
        <v>16.950000000000003</v>
      </c>
      <c r="M522" s="4">
        <f t="shared" si="67"/>
        <v>9</v>
      </c>
      <c r="N522" s="3">
        <f t="shared" si="68"/>
        <v>152.55000000000001</v>
      </c>
      <c r="O522" s="3">
        <f t="shared" si="69"/>
        <v>0</v>
      </c>
    </row>
    <row r="523" spans="1:15" x14ac:dyDescent="0.35">
      <c r="A523" t="s">
        <v>24</v>
      </c>
      <c r="B523" t="s">
        <v>57</v>
      </c>
      <c r="C523" t="s">
        <v>96</v>
      </c>
      <c r="D523" t="s">
        <v>146</v>
      </c>
      <c r="E523">
        <v>6</v>
      </c>
      <c r="F523" t="s">
        <v>450</v>
      </c>
      <c r="G523" t="s">
        <v>867</v>
      </c>
      <c r="H523" t="s">
        <v>794</v>
      </c>
      <c r="I523" s="2">
        <f t="shared" si="63"/>
        <v>0.9859154929577465</v>
      </c>
      <c r="J523" s="2">
        <f t="shared" si="64"/>
        <v>1.4084507042253502E-2</v>
      </c>
      <c r="K523" s="2">
        <f t="shared" si="65"/>
        <v>8.5714285714285715E-2</v>
      </c>
      <c r="L523" s="3">
        <f t="shared" si="66"/>
        <v>16.5</v>
      </c>
      <c r="M523" s="4">
        <f t="shared" si="67"/>
        <v>6.0857142857142854</v>
      </c>
      <c r="N523" s="3">
        <f t="shared" si="68"/>
        <v>100.41428571428571</v>
      </c>
      <c r="O523" s="3">
        <f t="shared" si="69"/>
        <v>1.414285714285711</v>
      </c>
    </row>
    <row r="524" spans="1:15" x14ac:dyDescent="0.35">
      <c r="A524" t="s">
        <v>25</v>
      </c>
      <c r="B524" t="s">
        <v>71</v>
      </c>
      <c r="C524" t="s">
        <v>120</v>
      </c>
      <c r="D524" t="s">
        <v>146</v>
      </c>
      <c r="E524">
        <v>6</v>
      </c>
      <c r="F524" t="s">
        <v>512</v>
      </c>
      <c r="G524" t="s">
        <v>775</v>
      </c>
      <c r="H524" t="s">
        <v>799</v>
      </c>
      <c r="I524" s="2">
        <f t="shared" si="63"/>
        <v>0.98305084745762716</v>
      </c>
      <c r="J524" s="2">
        <f t="shared" si="64"/>
        <v>1.6949152542372836E-2</v>
      </c>
      <c r="K524" s="2">
        <f t="shared" si="65"/>
        <v>0.10344827586206896</v>
      </c>
      <c r="L524" s="3">
        <f t="shared" si="66"/>
        <v>88.990000000000009</v>
      </c>
      <c r="M524" s="4">
        <f t="shared" si="67"/>
        <v>6.1034482758620685</v>
      </c>
      <c r="N524" s="3">
        <f t="shared" si="68"/>
        <v>543.14586206896558</v>
      </c>
      <c r="O524" s="3">
        <f t="shared" si="69"/>
        <v>9.2058620689655299</v>
      </c>
    </row>
    <row r="525" spans="1:15" x14ac:dyDescent="0.35">
      <c r="A525" t="s">
        <v>16</v>
      </c>
      <c r="B525" t="s">
        <v>62</v>
      </c>
      <c r="C525" t="s">
        <v>106</v>
      </c>
      <c r="D525" t="s">
        <v>146</v>
      </c>
      <c r="E525">
        <v>4</v>
      </c>
      <c r="F525" t="s">
        <v>290</v>
      </c>
      <c r="G525" t="s">
        <v>899</v>
      </c>
      <c r="H525" t="s">
        <v>1032</v>
      </c>
      <c r="I525" s="2">
        <f t="shared" si="63"/>
        <v>0.98203592814371254</v>
      </c>
      <c r="J525" s="2">
        <f t="shared" si="64"/>
        <v>1.7964071856287456E-2</v>
      </c>
      <c r="K525" s="2">
        <f t="shared" si="65"/>
        <v>2.4390243902439025E-2</v>
      </c>
      <c r="L525" s="3">
        <f t="shared" si="66"/>
        <v>125</v>
      </c>
      <c r="M525" s="4">
        <f t="shared" si="67"/>
        <v>4.0731707317073171</v>
      </c>
      <c r="N525" s="3">
        <f t="shared" si="68"/>
        <v>509.14634146341461</v>
      </c>
      <c r="O525" s="3">
        <f t="shared" si="69"/>
        <v>9.1463414634146147</v>
      </c>
    </row>
    <row r="526" spans="1:15" x14ac:dyDescent="0.35">
      <c r="A526" t="s">
        <v>20</v>
      </c>
      <c r="B526" t="s">
        <v>60</v>
      </c>
      <c r="C526" t="s">
        <v>100</v>
      </c>
      <c r="D526" t="s">
        <v>146</v>
      </c>
      <c r="E526">
        <v>4</v>
      </c>
      <c r="F526" t="s">
        <v>513</v>
      </c>
      <c r="G526" t="s">
        <v>832</v>
      </c>
      <c r="H526" t="s">
        <v>837</v>
      </c>
      <c r="I526" s="2">
        <f t="shared" ref="I526:I553" si="70">IFERROR(H526/G526, 0)</f>
        <v>0.97142857142857142</v>
      </c>
      <c r="J526" s="2">
        <f t="shared" ref="J526:J553" si="71">100%-I526</f>
        <v>2.8571428571428581E-2</v>
      </c>
      <c r="K526" s="2">
        <f t="shared" ref="K526:K553" si="72">IFERROR(IF(H526&gt;0,E526/H526,0),0)</f>
        <v>0.11764705882352941</v>
      </c>
      <c r="L526" s="3">
        <f t="shared" ref="L526:L553" si="73">IF(E526&gt;0,F526/E526,0)</f>
        <v>111.095</v>
      </c>
      <c r="M526" s="4">
        <f t="shared" ref="M526:M553" si="74">G526*K526</f>
        <v>4.117647058823529</v>
      </c>
      <c r="N526" s="3">
        <f t="shared" ref="N526:N553" si="75">M526*L526</f>
        <v>457.44999999999993</v>
      </c>
      <c r="O526" s="3">
        <f t="shared" ref="O526:O553" si="76">N526-F526</f>
        <v>13.069999999999936</v>
      </c>
    </row>
    <row r="527" spans="1:15" x14ac:dyDescent="0.35">
      <c r="A527" t="s">
        <v>27</v>
      </c>
      <c r="B527" t="s">
        <v>27</v>
      </c>
      <c r="C527" t="s">
        <v>97</v>
      </c>
      <c r="D527" t="s">
        <v>146</v>
      </c>
      <c r="E527">
        <v>3</v>
      </c>
      <c r="F527" t="s">
        <v>265</v>
      </c>
      <c r="G527" t="s">
        <v>913</v>
      </c>
      <c r="H527" t="s">
        <v>913</v>
      </c>
      <c r="I527" s="2">
        <f t="shared" si="70"/>
        <v>1</v>
      </c>
      <c r="J527" s="2">
        <f t="shared" si="71"/>
        <v>0</v>
      </c>
      <c r="K527" s="2">
        <f t="shared" si="72"/>
        <v>6.6666666666666666E-2</v>
      </c>
      <c r="L527" s="3">
        <f t="shared" si="73"/>
        <v>16.95</v>
      </c>
      <c r="M527" s="4">
        <f t="shared" si="74"/>
        <v>3</v>
      </c>
      <c r="N527" s="3">
        <f t="shared" si="75"/>
        <v>50.849999999999994</v>
      </c>
      <c r="O527" s="3">
        <f t="shared" si="76"/>
        <v>0</v>
      </c>
    </row>
    <row r="528" spans="1:15" x14ac:dyDescent="0.35">
      <c r="A528" t="s">
        <v>39</v>
      </c>
      <c r="B528" t="s">
        <v>39</v>
      </c>
      <c r="C528" t="s">
        <v>126</v>
      </c>
      <c r="D528" t="s">
        <v>146</v>
      </c>
      <c r="E528">
        <v>3</v>
      </c>
      <c r="F528" t="s">
        <v>455</v>
      </c>
      <c r="G528" t="s">
        <v>728</v>
      </c>
      <c r="H528" t="s">
        <v>710</v>
      </c>
      <c r="I528" s="2">
        <f t="shared" si="70"/>
        <v>0.95652173913043481</v>
      </c>
      <c r="J528" s="2">
        <f t="shared" si="71"/>
        <v>4.3478260869565188E-2</v>
      </c>
      <c r="K528" s="2">
        <f t="shared" si="72"/>
        <v>0.13636363636363635</v>
      </c>
      <c r="L528" s="3">
        <f t="shared" si="73"/>
        <v>63.56</v>
      </c>
      <c r="M528" s="4">
        <f t="shared" si="74"/>
        <v>3.1363636363636362</v>
      </c>
      <c r="N528" s="3">
        <f t="shared" si="75"/>
        <v>199.34727272727272</v>
      </c>
      <c r="O528" s="3">
        <f t="shared" si="76"/>
        <v>8.6672727272727172</v>
      </c>
    </row>
    <row r="529" spans="1:15" x14ac:dyDescent="0.35">
      <c r="A529" t="s">
        <v>31</v>
      </c>
      <c r="B529" t="s">
        <v>31</v>
      </c>
      <c r="C529" t="s">
        <v>111</v>
      </c>
      <c r="D529" t="s">
        <v>146</v>
      </c>
      <c r="E529">
        <v>2</v>
      </c>
      <c r="F529" t="s">
        <v>514</v>
      </c>
      <c r="G529" t="s">
        <v>869</v>
      </c>
      <c r="H529" t="s">
        <v>869</v>
      </c>
      <c r="I529" s="2">
        <f t="shared" si="70"/>
        <v>1</v>
      </c>
      <c r="J529" s="2">
        <f t="shared" si="71"/>
        <v>0</v>
      </c>
      <c r="K529" s="2">
        <f t="shared" si="72"/>
        <v>0.11764705882352941</v>
      </c>
      <c r="L529" s="3">
        <f t="shared" si="73"/>
        <v>11.62</v>
      </c>
      <c r="M529" s="4">
        <f t="shared" si="74"/>
        <v>2</v>
      </c>
      <c r="N529" s="3">
        <f t="shared" si="75"/>
        <v>23.24</v>
      </c>
      <c r="O529" s="3">
        <f t="shared" si="76"/>
        <v>0</v>
      </c>
    </row>
    <row r="530" spans="1:15" x14ac:dyDescent="0.35">
      <c r="A530" t="s">
        <v>24</v>
      </c>
      <c r="B530" t="s">
        <v>53</v>
      </c>
      <c r="C530" t="s">
        <v>91</v>
      </c>
      <c r="D530" t="s">
        <v>146</v>
      </c>
      <c r="E530">
        <v>1</v>
      </c>
      <c r="F530" t="s">
        <v>382</v>
      </c>
      <c r="G530" t="s">
        <v>839</v>
      </c>
      <c r="H530" t="s">
        <v>839</v>
      </c>
      <c r="I530" s="2">
        <f t="shared" si="70"/>
        <v>1</v>
      </c>
      <c r="J530" s="2">
        <f t="shared" si="71"/>
        <v>0</v>
      </c>
      <c r="K530" s="2">
        <f t="shared" si="72"/>
        <v>0.25</v>
      </c>
      <c r="L530" s="3">
        <f t="shared" si="73"/>
        <v>16.5</v>
      </c>
      <c r="M530" s="4">
        <f t="shared" si="74"/>
        <v>1</v>
      </c>
      <c r="N530" s="3">
        <f t="shared" si="75"/>
        <v>16.5</v>
      </c>
      <c r="O530" s="3">
        <f t="shared" si="76"/>
        <v>0</v>
      </c>
    </row>
    <row r="531" spans="1:15" x14ac:dyDescent="0.35">
      <c r="A531" t="s">
        <v>16</v>
      </c>
      <c r="B531" t="s">
        <v>76</v>
      </c>
      <c r="C531" t="s">
        <v>127</v>
      </c>
      <c r="D531" t="s">
        <v>146</v>
      </c>
      <c r="E531">
        <v>1</v>
      </c>
      <c r="F531" t="s">
        <v>516</v>
      </c>
      <c r="G531" t="s">
        <v>820</v>
      </c>
      <c r="H531" t="s">
        <v>820</v>
      </c>
      <c r="I531" s="2">
        <f t="shared" si="70"/>
        <v>1</v>
      </c>
      <c r="J531" s="2">
        <f t="shared" si="71"/>
        <v>0</v>
      </c>
      <c r="K531" s="2">
        <f t="shared" si="72"/>
        <v>0.16666666666666666</v>
      </c>
      <c r="L531" s="3">
        <f t="shared" si="73"/>
        <v>25.5</v>
      </c>
      <c r="M531" s="4">
        <f t="shared" si="74"/>
        <v>1</v>
      </c>
      <c r="N531" s="3">
        <f t="shared" si="75"/>
        <v>25.5</v>
      </c>
      <c r="O531" s="3">
        <f t="shared" si="76"/>
        <v>0</v>
      </c>
    </row>
    <row r="532" spans="1:15" x14ac:dyDescent="0.35">
      <c r="A532" t="s">
        <v>38</v>
      </c>
      <c r="B532" t="s">
        <v>38</v>
      </c>
      <c r="C532" t="s">
        <v>123</v>
      </c>
      <c r="D532" t="s">
        <v>146</v>
      </c>
      <c r="E532">
        <v>1</v>
      </c>
      <c r="F532" t="s">
        <v>475</v>
      </c>
      <c r="G532" t="s">
        <v>760</v>
      </c>
      <c r="H532" t="s">
        <v>760</v>
      </c>
      <c r="I532" s="2">
        <f t="shared" si="70"/>
        <v>1</v>
      </c>
      <c r="J532" s="2">
        <f t="shared" si="71"/>
        <v>0</v>
      </c>
      <c r="K532" s="2">
        <f t="shared" si="72"/>
        <v>0.125</v>
      </c>
      <c r="L532" s="3">
        <f t="shared" si="73"/>
        <v>78.38</v>
      </c>
      <c r="M532" s="4">
        <f t="shared" si="74"/>
        <v>1</v>
      </c>
      <c r="N532" s="3">
        <f t="shared" si="75"/>
        <v>78.38</v>
      </c>
      <c r="O532" s="3">
        <f t="shared" si="76"/>
        <v>0</v>
      </c>
    </row>
    <row r="533" spans="1:15" x14ac:dyDescent="0.35">
      <c r="A533" t="s">
        <v>36</v>
      </c>
      <c r="B533" t="s">
        <v>36</v>
      </c>
      <c r="C533" t="s">
        <v>116</v>
      </c>
      <c r="D533" t="s">
        <v>146</v>
      </c>
      <c r="E533">
        <v>1</v>
      </c>
      <c r="F533" t="s">
        <v>517</v>
      </c>
      <c r="G533" t="s">
        <v>855</v>
      </c>
      <c r="H533" t="s">
        <v>855</v>
      </c>
      <c r="I533" s="2">
        <f t="shared" si="70"/>
        <v>1</v>
      </c>
      <c r="J533" s="2">
        <f t="shared" si="71"/>
        <v>0</v>
      </c>
      <c r="K533" s="2">
        <f t="shared" si="72"/>
        <v>0.2</v>
      </c>
      <c r="L533" s="3">
        <f t="shared" si="73"/>
        <v>8.4700000000000006</v>
      </c>
      <c r="M533" s="4">
        <f t="shared" si="74"/>
        <v>1</v>
      </c>
      <c r="N533" s="3">
        <f t="shared" si="75"/>
        <v>8.4700000000000006</v>
      </c>
      <c r="O533" s="3">
        <f t="shared" si="76"/>
        <v>0</v>
      </c>
    </row>
    <row r="534" spans="1:15" x14ac:dyDescent="0.35">
      <c r="A534" t="s">
        <v>32</v>
      </c>
      <c r="B534" t="s">
        <v>32</v>
      </c>
      <c r="C534" t="s">
        <v>112</v>
      </c>
      <c r="D534" t="s">
        <v>146</v>
      </c>
      <c r="E534">
        <v>1</v>
      </c>
      <c r="F534" t="s">
        <v>457</v>
      </c>
      <c r="G534" t="s">
        <v>727</v>
      </c>
      <c r="H534" t="s">
        <v>727</v>
      </c>
      <c r="I534" s="2">
        <f t="shared" si="70"/>
        <v>1</v>
      </c>
      <c r="J534" s="2">
        <f t="shared" si="71"/>
        <v>0</v>
      </c>
      <c r="K534" s="2">
        <f t="shared" si="72"/>
        <v>3.8461538461538464E-2</v>
      </c>
      <c r="L534" s="3">
        <f t="shared" si="73"/>
        <v>61.46</v>
      </c>
      <c r="M534" s="4">
        <f t="shared" si="74"/>
        <v>1</v>
      </c>
      <c r="N534" s="3">
        <f t="shared" si="75"/>
        <v>61.46</v>
      </c>
      <c r="O534" s="3">
        <f t="shared" si="76"/>
        <v>0</v>
      </c>
    </row>
    <row r="535" spans="1:15" x14ac:dyDescent="0.35">
      <c r="A535" t="s">
        <v>15</v>
      </c>
      <c r="B535" t="s">
        <v>40</v>
      </c>
      <c r="C535" t="s">
        <v>79</v>
      </c>
      <c r="D535" t="s">
        <v>147</v>
      </c>
      <c r="E535">
        <v>118</v>
      </c>
      <c r="F535" t="s">
        <v>518</v>
      </c>
      <c r="G535" t="s">
        <v>945</v>
      </c>
      <c r="H535" t="s">
        <v>987</v>
      </c>
      <c r="I535" s="2">
        <f t="shared" si="70"/>
        <v>0.97499999999999998</v>
      </c>
      <c r="J535" s="2">
        <f t="shared" si="71"/>
        <v>2.5000000000000022E-2</v>
      </c>
      <c r="K535" s="2">
        <f t="shared" si="72"/>
        <v>0.23274161735700197</v>
      </c>
      <c r="L535" s="3">
        <f t="shared" si="73"/>
        <v>23.75</v>
      </c>
      <c r="M535" s="4">
        <f t="shared" si="74"/>
        <v>121.02564102564102</v>
      </c>
      <c r="N535" s="3">
        <f t="shared" si="75"/>
        <v>2874.3589743589741</v>
      </c>
      <c r="O535" s="3">
        <f t="shared" si="76"/>
        <v>71.858974358974137</v>
      </c>
    </row>
    <row r="536" spans="1:15" x14ac:dyDescent="0.35">
      <c r="A536" t="s">
        <v>16</v>
      </c>
      <c r="B536" t="s">
        <v>44</v>
      </c>
      <c r="C536" t="s">
        <v>80</v>
      </c>
      <c r="D536" t="s">
        <v>147</v>
      </c>
      <c r="E536">
        <v>74</v>
      </c>
      <c r="F536" t="s">
        <v>519</v>
      </c>
      <c r="G536" t="s">
        <v>946</v>
      </c>
      <c r="H536" t="s">
        <v>1099</v>
      </c>
      <c r="I536" s="2">
        <f t="shared" si="70"/>
        <v>0.95154185022026427</v>
      </c>
      <c r="J536" s="2">
        <f t="shared" si="71"/>
        <v>4.8458149779735726E-2</v>
      </c>
      <c r="K536" s="2">
        <f t="shared" si="72"/>
        <v>0.11419753086419752</v>
      </c>
      <c r="L536" s="3">
        <f t="shared" si="73"/>
        <v>26.5</v>
      </c>
      <c r="M536" s="4">
        <f t="shared" si="74"/>
        <v>77.768518518518519</v>
      </c>
      <c r="N536" s="3">
        <f t="shared" si="75"/>
        <v>2060.8657407407409</v>
      </c>
      <c r="O536" s="3">
        <f t="shared" si="76"/>
        <v>99.865740740740875</v>
      </c>
    </row>
    <row r="537" spans="1:15" x14ac:dyDescent="0.35">
      <c r="A537" t="s">
        <v>18</v>
      </c>
      <c r="B537" t="s">
        <v>47</v>
      </c>
      <c r="C537" t="s">
        <v>83</v>
      </c>
      <c r="D537" t="s">
        <v>147</v>
      </c>
      <c r="E537">
        <v>25</v>
      </c>
      <c r="F537" t="s">
        <v>521</v>
      </c>
      <c r="G537" t="s">
        <v>910</v>
      </c>
      <c r="H537" t="s">
        <v>1018</v>
      </c>
      <c r="I537" s="2">
        <f t="shared" si="70"/>
        <v>0.96097560975609753</v>
      </c>
      <c r="J537" s="2">
        <f t="shared" si="71"/>
        <v>3.9024390243902474E-2</v>
      </c>
      <c r="K537" s="2">
        <f t="shared" si="72"/>
        <v>0.12690355329949238</v>
      </c>
      <c r="L537" s="3">
        <f t="shared" si="73"/>
        <v>17.5</v>
      </c>
      <c r="M537" s="4">
        <f t="shared" si="74"/>
        <v>26.015228426395936</v>
      </c>
      <c r="N537" s="3">
        <f t="shared" si="75"/>
        <v>455.26649746192891</v>
      </c>
      <c r="O537" s="3">
        <f t="shared" si="76"/>
        <v>17.766497461928907</v>
      </c>
    </row>
    <row r="538" spans="1:15" x14ac:dyDescent="0.35">
      <c r="A538" t="s">
        <v>16</v>
      </c>
      <c r="B538" t="s">
        <v>59</v>
      </c>
      <c r="C538" t="s">
        <v>99</v>
      </c>
      <c r="D538" t="s">
        <v>147</v>
      </c>
      <c r="E538">
        <v>19</v>
      </c>
      <c r="F538" t="s">
        <v>522</v>
      </c>
      <c r="G538" t="s">
        <v>950</v>
      </c>
      <c r="H538" t="s">
        <v>1032</v>
      </c>
      <c r="I538" s="2">
        <f t="shared" si="70"/>
        <v>0.95906432748538006</v>
      </c>
      <c r="J538" s="2">
        <f t="shared" si="71"/>
        <v>4.0935672514619936E-2</v>
      </c>
      <c r="K538" s="2">
        <f t="shared" si="72"/>
        <v>0.11585365853658537</v>
      </c>
      <c r="L538" s="3">
        <f t="shared" si="73"/>
        <v>93.75</v>
      </c>
      <c r="M538" s="4">
        <f t="shared" si="74"/>
        <v>19.810975609756099</v>
      </c>
      <c r="N538" s="3">
        <f t="shared" si="75"/>
        <v>1857.2789634146343</v>
      </c>
      <c r="O538" s="3">
        <f t="shared" si="76"/>
        <v>76.028963414634291</v>
      </c>
    </row>
    <row r="539" spans="1:15" x14ac:dyDescent="0.35">
      <c r="A539" t="s">
        <v>25</v>
      </c>
      <c r="B539" t="s">
        <v>54</v>
      </c>
      <c r="C539" t="s">
        <v>92</v>
      </c>
      <c r="D539" t="s">
        <v>147</v>
      </c>
      <c r="E539">
        <v>13</v>
      </c>
      <c r="F539" t="s">
        <v>357</v>
      </c>
      <c r="G539" t="s">
        <v>707</v>
      </c>
      <c r="H539" t="s">
        <v>782</v>
      </c>
      <c r="I539" s="2">
        <f t="shared" si="70"/>
        <v>0.96551724137931039</v>
      </c>
      <c r="J539" s="2">
        <f t="shared" si="71"/>
        <v>3.4482758620689613E-2</v>
      </c>
      <c r="K539" s="2">
        <f t="shared" si="72"/>
        <v>0.15476190476190477</v>
      </c>
      <c r="L539" s="3">
        <f t="shared" si="73"/>
        <v>24.5</v>
      </c>
      <c r="M539" s="4">
        <f t="shared" si="74"/>
        <v>13.464285714285715</v>
      </c>
      <c r="N539" s="3">
        <f t="shared" si="75"/>
        <v>329.875</v>
      </c>
      <c r="O539" s="3">
        <f t="shared" si="76"/>
        <v>11.375</v>
      </c>
    </row>
    <row r="540" spans="1:15" x14ac:dyDescent="0.35">
      <c r="A540" t="s">
        <v>19</v>
      </c>
      <c r="B540" t="s">
        <v>63</v>
      </c>
      <c r="C540" t="s">
        <v>107</v>
      </c>
      <c r="D540" t="s">
        <v>147</v>
      </c>
      <c r="E540">
        <v>8</v>
      </c>
      <c r="F540" t="s">
        <v>523</v>
      </c>
      <c r="G540" t="s">
        <v>704</v>
      </c>
      <c r="H540" t="s">
        <v>1014</v>
      </c>
      <c r="I540" s="2">
        <f t="shared" si="70"/>
        <v>0.95375722543352603</v>
      </c>
      <c r="J540" s="2">
        <f t="shared" si="71"/>
        <v>4.6242774566473965E-2</v>
      </c>
      <c r="K540" s="2">
        <f t="shared" si="72"/>
        <v>4.8484848484848485E-2</v>
      </c>
      <c r="L540" s="3">
        <f t="shared" si="73"/>
        <v>82.46</v>
      </c>
      <c r="M540" s="4">
        <f t="shared" si="74"/>
        <v>8.3878787878787886</v>
      </c>
      <c r="N540" s="3">
        <f t="shared" si="75"/>
        <v>691.6644848484849</v>
      </c>
      <c r="O540" s="3">
        <f t="shared" si="76"/>
        <v>31.984484848484954</v>
      </c>
    </row>
    <row r="541" spans="1:15" x14ac:dyDescent="0.35">
      <c r="A541" t="s">
        <v>27</v>
      </c>
      <c r="B541" t="s">
        <v>27</v>
      </c>
      <c r="C541" t="s">
        <v>97</v>
      </c>
      <c r="D541" t="s">
        <v>147</v>
      </c>
      <c r="E541">
        <v>9</v>
      </c>
      <c r="F541" t="s">
        <v>431</v>
      </c>
      <c r="G541" t="s">
        <v>912</v>
      </c>
      <c r="H541" t="s">
        <v>775</v>
      </c>
      <c r="I541" s="2">
        <f t="shared" si="70"/>
        <v>0.96721311475409832</v>
      </c>
      <c r="J541" s="2">
        <f t="shared" si="71"/>
        <v>3.2786885245901676E-2</v>
      </c>
      <c r="K541" s="2">
        <f t="shared" si="72"/>
        <v>0.15254237288135594</v>
      </c>
      <c r="L541" s="3">
        <f t="shared" si="73"/>
        <v>16.950000000000003</v>
      </c>
      <c r="M541" s="4">
        <f t="shared" si="74"/>
        <v>9.3050847457627128</v>
      </c>
      <c r="N541" s="3">
        <f t="shared" si="75"/>
        <v>157.721186440678</v>
      </c>
      <c r="O541" s="3">
        <f t="shared" si="76"/>
        <v>5.1711864406779853</v>
      </c>
    </row>
    <row r="542" spans="1:15" x14ac:dyDescent="0.35">
      <c r="A542" t="s">
        <v>18</v>
      </c>
      <c r="B542" t="s">
        <v>41</v>
      </c>
      <c r="C542" t="s">
        <v>101</v>
      </c>
      <c r="D542" t="s">
        <v>147</v>
      </c>
      <c r="E542">
        <v>7</v>
      </c>
      <c r="F542" t="s">
        <v>524</v>
      </c>
      <c r="G542" t="s">
        <v>851</v>
      </c>
      <c r="H542" t="s">
        <v>851</v>
      </c>
      <c r="I542" s="2">
        <f t="shared" si="70"/>
        <v>1</v>
      </c>
      <c r="J542" s="2">
        <f t="shared" si="71"/>
        <v>0</v>
      </c>
      <c r="K542" s="2">
        <f t="shared" si="72"/>
        <v>7.5268817204301078E-2</v>
      </c>
      <c r="L542" s="3">
        <f t="shared" si="73"/>
        <v>63.56</v>
      </c>
      <c r="M542" s="4">
        <f t="shared" si="74"/>
        <v>7</v>
      </c>
      <c r="N542" s="3">
        <f t="shared" si="75"/>
        <v>444.92</v>
      </c>
      <c r="O542" s="3">
        <f t="shared" si="76"/>
        <v>0</v>
      </c>
    </row>
    <row r="543" spans="1:15" x14ac:dyDescent="0.35">
      <c r="A543" t="s">
        <v>29</v>
      </c>
      <c r="B543" t="s">
        <v>29</v>
      </c>
      <c r="C543" t="s">
        <v>103</v>
      </c>
      <c r="D543" t="s">
        <v>147</v>
      </c>
      <c r="E543">
        <v>6</v>
      </c>
      <c r="F543" t="s">
        <v>525</v>
      </c>
      <c r="G543" t="s">
        <v>784</v>
      </c>
      <c r="H543" t="s">
        <v>912</v>
      </c>
      <c r="I543" s="2">
        <f t="shared" si="70"/>
        <v>0.953125</v>
      </c>
      <c r="J543" s="2">
        <f t="shared" si="71"/>
        <v>4.6875E-2</v>
      </c>
      <c r="K543" s="2">
        <f t="shared" si="72"/>
        <v>9.8360655737704916E-2</v>
      </c>
      <c r="L543" s="3">
        <f t="shared" si="73"/>
        <v>61.46</v>
      </c>
      <c r="M543" s="4">
        <f t="shared" si="74"/>
        <v>6.2950819672131146</v>
      </c>
      <c r="N543" s="3">
        <f t="shared" si="75"/>
        <v>386.89573770491802</v>
      </c>
      <c r="O543" s="3">
        <f t="shared" si="76"/>
        <v>18.135737704918029</v>
      </c>
    </row>
    <row r="544" spans="1:15" x14ac:dyDescent="0.35">
      <c r="A544" t="s">
        <v>20</v>
      </c>
      <c r="B544" t="s">
        <v>60</v>
      </c>
      <c r="C544" t="s">
        <v>100</v>
      </c>
      <c r="D544" t="s">
        <v>147</v>
      </c>
      <c r="E544">
        <v>5</v>
      </c>
      <c r="F544" t="s">
        <v>526</v>
      </c>
      <c r="G544" t="s">
        <v>744</v>
      </c>
      <c r="H544" t="s">
        <v>723</v>
      </c>
      <c r="I544" s="2">
        <f t="shared" si="70"/>
        <v>0.97435897435897434</v>
      </c>
      <c r="J544" s="2">
        <f t="shared" si="71"/>
        <v>2.5641025641025661E-2</v>
      </c>
      <c r="K544" s="2">
        <f t="shared" si="72"/>
        <v>0.13157894736842105</v>
      </c>
      <c r="L544" s="3">
        <f t="shared" si="73"/>
        <v>99.16</v>
      </c>
      <c r="M544" s="4">
        <f t="shared" si="74"/>
        <v>5.1315789473684204</v>
      </c>
      <c r="N544" s="3">
        <f t="shared" si="75"/>
        <v>508.84736842105252</v>
      </c>
      <c r="O544" s="3">
        <f t="shared" si="76"/>
        <v>13.047368421052511</v>
      </c>
    </row>
    <row r="545" spans="1:15" x14ac:dyDescent="0.35">
      <c r="A545" t="s">
        <v>20</v>
      </c>
      <c r="B545" t="s">
        <v>75</v>
      </c>
      <c r="C545" t="s">
        <v>125</v>
      </c>
      <c r="D545" t="s">
        <v>147</v>
      </c>
      <c r="E545">
        <v>4</v>
      </c>
      <c r="F545" t="s">
        <v>309</v>
      </c>
      <c r="G545" t="s">
        <v>715</v>
      </c>
      <c r="H545" t="s">
        <v>712</v>
      </c>
      <c r="I545" s="2">
        <f t="shared" si="70"/>
        <v>0.98148148148148151</v>
      </c>
      <c r="J545" s="2">
        <f t="shared" si="71"/>
        <v>1.851851851851849E-2</v>
      </c>
      <c r="K545" s="2">
        <f t="shared" si="72"/>
        <v>7.5471698113207544E-2</v>
      </c>
      <c r="L545" s="3">
        <f t="shared" si="73"/>
        <v>33</v>
      </c>
      <c r="M545" s="4">
        <f t="shared" si="74"/>
        <v>4.0754716981132075</v>
      </c>
      <c r="N545" s="3">
        <f t="shared" si="75"/>
        <v>134.49056603773585</v>
      </c>
      <c r="O545" s="3">
        <f t="shared" si="76"/>
        <v>2.4905660377358458</v>
      </c>
    </row>
    <row r="546" spans="1:15" x14ac:dyDescent="0.35">
      <c r="A546" t="s">
        <v>35</v>
      </c>
      <c r="B546" t="s">
        <v>35</v>
      </c>
      <c r="C546" t="s">
        <v>115</v>
      </c>
      <c r="D546" t="s">
        <v>147</v>
      </c>
      <c r="E546">
        <v>3</v>
      </c>
      <c r="F546" t="s">
        <v>484</v>
      </c>
      <c r="G546" t="s">
        <v>868</v>
      </c>
      <c r="H546" t="s">
        <v>868</v>
      </c>
      <c r="I546" s="2">
        <f t="shared" si="70"/>
        <v>1</v>
      </c>
      <c r="J546" s="2">
        <f t="shared" si="71"/>
        <v>0</v>
      </c>
      <c r="K546" s="2">
        <f t="shared" si="72"/>
        <v>0.10344827586206896</v>
      </c>
      <c r="L546" s="3">
        <f t="shared" si="73"/>
        <v>61.46</v>
      </c>
      <c r="M546" s="4">
        <f t="shared" si="74"/>
        <v>3</v>
      </c>
      <c r="N546" s="3">
        <f t="shared" si="75"/>
        <v>184.38</v>
      </c>
      <c r="O546" s="3">
        <f t="shared" si="76"/>
        <v>0</v>
      </c>
    </row>
    <row r="547" spans="1:15" x14ac:dyDescent="0.35">
      <c r="A547" t="s">
        <v>31</v>
      </c>
      <c r="B547" t="s">
        <v>31</v>
      </c>
      <c r="C547" t="s">
        <v>111</v>
      </c>
      <c r="D547" t="s">
        <v>147</v>
      </c>
      <c r="E547">
        <v>4</v>
      </c>
      <c r="F547" t="s">
        <v>528</v>
      </c>
      <c r="G547" t="s">
        <v>764</v>
      </c>
      <c r="H547" t="s">
        <v>764</v>
      </c>
      <c r="I547" s="2">
        <f t="shared" si="70"/>
        <v>1</v>
      </c>
      <c r="J547" s="2">
        <f t="shared" si="71"/>
        <v>0</v>
      </c>
      <c r="K547" s="2">
        <f t="shared" si="72"/>
        <v>0.22222222222222221</v>
      </c>
      <c r="L547" s="3">
        <f t="shared" si="73"/>
        <v>11.62</v>
      </c>
      <c r="M547" s="4">
        <f t="shared" si="74"/>
        <v>4</v>
      </c>
      <c r="N547" s="3">
        <f t="shared" si="75"/>
        <v>46.48</v>
      </c>
      <c r="O547" s="3">
        <f t="shared" si="76"/>
        <v>0</v>
      </c>
    </row>
    <row r="548" spans="1:15" x14ac:dyDescent="0.35">
      <c r="A548" t="s">
        <v>16</v>
      </c>
      <c r="B548" t="s">
        <v>62</v>
      </c>
      <c r="C548" t="s">
        <v>106</v>
      </c>
      <c r="D548" t="s">
        <v>147</v>
      </c>
      <c r="E548">
        <v>2</v>
      </c>
      <c r="F548" t="s">
        <v>350</v>
      </c>
      <c r="G548" t="s">
        <v>719</v>
      </c>
      <c r="H548" t="s">
        <v>719</v>
      </c>
      <c r="I548" s="2">
        <f t="shared" si="70"/>
        <v>1</v>
      </c>
      <c r="J548" s="2">
        <f t="shared" si="71"/>
        <v>0</v>
      </c>
      <c r="K548" s="2">
        <f t="shared" si="72"/>
        <v>6.25E-2</v>
      </c>
      <c r="L548" s="3">
        <f t="shared" si="73"/>
        <v>125</v>
      </c>
      <c r="M548" s="4">
        <f t="shared" si="74"/>
        <v>2</v>
      </c>
      <c r="N548" s="3">
        <f t="shared" si="75"/>
        <v>250</v>
      </c>
      <c r="O548" s="3">
        <f t="shared" si="76"/>
        <v>0</v>
      </c>
    </row>
    <row r="549" spans="1:15" x14ac:dyDescent="0.35">
      <c r="A549" t="s">
        <v>30</v>
      </c>
      <c r="B549" t="s">
        <v>30</v>
      </c>
      <c r="C549" t="s">
        <v>105</v>
      </c>
      <c r="D549" t="s">
        <v>147</v>
      </c>
      <c r="E549">
        <v>2</v>
      </c>
      <c r="F549" t="s">
        <v>295</v>
      </c>
      <c r="G549" t="s">
        <v>885</v>
      </c>
      <c r="H549" t="s">
        <v>728</v>
      </c>
      <c r="I549" s="2">
        <f t="shared" si="70"/>
        <v>0.95833333333333337</v>
      </c>
      <c r="J549" s="2">
        <f t="shared" si="71"/>
        <v>4.166666666666663E-2</v>
      </c>
      <c r="K549" s="2">
        <f t="shared" si="72"/>
        <v>8.6956521739130432E-2</v>
      </c>
      <c r="L549" s="3">
        <f t="shared" si="73"/>
        <v>35.5</v>
      </c>
      <c r="M549" s="4">
        <f t="shared" si="74"/>
        <v>2.0869565217391304</v>
      </c>
      <c r="N549" s="3">
        <f t="shared" si="75"/>
        <v>74.086956521739125</v>
      </c>
      <c r="O549" s="3">
        <f t="shared" si="76"/>
        <v>3.0869565217391255</v>
      </c>
    </row>
    <row r="550" spans="1:15" x14ac:dyDescent="0.35">
      <c r="A550" t="s">
        <v>20</v>
      </c>
      <c r="B550" t="s">
        <v>70</v>
      </c>
      <c r="C550" t="s">
        <v>119</v>
      </c>
      <c r="D550" t="s">
        <v>147</v>
      </c>
      <c r="E550">
        <v>1</v>
      </c>
      <c r="F550" t="s">
        <v>529</v>
      </c>
      <c r="G550" t="s">
        <v>868</v>
      </c>
      <c r="H550" t="s">
        <v>801</v>
      </c>
      <c r="I550" s="2">
        <f t="shared" si="70"/>
        <v>0.96551724137931039</v>
      </c>
      <c r="J550" s="2">
        <f t="shared" si="71"/>
        <v>3.4482758620689613E-2</v>
      </c>
      <c r="K550" s="2">
        <f t="shared" si="72"/>
        <v>3.5714285714285712E-2</v>
      </c>
      <c r="L550" s="3">
        <f t="shared" si="73"/>
        <v>110.18</v>
      </c>
      <c r="M550" s="4">
        <f t="shared" si="74"/>
        <v>1.0357142857142856</v>
      </c>
      <c r="N550" s="3">
        <f t="shared" si="75"/>
        <v>114.11499999999999</v>
      </c>
      <c r="O550" s="3">
        <f t="shared" si="76"/>
        <v>3.9349999999999881</v>
      </c>
    </row>
    <row r="551" spans="1:15" x14ac:dyDescent="0.35">
      <c r="A551" t="s">
        <v>34</v>
      </c>
      <c r="B551" t="s">
        <v>68</v>
      </c>
      <c r="C551" t="s">
        <v>114</v>
      </c>
      <c r="D551" t="s">
        <v>147</v>
      </c>
      <c r="E551">
        <v>1</v>
      </c>
      <c r="F551" t="s">
        <v>334</v>
      </c>
      <c r="G551" t="s">
        <v>715</v>
      </c>
      <c r="H551" t="s">
        <v>856</v>
      </c>
      <c r="I551" s="2">
        <f t="shared" si="70"/>
        <v>0.96296296296296291</v>
      </c>
      <c r="J551" s="2">
        <f t="shared" si="71"/>
        <v>3.703703703703709E-2</v>
      </c>
      <c r="K551" s="2">
        <f t="shared" si="72"/>
        <v>1.9230769230769232E-2</v>
      </c>
      <c r="L551" s="3">
        <f t="shared" si="73"/>
        <v>16.95</v>
      </c>
      <c r="M551" s="4">
        <f t="shared" si="74"/>
        <v>1.0384615384615385</v>
      </c>
      <c r="N551" s="3">
        <f t="shared" si="75"/>
        <v>17.601923076923079</v>
      </c>
      <c r="O551" s="3">
        <f t="shared" si="76"/>
        <v>0.65192307692307949</v>
      </c>
    </row>
    <row r="552" spans="1:15" x14ac:dyDescent="0.35">
      <c r="A552" t="s">
        <v>15</v>
      </c>
      <c r="B552" t="s">
        <v>45</v>
      </c>
      <c r="C552" t="s">
        <v>81</v>
      </c>
      <c r="D552" t="s">
        <v>148</v>
      </c>
      <c r="E552">
        <v>91</v>
      </c>
      <c r="F552" t="s">
        <v>530</v>
      </c>
      <c r="G552" t="s">
        <v>952</v>
      </c>
      <c r="H552" t="s">
        <v>1019</v>
      </c>
      <c r="I552" s="2">
        <f t="shared" si="70"/>
        <v>0.97101449275362317</v>
      </c>
      <c r="J552" s="2">
        <f t="shared" si="71"/>
        <v>2.8985507246376829E-2</v>
      </c>
      <c r="K552" s="2">
        <f t="shared" si="72"/>
        <v>0.33955223880597013</v>
      </c>
      <c r="L552" s="3">
        <f t="shared" si="73"/>
        <v>46.5</v>
      </c>
      <c r="M552" s="4">
        <f t="shared" si="74"/>
        <v>93.71641791044776</v>
      </c>
      <c r="N552" s="3">
        <f t="shared" si="75"/>
        <v>4357.813432835821</v>
      </c>
      <c r="O552" s="3">
        <f t="shared" si="76"/>
        <v>126.313432835821</v>
      </c>
    </row>
    <row r="553" spans="1:15" x14ac:dyDescent="0.35">
      <c r="A553" t="s">
        <v>16</v>
      </c>
      <c r="B553" t="s">
        <v>44</v>
      </c>
      <c r="C553" t="s">
        <v>80</v>
      </c>
      <c r="D553" t="s">
        <v>148</v>
      </c>
      <c r="E553">
        <v>61</v>
      </c>
      <c r="F553" t="s">
        <v>531</v>
      </c>
      <c r="G553" t="s">
        <v>940</v>
      </c>
      <c r="H553" t="s">
        <v>1100</v>
      </c>
      <c r="I553" s="2">
        <f t="shared" si="70"/>
        <v>0.96054628224582705</v>
      </c>
      <c r="J553" s="2">
        <f t="shared" si="71"/>
        <v>3.9453717754172946E-2</v>
      </c>
      <c r="K553" s="2">
        <f t="shared" si="72"/>
        <v>9.6366508688783575E-2</v>
      </c>
      <c r="L553" s="3">
        <f t="shared" si="73"/>
        <v>27.5</v>
      </c>
      <c r="M553" s="4">
        <f t="shared" si="74"/>
        <v>63.505529225908376</v>
      </c>
      <c r="N553" s="3">
        <f t="shared" si="75"/>
        <v>1746.4020537124804</v>
      </c>
      <c r="O553" s="3">
        <f t="shared" si="76"/>
        <v>68.902053712480438</v>
      </c>
    </row>
    <row r="554" spans="1:15" x14ac:dyDescent="0.35">
      <c r="A554" t="s">
        <v>19</v>
      </c>
      <c r="B554" t="s">
        <v>61</v>
      </c>
      <c r="C554" t="s">
        <v>104</v>
      </c>
      <c r="D554" t="s">
        <v>148</v>
      </c>
      <c r="E554">
        <v>16</v>
      </c>
      <c r="F554" t="s">
        <v>532</v>
      </c>
      <c r="G554" t="s">
        <v>703</v>
      </c>
      <c r="H554" t="s">
        <v>791</v>
      </c>
      <c r="I554" s="2">
        <f t="shared" ref="I554:I584" si="77">IFERROR(H554/G554, 0)</f>
        <v>0.97452229299363058</v>
      </c>
      <c r="J554" s="2">
        <f t="shared" ref="J554:J584" si="78">100%-I554</f>
        <v>2.5477707006369421E-2</v>
      </c>
      <c r="K554" s="2">
        <f t="shared" ref="K554:K584" si="79">IFERROR(IF(H554&gt;0,E554/H554,0),0)</f>
        <v>0.10457516339869281</v>
      </c>
      <c r="L554" s="3">
        <f t="shared" ref="L554:L584" si="80">IF(E554&gt;0,F554/E554,0)</f>
        <v>82.46</v>
      </c>
      <c r="M554" s="4">
        <f t="shared" ref="M554:M584" si="81">G554*K554</f>
        <v>16.418300653594773</v>
      </c>
      <c r="N554" s="3">
        <f t="shared" ref="N554:N584" si="82">M554*L554</f>
        <v>1353.8530718954248</v>
      </c>
      <c r="O554" s="3">
        <f t="shared" ref="O554:O584" si="83">N554-F554</f>
        <v>34.493071895424919</v>
      </c>
    </row>
    <row r="555" spans="1:15" x14ac:dyDescent="0.35">
      <c r="A555" t="s">
        <v>20</v>
      </c>
      <c r="B555" t="s">
        <v>77</v>
      </c>
      <c r="C555" t="s">
        <v>128</v>
      </c>
      <c r="D555" t="s">
        <v>148</v>
      </c>
      <c r="E555">
        <v>15</v>
      </c>
      <c r="F555" t="s">
        <v>533</v>
      </c>
      <c r="G555" t="s">
        <v>746</v>
      </c>
      <c r="H555" t="s">
        <v>784</v>
      </c>
      <c r="I555" s="2">
        <f t="shared" si="77"/>
        <v>0.95522388059701491</v>
      </c>
      <c r="J555" s="2">
        <f t="shared" si="78"/>
        <v>4.4776119402985093E-2</v>
      </c>
      <c r="K555" s="2">
        <f t="shared" si="79"/>
        <v>0.234375</v>
      </c>
      <c r="L555" s="3">
        <f t="shared" si="80"/>
        <v>33</v>
      </c>
      <c r="M555" s="4">
        <f t="shared" si="81"/>
        <v>15.703125</v>
      </c>
      <c r="N555" s="3">
        <f t="shared" si="82"/>
        <v>518.203125</v>
      </c>
      <c r="O555" s="3">
        <f t="shared" si="83"/>
        <v>23.203125</v>
      </c>
    </row>
    <row r="556" spans="1:15" x14ac:dyDescent="0.35">
      <c r="A556" t="s">
        <v>16</v>
      </c>
      <c r="B556" t="s">
        <v>59</v>
      </c>
      <c r="C556" t="s">
        <v>99</v>
      </c>
      <c r="D556" t="s">
        <v>148</v>
      </c>
      <c r="E556">
        <v>15</v>
      </c>
      <c r="F556" t="s">
        <v>534</v>
      </c>
      <c r="G556" t="s">
        <v>955</v>
      </c>
      <c r="H556" t="s">
        <v>1038</v>
      </c>
      <c r="I556" s="2">
        <f t="shared" si="77"/>
        <v>0.97938144329896903</v>
      </c>
      <c r="J556" s="2">
        <f t="shared" si="78"/>
        <v>2.0618556701030966E-2</v>
      </c>
      <c r="K556" s="2">
        <f t="shared" si="79"/>
        <v>7.8947368421052627E-2</v>
      </c>
      <c r="L556" s="3">
        <f t="shared" si="80"/>
        <v>93.75</v>
      </c>
      <c r="M556" s="4">
        <f t="shared" si="81"/>
        <v>15.315789473684209</v>
      </c>
      <c r="N556" s="3">
        <f t="shared" si="82"/>
        <v>1435.8552631578946</v>
      </c>
      <c r="O556" s="3">
        <f t="shared" si="83"/>
        <v>29.605263157894569</v>
      </c>
    </row>
    <row r="557" spans="1:15" x14ac:dyDescent="0.35">
      <c r="A557" t="s">
        <v>19</v>
      </c>
      <c r="B557" t="s">
        <v>63</v>
      </c>
      <c r="C557" t="s">
        <v>107</v>
      </c>
      <c r="D557" t="s">
        <v>148</v>
      </c>
      <c r="E557">
        <v>11</v>
      </c>
      <c r="F557" t="s">
        <v>535</v>
      </c>
      <c r="G557" t="s">
        <v>899</v>
      </c>
      <c r="H557" t="s">
        <v>1032</v>
      </c>
      <c r="I557" s="2">
        <f t="shared" si="77"/>
        <v>0.98203592814371254</v>
      </c>
      <c r="J557" s="2">
        <f t="shared" si="78"/>
        <v>1.7964071856287456E-2</v>
      </c>
      <c r="K557" s="2">
        <f t="shared" si="79"/>
        <v>6.7073170731707321E-2</v>
      </c>
      <c r="L557" s="3">
        <f t="shared" si="80"/>
        <v>82.46</v>
      </c>
      <c r="M557" s="4">
        <f t="shared" si="81"/>
        <v>11.201219512195122</v>
      </c>
      <c r="N557" s="3">
        <f t="shared" si="82"/>
        <v>923.65256097560973</v>
      </c>
      <c r="O557" s="3">
        <f t="shared" si="83"/>
        <v>16.592560975609786</v>
      </c>
    </row>
    <row r="558" spans="1:15" x14ac:dyDescent="0.35">
      <c r="A558" t="s">
        <v>16</v>
      </c>
      <c r="B558" t="s">
        <v>73</v>
      </c>
      <c r="C558" t="s">
        <v>122</v>
      </c>
      <c r="D558" t="s">
        <v>148</v>
      </c>
      <c r="E558">
        <v>10</v>
      </c>
      <c r="F558" t="s">
        <v>483</v>
      </c>
      <c r="G558" t="s">
        <v>738</v>
      </c>
      <c r="H558" t="s">
        <v>1054</v>
      </c>
      <c r="I558" s="2">
        <f t="shared" si="77"/>
        <v>0.95319148936170217</v>
      </c>
      <c r="J558" s="2">
        <f t="shared" si="78"/>
        <v>4.6808510638297829E-2</v>
      </c>
      <c r="K558" s="2">
        <f t="shared" si="79"/>
        <v>4.4642857142857144E-2</v>
      </c>
      <c r="L558" s="3">
        <f t="shared" si="80"/>
        <v>125</v>
      </c>
      <c r="M558" s="4">
        <f t="shared" si="81"/>
        <v>10.491071428571429</v>
      </c>
      <c r="N558" s="3">
        <f t="shared" si="82"/>
        <v>1311.3839285714287</v>
      </c>
      <c r="O558" s="3">
        <f t="shared" si="83"/>
        <v>61.383928571428669</v>
      </c>
    </row>
    <row r="559" spans="1:15" x14ac:dyDescent="0.35">
      <c r="A559" t="s">
        <v>18</v>
      </c>
      <c r="B559" t="s">
        <v>41</v>
      </c>
      <c r="C559" t="s">
        <v>101</v>
      </c>
      <c r="D559" t="s">
        <v>148</v>
      </c>
      <c r="E559">
        <v>8</v>
      </c>
      <c r="F559" t="s">
        <v>536</v>
      </c>
      <c r="G559" t="s">
        <v>956</v>
      </c>
      <c r="H559" t="s">
        <v>836</v>
      </c>
      <c r="I559" s="2">
        <f t="shared" si="77"/>
        <v>0.95789473684210524</v>
      </c>
      <c r="J559" s="2">
        <f t="shared" si="78"/>
        <v>4.2105263157894757E-2</v>
      </c>
      <c r="K559" s="2">
        <f t="shared" si="79"/>
        <v>8.7912087912087919E-2</v>
      </c>
      <c r="L559" s="3">
        <f t="shared" si="80"/>
        <v>63.56</v>
      </c>
      <c r="M559" s="4">
        <f t="shared" si="81"/>
        <v>8.3516483516483522</v>
      </c>
      <c r="N559" s="3">
        <f t="shared" si="82"/>
        <v>530.83076923076931</v>
      </c>
      <c r="O559" s="3">
        <f t="shared" si="83"/>
        <v>22.350769230769288</v>
      </c>
    </row>
    <row r="560" spans="1:15" x14ac:dyDescent="0.35">
      <c r="A560" t="s">
        <v>25</v>
      </c>
      <c r="B560" t="s">
        <v>71</v>
      </c>
      <c r="C560" t="s">
        <v>120</v>
      </c>
      <c r="D560" t="s">
        <v>148</v>
      </c>
      <c r="E560">
        <v>5</v>
      </c>
      <c r="F560" t="s">
        <v>537</v>
      </c>
      <c r="G560" t="s">
        <v>953</v>
      </c>
      <c r="H560" t="s">
        <v>933</v>
      </c>
      <c r="I560" s="2">
        <f t="shared" si="77"/>
        <v>0.9726027397260274</v>
      </c>
      <c r="J560" s="2">
        <f t="shared" si="78"/>
        <v>2.7397260273972601E-2</v>
      </c>
      <c r="K560" s="2">
        <f t="shared" si="79"/>
        <v>3.5211267605633804E-2</v>
      </c>
      <c r="L560" s="3">
        <f t="shared" si="80"/>
        <v>88.99</v>
      </c>
      <c r="M560" s="4">
        <f t="shared" si="81"/>
        <v>5.140845070422535</v>
      </c>
      <c r="N560" s="3">
        <f t="shared" si="82"/>
        <v>457.48380281690135</v>
      </c>
      <c r="O560" s="3">
        <f t="shared" si="83"/>
        <v>12.533802816901357</v>
      </c>
    </row>
    <row r="561" spans="1:15" x14ac:dyDescent="0.35">
      <c r="A561" t="s">
        <v>20</v>
      </c>
      <c r="B561" t="s">
        <v>60</v>
      </c>
      <c r="C561" t="s">
        <v>100</v>
      </c>
      <c r="D561" t="s">
        <v>148</v>
      </c>
      <c r="E561">
        <v>4</v>
      </c>
      <c r="F561" t="s">
        <v>399</v>
      </c>
      <c r="G561" t="s">
        <v>754</v>
      </c>
      <c r="H561" t="s">
        <v>838</v>
      </c>
      <c r="I561" s="2">
        <f t="shared" si="77"/>
        <v>0.96</v>
      </c>
      <c r="J561" s="2">
        <f t="shared" si="78"/>
        <v>4.0000000000000036E-2</v>
      </c>
      <c r="K561" s="2">
        <f t="shared" si="79"/>
        <v>8.3333333333333329E-2</v>
      </c>
      <c r="L561" s="3">
        <f t="shared" si="80"/>
        <v>99.16</v>
      </c>
      <c r="M561" s="4">
        <f t="shared" si="81"/>
        <v>4.1666666666666661</v>
      </c>
      <c r="N561" s="3">
        <f t="shared" si="82"/>
        <v>413.16666666666657</v>
      </c>
      <c r="O561" s="3">
        <f t="shared" si="83"/>
        <v>16.526666666666586</v>
      </c>
    </row>
    <row r="562" spans="1:15" x14ac:dyDescent="0.35">
      <c r="A562" t="s">
        <v>32</v>
      </c>
      <c r="B562" t="s">
        <v>32</v>
      </c>
      <c r="C562" t="s">
        <v>112</v>
      </c>
      <c r="D562" t="s">
        <v>148</v>
      </c>
      <c r="E562">
        <v>4</v>
      </c>
      <c r="F562" t="s">
        <v>538</v>
      </c>
      <c r="G562" t="s">
        <v>832</v>
      </c>
      <c r="H562" t="s">
        <v>837</v>
      </c>
      <c r="I562" s="2">
        <f t="shared" si="77"/>
        <v>0.97142857142857142</v>
      </c>
      <c r="J562" s="2">
        <f t="shared" si="78"/>
        <v>2.8571428571428581E-2</v>
      </c>
      <c r="K562" s="2">
        <f t="shared" si="79"/>
        <v>0.11764705882352941</v>
      </c>
      <c r="L562" s="3">
        <f t="shared" si="80"/>
        <v>61.46</v>
      </c>
      <c r="M562" s="4">
        <f t="shared" si="81"/>
        <v>4.117647058823529</v>
      </c>
      <c r="N562" s="3">
        <f t="shared" si="82"/>
        <v>253.07058823529408</v>
      </c>
      <c r="O562" s="3">
        <f t="shared" si="83"/>
        <v>7.2305882352940785</v>
      </c>
    </row>
    <row r="563" spans="1:15" x14ac:dyDescent="0.35">
      <c r="A563" t="s">
        <v>35</v>
      </c>
      <c r="B563" t="s">
        <v>35</v>
      </c>
      <c r="C563" t="s">
        <v>115</v>
      </c>
      <c r="D563" t="s">
        <v>148</v>
      </c>
      <c r="E563">
        <v>3</v>
      </c>
      <c r="F563" t="s">
        <v>484</v>
      </c>
      <c r="G563" t="s">
        <v>753</v>
      </c>
      <c r="H563" t="s">
        <v>744</v>
      </c>
      <c r="I563" s="2">
        <f t="shared" si="77"/>
        <v>0.95121951219512191</v>
      </c>
      <c r="J563" s="2">
        <f t="shared" si="78"/>
        <v>4.8780487804878092E-2</v>
      </c>
      <c r="K563" s="2">
        <f t="shared" si="79"/>
        <v>7.6923076923076927E-2</v>
      </c>
      <c r="L563" s="3">
        <f t="shared" si="80"/>
        <v>61.46</v>
      </c>
      <c r="M563" s="4">
        <f t="shared" si="81"/>
        <v>3.1538461538461542</v>
      </c>
      <c r="N563" s="3">
        <f t="shared" si="82"/>
        <v>193.83538461538464</v>
      </c>
      <c r="O563" s="3">
        <f t="shared" si="83"/>
        <v>9.455384615384645</v>
      </c>
    </row>
    <row r="564" spans="1:15" x14ac:dyDescent="0.35">
      <c r="A564" t="s">
        <v>16</v>
      </c>
      <c r="B564" t="s">
        <v>74</v>
      </c>
      <c r="C564" t="s">
        <v>124</v>
      </c>
      <c r="D564" t="s">
        <v>148</v>
      </c>
      <c r="E564">
        <v>2</v>
      </c>
      <c r="F564" t="s">
        <v>539</v>
      </c>
      <c r="G564" t="s">
        <v>824</v>
      </c>
      <c r="H564" t="s">
        <v>824</v>
      </c>
      <c r="I564" s="2">
        <f t="shared" si="77"/>
        <v>1</v>
      </c>
      <c r="J564" s="2">
        <f t="shared" si="78"/>
        <v>0</v>
      </c>
      <c r="K564" s="2">
        <f t="shared" si="79"/>
        <v>6.4516129032258063E-2</v>
      </c>
      <c r="L564" s="3">
        <f t="shared" si="80"/>
        <v>25.5</v>
      </c>
      <c r="M564" s="4">
        <f t="shared" si="81"/>
        <v>2</v>
      </c>
      <c r="N564" s="3">
        <f t="shared" si="82"/>
        <v>51</v>
      </c>
      <c r="O564" s="3">
        <f t="shared" si="83"/>
        <v>0</v>
      </c>
    </row>
    <row r="565" spans="1:15" x14ac:dyDescent="0.35">
      <c r="A565" t="s">
        <v>20</v>
      </c>
      <c r="B565" t="s">
        <v>70</v>
      </c>
      <c r="C565" t="s">
        <v>119</v>
      </c>
      <c r="D565" t="s">
        <v>148</v>
      </c>
      <c r="E565">
        <v>2</v>
      </c>
      <c r="F565" t="s">
        <v>473</v>
      </c>
      <c r="G565" t="s">
        <v>883</v>
      </c>
      <c r="H565" t="s">
        <v>727</v>
      </c>
      <c r="I565" s="2">
        <f t="shared" si="77"/>
        <v>0.96296296296296291</v>
      </c>
      <c r="J565" s="2">
        <f t="shared" si="78"/>
        <v>3.703703703703709E-2</v>
      </c>
      <c r="K565" s="2">
        <f t="shared" si="79"/>
        <v>7.6923076923076927E-2</v>
      </c>
      <c r="L565" s="3">
        <f t="shared" si="80"/>
        <v>110.18</v>
      </c>
      <c r="M565" s="4">
        <f t="shared" si="81"/>
        <v>2.0769230769230771</v>
      </c>
      <c r="N565" s="3">
        <f t="shared" si="82"/>
        <v>228.83538461538464</v>
      </c>
      <c r="O565" s="3">
        <f t="shared" si="83"/>
        <v>8.4753846153846268</v>
      </c>
    </row>
    <row r="566" spans="1:15" x14ac:dyDescent="0.35">
      <c r="A566" t="s">
        <v>25</v>
      </c>
      <c r="B566" t="s">
        <v>64</v>
      </c>
      <c r="C566" t="s">
        <v>108</v>
      </c>
      <c r="D566" t="s">
        <v>148</v>
      </c>
      <c r="E566">
        <v>2</v>
      </c>
      <c r="F566" t="s">
        <v>293</v>
      </c>
      <c r="G566" t="s">
        <v>726</v>
      </c>
      <c r="H566" t="s">
        <v>726</v>
      </c>
      <c r="I566" s="2">
        <f t="shared" si="77"/>
        <v>1</v>
      </c>
      <c r="J566" s="2">
        <f t="shared" si="78"/>
        <v>0</v>
      </c>
      <c r="K566" s="2">
        <f t="shared" si="79"/>
        <v>0.16666666666666666</v>
      </c>
      <c r="L566" s="3">
        <f t="shared" si="80"/>
        <v>23.73</v>
      </c>
      <c r="M566" s="4">
        <f t="shared" si="81"/>
        <v>2</v>
      </c>
      <c r="N566" s="3">
        <f t="shared" si="82"/>
        <v>47.46</v>
      </c>
      <c r="O566" s="3">
        <f t="shared" si="83"/>
        <v>0</v>
      </c>
    </row>
    <row r="567" spans="1:15" x14ac:dyDescent="0.35">
      <c r="A567" t="s">
        <v>20</v>
      </c>
      <c r="B567" t="s">
        <v>66</v>
      </c>
      <c r="C567" t="s">
        <v>110</v>
      </c>
      <c r="D567" t="s">
        <v>148</v>
      </c>
      <c r="E567">
        <v>1</v>
      </c>
      <c r="F567" t="s">
        <v>529</v>
      </c>
      <c r="G567" t="s">
        <v>760</v>
      </c>
      <c r="H567" t="s">
        <v>760</v>
      </c>
      <c r="I567" s="2">
        <f t="shared" si="77"/>
        <v>1</v>
      </c>
      <c r="J567" s="2">
        <f t="shared" si="78"/>
        <v>0</v>
      </c>
      <c r="K567" s="2">
        <f t="shared" si="79"/>
        <v>0.125</v>
      </c>
      <c r="L567" s="3">
        <f t="shared" si="80"/>
        <v>110.18</v>
      </c>
      <c r="M567" s="4">
        <f t="shared" si="81"/>
        <v>1</v>
      </c>
      <c r="N567" s="3">
        <f t="shared" si="82"/>
        <v>110.18</v>
      </c>
      <c r="O567" s="3">
        <f t="shared" si="83"/>
        <v>0</v>
      </c>
    </row>
    <row r="568" spans="1:15" x14ac:dyDescent="0.35">
      <c r="A568" t="s">
        <v>19</v>
      </c>
      <c r="B568" t="s">
        <v>55</v>
      </c>
      <c r="C568" t="s">
        <v>94</v>
      </c>
      <c r="D568" t="s">
        <v>148</v>
      </c>
      <c r="E568">
        <v>1</v>
      </c>
      <c r="F568" t="s">
        <v>540</v>
      </c>
      <c r="G568" t="s">
        <v>764</v>
      </c>
      <c r="H568" t="s">
        <v>764</v>
      </c>
      <c r="I568" s="2">
        <f t="shared" si="77"/>
        <v>1</v>
      </c>
      <c r="J568" s="2">
        <f t="shared" si="78"/>
        <v>0</v>
      </c>
      <c r="K568" s="2">
        <f t="shared" si="79"/>
        <v>5.5555555555555552E-2</v>
      </c>
      <c r="L568" s="3">
        <f t="shared" si="80"/>
        <v>22.5</v>
      </c>
      <c r="M568" s="4">
        <f t="shared" si="81"/>
        <v>1</v>
      </c>
      <c r="N568" s="3">
        <f t="shared" si="82"/>
        <v>22.5</v>
      </c>
      <c r="O568" s="3">
        <f t="shared" si="83"/>
        <v>0</v>
      </c>
    </row>
    <row r="569" spans="1:15" x14ac:dyDescent="0.35">
      <c r="A569" t="s">
        <v>20</v>
      </c>
      <c r="B569" t="s">
        <v>75</v>
      </c>
      <c r="C569" t="s">
        <v>125</v>
      </c>
      <c r="D569" t="s">
        <v>148</v>
      </c>
      <c r="E569">
        <v>1</v>
      </c>
      <c r="F569" t="s">
        <v>515</v>
      </c>
      <c r="G569" t="s">
        <v>780</v>
      </c>
      <c r="H569" t="s">
        <v>729</v>
      </c>
      <c r="I569" s="2">
        <f t="shared" si="77"/>
        <v>0.95454545454545459</v>
      </c>
      <c r="J569" s="2">
        <f t="shared" si="78"/>
        <v>4.5454545454545414E-2</v>
      </c>
      <c r="K569" s="2">
        <f t="shared" si="79"/>
        <v>2.3809523809523808E-2</v>
      </c>
      <c r="L569" s="3">
        <f t="shared" si="80"/>
        <v>33</v>
      </c>
      <c r="M569" s="4">
        <f t="shared" si="81"/>
        <v>1.0476190476190474</v>
      </c>
      <c r="N569" s="3">
        <f t="shared" si="82"/>
        <v>34.571428571428569</v>
      </c>
      <c r="O569" s="3">
        <f t="shared" si="83"/>
        <v>1.5714285714285694</v>
      </c>
    </row>
    <row r="570" spans="1:15" x14ac:dyDescent="0.35">
      <c r="A570" t="s">
        <v>31</v>
      </c>
      <c r="B570" t="s">
        <v>31</v>
      </c>
      <c r="C570" t="s">
        <v>111</v>
      </c>
      <c r="D570" t="s">
        <v>148</v>
      </c>
      <c r="E570">
        <v>1</v>
      </c>
      <c r="F570" t="s">
        <v>541</v>
      </c>
      <c r="G570" t="s">
        <v>820</v>
      </c>
      <c r="H570" t="s">
        <v>820</v>
      </c>
      <c r="I570" s="2">
        <f t="shared" si="77"/>
        <v>1</v>
      </c>
      <c r="J570" s="2">
        <f t="shared" si="78"/>
        <v>0</v>
      </c>
      <c r="K570" s="2">
        <f t="shared" si="79"/>
        <v>0.16666666666666666</v>
      </c>
      <c r="L570" s="3">
        <f t="shared" si="80"/>
        <v>11.62</v>
      </c>
      <c r="M570" s="4">
        <f t="shared" si="81"/>
        <v>1</v>
      </c>
      <c r="N570" s="3">
        <f t="shared" si="82"/>
        <v>11.62</v>
      </c>
      <c r="O570" s="3">
        <f t="shared" si="83"/>
        <v>0</v>
      </c>
    </row>
    <row r="571" spans="1:15" x14ac:dyDescent="0.35">
      <c r="A571" t="s">
        <v>15</v>
      </c>
      <c r="B571" t="s">
        <v>40</v>
      </c>
      <c r="C571" t="s">
        <v>79</v>
      </c>
      <c r="D571" t="s">
        <v>149</v>
      </c>
      <c r="E571">
        <v>99</v>
      </c>
      <c r="F571" t="s">
        <v>542</v>
      </c>
      <c r="G571" t="s">
        <v>875</v>
      </c>
      <c r="H571" t="s">
        <v>1101</v>
      </c>
      <c r="I571" s="2">
        <f t="shared" si="77"/>
        <v>0.97163120567375882</v>
      </c>
      <c r="J571" s="2">
        <f t="shared" si="78"/>
        <v>2.8368794326241176E-2</v>
      </c>
      <c r="K571" s="2">
        <f t="shared" si="79"/>
        <v>0.24087591240875914</v>
      </c>
      <c r="L571" s="3">
        <f t="shared" si="80"/>
        <v>23.75</v>
      </c>
      <c r="M571" s="4">
        <f t="shared" si="81"/>
        <v>101.89051094890512</v>
      </c>
      <c r="N571" s="3">
        <f t="shared" si="82"/>
        <v>2419.8996350364964</v>
      </c>
      <c r="O571" s="3">
        <f t="shared" si="83"/>
        <v>68.64963503649642</v>
      </c>
    </row>
    <row r="572" spans="1:15" x14ac:dyDescent="0.35">
      <c r="A572" t="s">
        <v>15</v>
      </c>
      <c r="B572" t="s">
        <v>45</v>
      </c>
      <c r="C572" t="s">
        <v>81</v>
      </c>
      <c r="D572" t="s">
        <v>149</v>
      </c>
      <c r="E572">
        <v>64</v>
      </c>
      <c r="F572" t="s">
        <v>543</v>
      </c>
      <c r="G572" t="s">
        <v>957</v>
      </c>
      <c r="H572" t="s">
        <v>948</v>
      </c>
      <c r="I572" s="2">
        <f t="shared" si="77"/>
        <v>0.96581196581196582</v>
      </c>
      <c r="J572" s="2">
        <f t="shared" si="78"/>
        <v>3.4188034188034178E-2</v>
      </c>
      <c r="K572" s="2">
        <f t="shared" si="79"/>
        <v>0.2831858407079646</v>
      </c>
      <c r="L572" s="3">
        <f t="shared" si="80"/>
        <v>46.5</v>
      </c>
      <c r="M572" s="4">
        <f t="shared" si="81"/>
        <v>66.26548672566372</v>
      </c>
      <c r="N572" s="3">
        <f t="shared" si="82"/>
        <v>3081.3451327433631</v>
      </c>
      <c r="O572" s="3">
        <f t="shared" si="83"/>
        <v>105.34513274336314</v>
      </c>
    </row>
    <row r="573" spans="1:15" x14ac:dyDescent="0.35">
      <c r="A573" t="s">
        <v>16</v>
      </c>
      <c r="B573" t="s">
        <v>74</v>
      </c>
      <c r="C573" t="s">
        <v>124</v>
      </c>
      <c r="D573" t="s">
        <v>149</v>
      </c>
      <c r="E573">
        <v>32</v>
      </c>
      <c r="F573" t="s">
        <v>544</v>
      </c>
      <c r="G573" t="s">
        <v>958</v>
      </c>
      <c r="H573" t="s">
        <v>1025</v>
      </c>
      <c r="I573" s="2">
        <f t="shared" si="77"/>
        <v>0.97519083969465647</v>
      </c>
      <c r="J573" s="2">
        <f t="shared" si="78"/>
        <v>2.4809160305343525E-2</v>
      </c>
      <c r="K573" s="2">
        <f t="shared" si="79"/>
        <v>6.262230919765166E-2</v>
      </c>
      <c r="L573" s="3">
        <f t="shared" si="80"/>
        <v>25.5</v>
      </c>
      <c r="M573" s="4">
        <f t="shared" si="81"/>
        <v>32.81409001956947</v>
      </c>
      <c r="N573" s="3">
        <f t="shared" si="82"/>
        <v>836.7592954990215</v>
      </c>
      <c r="O573" s="3">
        <f t="shared" si="83"/>
        <v>20.759295499021505</v>
      </c>
    </row>
    <row r="574" spans="1:15" x14ac:dyDescent="0.35">
      <c r="A574" t="s">
        <v>18</v>
      </c>
      <c r="B574" t="s">
        <v>47</v>
      </c>
      <c r="C574" t="s">
        <v>83</v>
      </c>
      <c r="D574" t="s">
        <v>149</v>
      </c>
      <c r="E574">
        <v>30</v>
      </c>
      <c r="F574" t="s">
        <v>342</v>
      </c>
      <c r="G574" t="s">
        <v>959</v>
      </c>
      <c r="H574" t="s">
        <v>1051</v>
      </c>
      <c r="I574" s="2">
        <f t="shared" si="77"/>
        <v>0.96862745098039216</v>
      </c>
      <c r="J574" s="2">
        <f t="shared" si="78"/>
        <v>3.1372549019607843E-2</v>
      </c>
      <c r="K574" s="2">
        <f t="shared" si="79"/>
        <v>0.1214574898785425</v>
      </c>
      <c r="L574" s="3">
        <f t="shared" si="80"/>
        <v>17.5</v>
      </c>
      <c r="M574" s="4">
        <f t="shared" si="81"/>
        <v>30.97165991902834</v>
      </c>
      <c r="N574" s="3">
        <f t="shared" si="82"/>
        <v>542.00404858299601</v>
      </c>
      <c r="O574" s="3">
        <f t="shared" si="83"/>
        <v>17.004048582996006</v>
      </c>
    </row>
    <row r="575" spans="1:15" x14ac:dyDescent="0.35">
      <c r="A575" t="s">
        <v>19</v>
      </c>
      <c r="B575" t="s">
        <v>55</v>
      </c>
      <c r="C575" t="s">
        <v>94</v>
      </c>
      <c r="D575" t="s">
        <v>149</v>
      </c>
      <c r="E575">
        <v>17</v>
      </c>
      <c r="F575" t="s">
        <v>545</v>
      </c>
      <c r="G575" t="s">
        <v>960</v>
      </c>
      <c r="H575" t="s">
        <v>770</v>
      </c>
      <c r="I575" s="2">
        <f t="shared" si="77"/>
        <v>0.96710526315789469</v>
      </c>
      <c r="J575" s="2">
        <f t="shared" si="78"/>
        <v>3.289473684210531E-2</v>
      </c>
      <c r="K575" s="2">
        <f t="shared" si="79"/>
        <v>0.11564625850340136</v>
      </c>
      <c r="L575" s="3">
        <f t="shared" si="80"/>
        <v>22.5</v>
      </c>
      <c r="M575" s="4">
        <f t="shared" si="81"/>
        <v>17.578231292517007</v>
      </c>
      <c r="N575" s="3">
        <f t="shared" si="82"/>
        <v>395.51020408163265</v>
      </c>
      <c r="O575" s="3">
        <f t="shared" si="83"/>
        <v>13.010204081632651</v>
      </c>
    </row>
    <row r="576" spans="1:15" x14ac:dyDescent="0.35">
      <c r="A576" t="s">
        <v>29</v>
      </c>
      <c r="B576" t="s">
        <v>29</v>
      </c>
      <c r="C576" t="s">
        <v>103</v>
      </c>
      <c r="D576" t="s">
        <v>149</v>
      </c>
      <c r="E576">
        <v>11</v>
      </c>
      <c r="F576" t="s">
        <v>506</v>
      </c>
      <c r="G576" t="s">
        <v>794</v>
      </c>
      <c r="H576" t="s">
        <v>746</v>
      </c>
      <c r="I576" s="2">
        <f t="shared" si="77"/>
        <v>0.95714285714285718</v>
      </c>
      <c r="J576" s="2">
        <f t="shared" si="78"/>
        <v>4.2857142857142816E-2</v>
      </c>
      <c r="K576" s="2">
        <f t="shared" si="79"/>
        <v>0.16417910447761194</v>
      </c>
      <c r="L576" s="3">
        <f t="shared" si="80"/>
        <v>61.459999999999994</v>
      </c>
      <c r="M576" s="4">
        <f t="shared" si="81"/>
        <v>11.492537313432836</v>
      </c>
      <c r="N576" s="3">
        <f t="shared" si="82"/>
        <v>706.33134328358199</v>
      </c>
      <c r="O576" s="3">
        <f t="shared" si="83"/>
        <v>30.271343283582041</v>
      </c>
    </row>
    <row r="577" spans="1:15" x14ac:dyDescent="0.35">
      <c r="A577" t="s">
        <v>25</v>
      </c>
      <c r="B577" t="s">
        <v>71</v>
      </c>
      <c r="C577" t="s">
        <v>120</v>
      </c>
      <c r="D577" t="s">
        <v>149</v>
      </c>
      <c r="E577">
        <v>8</v>
      </c>
      <c r="F577" t="s">
        <v>546</v>
      </c>
      <c r="G577" t="s">
        <v>847</v>
      </c>
      <c r="H577" t="s">
        <v>1003</v>
      </c>
      <c r="I577" s="2">
        <f t="shared" si="77"/>
        <v>0.95061728395061729</v>
      </c>
      <c r="J577" s="2">
        <f t="shared" si="78"/>
        <v>4.9382716049382713E-2</v>
      </c>
      <c r="K577" s="2">
        <f t="shared" si="79"/>
        <v>5.1948051948051951E-2</v>
      </c>
      <c r="L577" s="3">
        <f t="shared" si="80"/>
        <v>88.99</v>
      </c>
      <c r="M577" s="4">
        <f t="shared" si="81"/>
        <v>8.4155844155844157</v>
      </c>
      <c r="N577" s="3">
        <f t="shared" si="82"/>
        <v>748.9028571428571</v>
      </c>
      <c r="O577" s="3">
        <f t="shared" si="83"/>
        <v>36.982857142857142</v>
      </c>
    </row>
    <row r="578" spans="1:15" x14ac:dyDescent="0.35">
      <c r="A578" t="s">
        <v>19</v>
      </c>
      <c r="B578" t="s">
        <v>61</v>
      </c>
      <c r="C578" t="s">
        <v>104</v>
      </c>
      <c r="D578" t="s">
        <v>149</v>
      </c>
      <c r="E578">
        <v>8</v>
      </c>
      <c r="F578" t="s">
        <v>523</v>
      </c>
      <c r="G578" t="s">
        <v>708</v>
      </c>
      <c r="H578" t="s">
        <v>1069</v>
      </c>
      <c r="I578" s="2">
        <f t="shared" si="77"/>
        <v>0.96491228070175439</v>
      </c>
      <c r="J578" s="2">
        <f t="shared" si="78"/>
        <v>3.5087719298245612E-2</v>
      </c>
      <c r="K578" s="2">
        <f t="shared" si="79"/>
        <v>7.2727272727272724E-2</v>
      </c>
      <c r="L578" s="3">
        <f t="shared" si="80"/>
        <v>82.46</v>
      </c>
      <c r="M578" s="4">
        <f t="shared" si="81"/>
        <v>8.290909090909091</v>
      </c>
      <c r="N578" s="3">
        <f t="shared" si="82"/>
        <v>683.66836363636355</v>
      </c>
      <c r="O578" s="3">
        <f t="shared" si="83"/>
        <v>23.988363636363601</v>
      </c>
    </row>
    <row r="579" spans="1:15" x14ac:dyDescent="0.35">
      <c r="A579" t="s">
        <v>20</v>
      </c>
      <c r="B579" t="s">
        <v>75</v>
      </c>
      <c r="C579" t="s">
        <v>125</v>
      </c>
      <c r="D579" t="s">
        <v>149</v>
      </c>
      <c r="E579">
        <v>7</v>
      </c>
      <c r="F579" t="s">
        <v>246</v>
      </c>
      <c r="G579" t="s">
        <v>756</v>
      </c>
      <c r="H579" t="s">
        <v>901</v>
      </c>
      <c r="I579" s="2">
        <f t="shared" si="77"/>
        <v>0.98765432098765427</v>
      </c>
      <c r="J579" s="2">
        <f t="shared" si="78"/>
        <v>1.2345679012345734E-2</v>
      </c>
      <c r="K579" s="2">
        <f t="shared" si="79"/>
        <v>8.7499999999999994E-2</v>
      </c>
      <c r="L579" s="3">
        <f t="shared" si="80"/>
        <v>33</v>
      </c>
      <c r="M579" s="4">
        <f t="shared" si="81"/>
        <v>7.0874999999999995</v>
      </c>
      <c r="N579" s="3">
        <f t="shared" si="82"/>
        <v>233.88749999999999</v>
      </c>
      <c r="O579" s="3">
        <f t="shared" si="83"/>
        <v>2.8874999999999886</v>
      </c>
    </row>
    <row r="580" spans="1:15" x14ac:dyDescent="0.35">
      <c r="A580" t="s">
        <v>20</v>
      </c>
      <c r="B580" t="s">
        <v>77</v>
      </c>
      <c r="C580" t="s">
        <v>128</v>
      </c>
      <c r="D580" t="s">
        <v>149</v>
      </c>
      <c r="E580">
        <v>6</v>
      </c>
      <c r="F580" t="s">
        <v>346</v>
      </c>
      <c r="G580" t="s">
        <v>742</v>
      </c>
      <c r="H580" t="s">
        <v>892</v>
      </c>
      <c r="I580" s="2">
        <f t="shared" si="77"/>
        <v>0.95180722891566261</v>
      </c>
      <c r="J580" s="2">
        <f t="shared" si="78"/>
        <v>4.8192771084337394E-2</v>
      </c>
      <c r="K580" s="2">
        <f t="shared" si="79"/>
        <v>7.5949367088607597E-2</v>
      </c>
      <c r="L580" s="3">
        <f t="shared" si="80"/>
        <v>33</v>
      </c>
      <c r="M580" s="4">
        <f t="shared" si="81"/>
        <v>6.3037974683544302</v>
      </c>
      <c r="N580" s="3">
        <f t="shared" si="82"/>
        <v>208.02531645569618</v>
      </c>
      <c r="O580" s="3">
        <f t="shared" si="83"/>
        <v>10.025316455696185</v>
      </c>
    </row>
    <row r="581" spans="1:15" x14ac:dyDescent="0.35">
      <c r="A581" t="s">
        <v>18</v>
      </c>
      <c r="B581" t="s">
        <v>41</v>
      </c>
      <c r="C581" t="s">
        <v>101</v>
      </c>
      <c r="D581" t="s">
        <v>149</v>
      </c>
      <c r="E581">
        <v>5</v>
      </c>
      <c r="F581" t="s">
        <v>547</v>
      </c>
      <c r="G581" t="s">
        <v>884</v>
      </c>
      <c r="H581" t="s">
        <v>921</v>
      </c>
      <c r="I581" s="2">
        <f t="shared" si="77"/>
        <v>0.963963963963964</v>
      </c>
      <c r="J581" s="2">
        <f t="shared" si="78"/>
        <v>3.6036036036036001E-2</v>
      </c>
      <c r="K581" s="2">
        <f t="shared" si="79"/>
        <v>4.6728971962616821E-2</v>
      </c>
      <c r="L581" s="3">
        <f t="shared" si="80"/>
        <v>63.56</v>
      </c>
      <c r="M581" s="4">
        <f t="shared" si="81"/>
        <v>5.1869158878504669</v>
      </c>
      <c r="N581" s="3">
        <f t="shared" si="82"/>
        <v>329.68037383177568</v>
      </c>
      <c r="O581" s="3">
        <f t="shared" si="83"/>
        <v>11.880373831775671</v>
      </c>
    </row>
    <row r="582" spans="1:15" x14ac:dyDescent="0.35">
      <c r="A582" t="s">
        <v>31</v>
      </c>
      <c r="B582" t="s">
        <v>31</v>
      </c>
      <c r="C582" t="s">
        <v>111</v>
      </c>
      <c r="D582" t="s">
        <v>149</v>
      </c>
      <c r="E582">
        <v>5</v>
      </c>
      <c r="F582" t="s">
        <v>548</v>
      </c>
      <c r="G582" t="s">
        <v>764</v>
      </c>
      <c r="H582" t="s">
        <v>764</v>
      </c>
      <c r="I582" s="2">
        <f t="shared" si="77"/>
        <v>1</v>
      </c>
      <c r="J582" s="2">
        <f t="shared" si="78"/>
        <v>0</v>
      </c>
      <c r="K582" s="2">
        <f t="shared" si="79"/>
        <v>0.27777777777777779</v>
      </c>
      <c r="L582" s="3">
        <f t="shared" si="80"/>
        <v>11.620000000000001</v>
      </c>
      <c r="M582" s="4">
        <f t="shared" si="81"/>
        <v>5</v>
      </c>
      <c r="N582" s="3">
        <f t="shared" si="82"/>
        <v>58.100000000000009</v>
      </c>
      <c r="O582" s="3">
        <f t="shared" si="83"/>
        <v>0</v>
      </c>
    </row>
    <row r="583" spans="1:15" x14ac:dyDescent="0.35">
      <c r="A583" t="s">
        <v>20</v>
      </c>
      <c r="B583" t="s">
        <v>60</v>
      </c>
      <c r="C583" t="s">
        <v>100</v>
      </c>
      <c r="D583" t="s">
        <v>149</v>
      </c>
      <c r="E583">
        <v>5</v>
      </c>
      <c r="F583" t="s">
        <v>526</v>
      </c>
      <c r="G583" t="s">
        <v>721</v>
      </c>
      <c r="H583" t="s">
        <v>723</v>
      </c>
      <c r="I583" s="2">
        <f t="shared" si="77"/>
        <v>0.95</v>
      </c>
      <c r="J583" s="2">
        <f t="shared" si="78"/>
        <v>5.0000000000000044E-2</v>
      </c>
      <c r="K583" s="2">
        <f t="shared" si="79"/>
        <v>0.13157894736842105</v>
      </c>
      <c r="L583" s="3">
        <f t="shared" si="80"/>
        <v>99.16</v>
      </c>
      <c r="M583" s="4">
        <f t="shared" si="81"/>
        <v>5.2631578947368416</v>
      </c>
      <c r="N583" s="3">
        <f t="shared" si="82"/>
        <v>521.8947368421052</v>
      </c>
      <c r="O583" s="3">
        <f t="shared" si="83"/>
        <v>26.094736842105192</v>
      </c>
    </row>
    <row r="584" spans="1:15" x14ac:dyDescent="0.35">
      <c r="A584" t="s">
        <v>35</v>
      </c>
      <c r="B584" t="s">
        <v>35</v>
      </c>
      <c r="C584" t="s">
        <v>115</v>
      </c>
      <c r="D584" t="s">
        <v>149</v>
      </c>
      <c r="E584">
        <v>4</v>
      </c>
      <c r="F584" t="s">
        <v>538</v>
      </c>
      <c r="G584" t="s">
        <v>755</v>
      </c>
      <c r="H584" t="s">
        <v>832</v>
      </c>
      <c r="I584" s="2">
        <f t="shared" si="77"/>
        <v>0.97222222222222221</v>
      </c>
      <c r="J584" s="2">
        <f t="shared" si="78"/>
        <v>2.777777777777779E-2</v>
      </c>
      <c r="K584" s="2">
        <f t="shared" si="79"/>
        <v>0.11428571428571428</v>
      </c>
      <c r="L584" s="3">
        <f t="shared" si="80"/>
        <v>61.46</v>
      </c>
      <c r="M584" s="4">
        <f t="shared" si="81"/>
        <v>4.1142857142857139</v>
      </c>
      <c r="N584" s="3">
        <f t="shared" si="82"/>
        <v>252.86399999999998</v>
      </c>
      <c r="O584" s="3">
        <f t="shared" si="83"/>
        <v>7.0239999999999725</v>
      </c>
    </row>
    <row r="585" spans="1:15" x14ac:dyDescent="0.35">
      <c r="A585" t="s">
        <v>20</v>
      </c>
      <c r="B585" t="s">
        <v>66</v>
      </c>
      <c r="C585" t="s">
        <v>110</v>
      </c>
      <c r="D585" t="s">
        <v>149</v>
      </c>
      <c r="E585">
        <v>1</v>
      </c>
      <c r="F585" t="s">
        <v>529</v>
      </c>
      <c r="G585" t="s">
        <v>762</v>
      </c>
      <c r="H585" t="s">
        <v>762</v>
      </c>
      <c r="I585" s="2">
        <f t="shared" ref="I585:I610" si="84">IFERROR(H585/G585, 0)</f>
        <v>1</v>
      </c>
      <c r="J585" s="2">
        <f t="shared" ref="J585:J610" si="85">100%-I585</f>
        <v>0</v>
      </c>
      <c r="K585" s="2">
        <f t="shared" ref="K585:K610" si="86">IFERROR(IF(H585&gt;0,E585/H585,0),0)</f>
        <v>6.6666666666666666E-2</v>
      </c>
      <c r="L585" s="3">
        <f t="shared" ref="L585:L610" si="87">IF(E585&gt;0,F585/E585,0)</f>
        <v>110.18</v>
      </c>
      <c r="M585" s="4">
        <f t="shared" ref="M585:M610" si="88">G585*K585</f>
        <v>1</v>
      </c>
      <c r="N585" s="3">
        <f t="shared" ref="N585:N610" si="89">M585*L585</f>
        <v>110.18</v>
      </c>
      <c r="O585" s="3">
        <f t="shared" ref="O585:O610" si="90">N585-F585</f>
        <v>0</v>
      </c>
    </row>
    <row r="586" spans="1:15" x14ac:dyDescent="0.35">
      <c r="A586" t="s">
        <v>16</v>
      </c>
      <c r="B586" t="s">
        <v>44</v>
      </c>
      <c r="C586" t="s">
        <v>80</v>
      </c>
      <c r="D586" t="s">
        <v>149</v>
      </c>
      <c r="E586">
        <v>1</v>
      </c>
      <c r="F586" t="s">
        <v>549</v>
      </c>
      <c r="G586" t="s">
        <v>855</v>
      </c>
      <c r="H586" t="s">
        <v>855</v>
      </c>
      <c r="I586" s="2">
        <f t="shared" si="84"/>
        <v>1</v>
      </c>
      <c r="J586" s="2">
        <f t="shared" si="85"/>
        <v>0</v>
      </c>
      <c r="K586" s="2">
        <f t="shared" si="86"/>
        <v>0.2</v>
      </c>
      <c r="L586" s="3">
        <f t="shared" si="87"/>
        <v>27.5</v>
      </c>
      <c r="M586" s="4">
        <f t="shared" si="88"/>
        <v>1</v>
      </c>
      <c r="N586" s="3">
        <f t="shared" si="89"/>
        <v>27.5</v>
      </c>
      <c r="O586" s="3">
        <f t="shared" si="90"/>
        <v>0</v>
      </c>
    </row>
    <row r="587" spans="1:15" x14ac:dyDescent="0.35">
      <c r="A587" t="s">
        <v>25</v>
      </c>
      <c r="B587" t="s">
        <v>64</v>
      </c>
      <c r="C587" t="s">
        <v>108</v>
      </c>
      <c r="D587" t="s">
        <v>149</v>
      </c>
      <c r="E587">
        <v>1</v>
      </c>
      <c r="F587" t="s">
        <v>550</v>
      </c>
      <c r="G587" t="s">
        <v>806</v>
      </c>
      <c r="H587" t="s">
        <v>806</v>
      </c>
      <c r="I587" s="2">
        <f t="shared" si="84"/>
        <v>1</v>
      </c>
      <c r="J587" s="2">
        <f t="shared" si="85"/>
        <v>0</v>
      </c>
      <c r="K587" s="2">
        <f t="shared" si="86"/>
        <v>1</v>
      </c>
      <c r="L587" s="3">
        <f t="shared" si="87"/>
        <v>23.73</v>
      </c>
      <c r="M587" s="4">
        <f t="shared" si="88"/>
        <v>1</v>
      </c>
      <c r="N587" s="3">
        <f t="shared" si="89"/>
        <v>23.73</v>
      </c>
      <c r="O587" s="3">
        <f t="shared" si="90"/>
        <v>0</v>
      </c>
    </row>
    <row r="588" spans="1:15" x14ac:dyDescent="0.35">
      <c r="A588" t="s">
        <v>34</v>
      </c>
      <c r="B588" t="s">
        <v>69</v>
      </c>
      <c r="C588" t="s">
        <v>118</v>
      </c>
      <c r="D588" t="s">
        <v>149</v>
      </c>
      <c r="E588">
        <v>1</v>
      </c>
      <c r="F588" t="s">
        <v>485</v>
      </c>
      <c r="G588" t="s">
        <v>823</v>
      </c>
      <c r="H588" t="s">
        <v>823</v>
      </c>
      <c r="I588" s="2">
        <f t="shared" si="84"/>
        <v>1</v>
      </c>
      <c r="J588" s="2">
        <f t="shared" si="85"/>
        <v>0</v>
      </c>
      <c r="K588" s="2">
        <f t="shared" si="86"/>
        <v>0.1111111111111111</v>
      </c>
      <c r="L588" s="3">
        <f t="shared" si="87"/>
        <v>63.56</v>
      </c>
      <c r="M588" s="4">
        <f t="shared" si="88"/>
        <v>1</v>
      </c>
      <c r="N588" s="3">
        <f t="shared" si="89"/>
        <v>63.56</v>
      </c>
      <c r="O588" s="3">
        <f t="shared" si="90"/>
        <v>0</v>
      </c>
    </row>
    <row r="589" spans="1:15" x14ac:dyDescent="0.35">
      <c r="A589" t="s">
        <v>15</v>
      </c>
      <c r="B589" t="s">
        <v>40</v>
      </c>
      <c r="C589" t="s">
        <v>79</v>
      </c>
      <c r="D589" t="s">
        <v>150</v>
      </c>
      <c r="E589">
        <v>105</v>
      </c>
      <c r="F589" t="s">
        <v>551</v>
      </c>
      <c r="G589" t="s">
        <v>962</v>
      </c>
      <c r="H589" t="s">
        <v>1065</v>
      </c>
      <c r="I589" s="2">
        <f t="shared" si="84"/>
        <v>0.95078299776286357</v>
      </c>
      <c r="J589" s="2">
        <f t="shared" si="85"/>
        <v>4.9217002237136431E-2</v>
      </c>
      <c r="K589" s="2">
        <f t="shared" si="86"/>
        <v>0.24705882352941178</v>
      </c>
      <c r="L589" s="3">
        <f t="shared" si="87"/>
        <v>23.75</v>
      </c>
      <c r="M589" s="4">
        <f t="shared" si="88"/>
        <v>110.43529411764706</v>
      </c>
      <c r="N589" s="3">
        <f t="shared" si="89"/>
        <v>2622.8382352941176</v>
      </c>
      <c r="O589" s="3">
        <f t="shared" si="90"/>
        <v>129.08823529411757</v>
      </c>
    </row>
    <row r="590" spans="1:15" x14ac:dyDescent="0.35">
      <c r="A590" t="s">
        <v>15</v>
      </c>
      <c r="B590" t="s">
        <v>45</v>
      </c>
      <c r="C590" t="s">
        <v>81</v>
      </c>
      <c r="D590" t="s">
        <v>150</v>
      </c>
      <c r="E590">
        <v>76</v>
      </c>
      <c r="F590" t="s">
        <v>552</v>
      </c>
      <c r="G590" t="s">
        <v>963</v>
      </c>
      <c r="H590" t="s">
        <v>935</v>
      </c>
      <c r="I590" s="2">
        <f t="shared" si="84"/>
        <v>0.95669291338582674</v>
      </c>
      <c r="J590" s="2">
        <f t="shared" si="85"/>
        <v>4.3307086614173262E-2</v>
      </c>
      <c r="K590" s="2">
        <f t="shared" si="86"/>
        <v>0.31275720164609055</v>
      </c>
      <c r="L590" s="3">
        <f t="shared" si="87"/>
        <v>46.5</v>
      </c>
      <c r="M590" s="4">
        <f t="shared" si="88"/>
        <v>79.440329218106996</v>
      </c>
      <c r="N590" s="3">
        <f t="shared" si="89"/>
        <v>3693.9753086419755</v>
      </c>
      <c r="O590" s="3">
        <f t="shared" si="90"/>
        <v>159.97530864197552</v>
      </c>
    </row>
    <row r="591" spans="1:15" x14ac:dyDescent="0.35">
      <c r="A591" t="s">
        <v>16</v>
      </c>
      <c r="B591" t="s">
        <v>74</v>
      </c>
      <c r="C591" t="s">
        <v>124</v>
      </c>
      <c r="D591" t="s">
        <v>150</v>
      </c>
      <c r="E591">
        <v>75</v>
      </c>
      <c r="F591" t="s">
        <v>553</v>
      </c>
      <c r="G591" t="s">
        <v>964</v>
      </c>
      <c r="H591" t="s">
        <v>1103</v>
      </c>
      <c r="I591" s="2">
        <f t="shared" si="84"/>
        <v>0.96380090497737558</v>
      </c>
      <c r="J591" s="2">
        <f t="shared" si="85"/>
        <v>3.6199095022624417E-2</v>
      </c>
      <c r="K591" s="2">
        <f t="shared" si="86"/>
        <v>0.11737089201877934</v>
      </c>
      <c r="L591" s="3">
        <f t="shared" si="87"/>
        <v>25.5</v>
      </c>
      <c r="M591" s="4">
        <f t="shared" si="88"/>
        <v>77.816901408450704</v>
      </c>
      <c r="N591" s="3">
        <f t="shared" si="89"/>
        <v>1984.3309859154929</v>
      </c>
      <c r="O591" s="3">
        <f t="shared" si="90"/>
        <v>71.830985915492874</v>
      </c>
    </row>
    <row r="592" spans="1:15" x14ac:dyDescent="0.35">
      <c r="A592" t="s">
        <v>21</v>
      </c>
      <c r="B592" t="s">
        <v>21</v>
      </c>
      <c r="C592" t="s">
        <v>88</v>
      </c>
      <c r="D592" t="s">
        <v>150</v>
      </c>
      <c r="E592">
        <v>40</v>
      </c>
      <c r="F592" t="s">
        <v>554</v>
      </c>
      <c r="G592" t="s">
        <v>965</v>
      </c>
      <c r="H592" t="s">
        <v>1102</v>
      </c>
      <c r="I592" s="2">
        <f t="shared" si="84"/>
        <v>0.95628415300546443</v>
      </c>
      <c r="J592" s="2">
        <f t="shared" si="85"/>
        <v>4.3715846994535568E-2</v>
      </c>
      <c r="K592" s="2">
        <f t="shared" si="86"/>
        <v>0.22857142857142856</v>
      </c>
      <c r="L592" s="3">
        <f t="shared" si="87"/>
        <v>17.490000000000002</v>
      </c>
      <c r="M592" s="4">
        <f t="shared" si="88"/>
        <v>41.828571428571429</v>
      </c>
      <c r="N592" s="3">
        <f t="shared" si="89"/>
        <v>731.58171428571438</v>
      </c>
      <c r="O592" s="3">
        <f t="shared" si="90"/>
        <v>31.981714285714361</v>
      </c>
    </row>
    <row r="593" spans="1:15" x14ac:dyDescent="0.35">
      <c r="A593" t="s">
        <v>20</v>
      </c>
      <c r="B593" t="s">
        <v>77</v>
      </c>
      <c r="C593" t="s">
        <v>128</v>
      </c>
      <c r="D593" t="s">
        <v>150</v>
      </c>
      <c r="E593">
        <v>8</v>
      </c>
      <c r="F593" t="s">
        <v>391</v>
      </c>
      <c r="G593" t="s">
        <v>865</v>
      </c>
      <c r="H593" t="s">
        <v>747</v>
      </c>
      <c r="I593" s="2">
        <f t="shared" si="84"/>
        <v>0.96470588235294119</v>
      </c>
      <c r="J593" s="2">
        <f t="shared" si="85"/>
        <v>3.5294117647058809E-2</v>
      </c>
      <c r="K593" s="2">
        <f t="shared" si="86"/>
        <v>9.7560975609756101E-2</v>
      </c>
      <c r="L593" s="3">
        <f t="shared" si="87"/>
        <v>33</v>
      </c>
      <c r="M593" s="4">
        <f t="shared" si="88"/>
        <v>8.2926829268292686</v>
      </c>
      <c r="N593" s="3">
        <f t="shared" si="89"/>
        <v>273.65853658536588</v>
      </c>
      <c r="O593" s="3">
        <f t="shared" si="90"/>
        <v>9.65853658536588</v>
      </c>
    </row>
    <row r="594" spans="1:15" x14ac:dyDescent="0.35">
      <c r="A594" t="s">
        <v>39</v>
      </c>
      <c r="B594" t="s">
        <v>39</v>
      </c>
      <c r="C594" t="s">
        <v>126</v>
      </c>
      <c r="D594" t="s">
        <v>150</v>
      </c>
      <c r="E594">
        <v>8</v>
      </c>
      <c r="F594" t="s">
        <v>536</v>
      </c>
      <c r="G594" t="s">
        <v>755</v>
      </c>
      <c r="H594" t="s">
        <v>832</v>
      </c>
      <c r="I594" s="2">
        <f t="shared" si="84"/>
        <v>0.97222222222222221</v>
      </c>
      <c r="J594" s="2">
        <f t="shared" si="85"/>
        <v>2.777777777777779E-2</v>
      </c>
      <c r="K594" s="2">
        <f t="shared" si="86"/>
        <v>0.22857142857142856</v>
      </c>
      <c r="L594" s="3">
        <f t="shared" si="87"/>
        <v>63.56</v>
      </c>
      <c r="M594" s="4">
        <f t="shared" si="88"/>
        <v>8.2285714285714278</v>
      </c>
      <c r="N594" s="3">
        <f t="shared" si="89"/>
        <v>523.00799999999992</v>
      </c>
      <c r="O594" s="3">
        <f t="shared" si="90"/>
        <v>14.527999999999906</v>
      </c>
    </row>
    <row r="595" spans="1:15" x14ac:dyDescent="0.35">
      <c r="A595" t="s">
        <v>34</v>
      </c>
      <c r="B595" t="s">
        <v>68</v>
      </c>
      <c r="C595" t="s">
        <v>114</v>
      </c>
      <c r="D595" t="s">
        <v>150</v>
      </c>
      <c r="E595">
        <v>7</v>
      </c>
      <c r="F595" t="s">
        <v>348</v>
      </c>
      <c r="G595" t="s">
        <v>754</v>
      </c>
      <c r="H595" t="s">
        <v>754</v>
      </c>
      <c r="I595" s="2">
        <f t="shared" si="84"/>
        <v>1</v>
      </c>
      <c r="J595" s="2">
        <f t="shared" si="85"/>
        <v>0</v>
      </c>
      <c r="K595" s="2">
        <f t="shared" si="86"/>
        <v>0.14000000000000001</v>
      </c>
      <c r="L595" s="3">
        <f t="shared" si="87"/>
        <v>16.95</v>
      </c>
      <c r="M595" s="4">
        <f t="shared" si="88"/>
        <v>7.0000000000000009</v>
      </c>
      <c r="N595" s="3">
        <f t="shared" si="89"/>
        <v>118.65</v>
      </c>
      <c r="O595" s="3">
        <f t="shared" si="90"/>
        <v>0</v>
      </c>
    </row>
    <row r="596" spans="1:15" x14ac:dyDescent="0.35">
      <c r="A596" t="s">
        <v>20</v>
      </c>
      <c r="B596" t="s">
        <v>75</v>
      </c>
      <c r="C596" t="s">
        <v>125</v>
      </c>
      <c r="D596" t="s">
        <v>150</v>
      </c>
      <c r="E596">
        <v>5</v>
      </c>
      <c r="F596" t="s">
        <v>281</v>
      </c>
      <c r="G596" t="s">
        <v>742</v>
      </c>
      <c r="H596" t="s">
        <v>901</v>
      </c>
      <c r="I596" s="2">
        <f t="shared" si="84"/>
        <v>0.96385542168674698</v>
      </c>
      <c r="J596" s="2">
        <f t="shared" si="85"/>
        <v>3.6144578313253017E-2</v>
      </c>
      <c r="K596" s="2">
        <f t="shared" si="86"/>
        <v>6.25E-2</v>
      </c>
      <c r="L596" s="3">
        <f t="shared" si="87"/>
        <v>33</v>
      </c>
      <c r="M596" s="4">
        <f t="shared" si="88"/>
        <v>5.1875</v>
      </c>
      <c r="N596" s="3">
        <f t="shared" si="89"/>
        <v>171.1875</v>
      </c>
      <c r="O596" s="3">
        <f t="shared" si="90"/>
        <v>6.1875</v>
      </c>
    </row>
    <row r="597" spans="1:15" x14ac:dyDescent="0.35">
      <c r="A597" t="s">
        <v>20</v>
      </c>
      <c r="B597" t="s">
        <v>70</v>
      </c>
      <c r="C597" t="s">
        <v>119</v>
      </c>
      <c r="D597" t="s">
        <v>150</v>
      </c>
      <c r="E597">
        <v>4</v>
      </c>
      <c r="F597" t="s">
        <v>527</v>
      </c>
      <c r="G597" t="s">
        <v>728</v>
      </c>
      <c r="H597" t="s">
        <v>710</v>
      </c>
      <c r="I597" s="2">
        <f t="shared" si="84"/>
        <v>0.95652173913043481</v>
      </c>
      <c r="J597" s="2">
        <f t="shared" si="85"/>
        <v>4.3478260869565188E-2</v>
      </c>
      <c r="K597" s="2">
        <f t="shared" si="86"/>
        <v>0.18181818181818182</v>
      </c>
      <c r="L597" s="3">
        <f t="shared" si="87"/>
        <v>110.18</v>
      </c>
      <c r="M597" s="4">
        <f t="shared" si="88"/>
        <v>4.1818181818181817</v>
      </c>
      <c r="N597" s="3">
        <f t="shared" si="89"/>
        <v>460.75272727272727</v>
      </c>
      <c r="O597" s="3">
        <f t="shared" si="90"/>
        <v>20.032727272727243</v>
      </c>
    </row>
    <row r="598" spans="1:15" x14ac:dyDescent="0.35">
      <c r="A598" t="s">
        <v>31</v>
      </c>
      <c r="B598" t="s">
        <v>31</v>
      </c>
      <c r="C598" t="s">
        <v>111</v>
      </c>
      <c r="D598" t="s">
        <v>150</v>
      </c>
      <c r="E598">
        <v>4</v>
      </c>
      <c r="F598" t="s">
        <v>528</v>
      </c>
      <c r="G598" t="s">
        <v>710</v>
      </c>
      <c r="H598" t="s">
        <v>710</v>
      </c>
      <c r="I598" s="2">
        <f t="shared" si="84"/>
        <v>1</v>
      </c>
      <c r="J598" s="2">
        <f t="shared" si="85"/>
        <v>0</v>
      </c>
      <c r="K598" s="2">
        <f t="shared" si="86"/>
        <v>0.18181818181818182</v>
      </c>
      <c r="L598" s="3">
        <f t="shared" si="87"/>
        <v>11.62</v>
      </c>
      <c r="M598" s="4">
        <f t="shared" si="88"/>
        <v>4</v>
      </c>
      <c r="N598" s="3">
        <f t="shared" si="89"/>
        <v>46.48</v>
      </c>
      <c r="O598" s="3">
        <f t="shared" si="90"/>
        <v>0</v>
      </c>
    </row>
    <row r="599" spans="1:15" x14ac:dyDescent="0.35">
      <c r="A599" t="s">
        <v>20</v>
      </c>
      <c r="B599" t="s">
        <v>60</v>
      </c>
      <c r="C599" t="s">
        <v>100</v>
      </c>
      <c r="D599" t="s">
        <v>150</v>
      </c>
      <c r="E599">
        <v>4</v>
      </c>
      <c r="F599" t="s">
        <v>399</v>
      </c>
      <c r="G599" t="s">
        <v>706</v>
      </c>
      <c r="H599" t="s">
        <v>731</v>
      </c>
      <c r="I599" s="2">
        <f t="shared" si="84"/>
        <v>0.95918367346938771</v>
      </c>
      <c r="J599" s="2">
        <f t="shared" si="85"/>
        <v>4.081632653061229E-2</v>
      </c>
      <c r="K599" s="2">
        <f t="shared" si="86"/>
        <v>8.5106382978723402E-2</v>
      </c>
      <c r="L599" s="3">
        <f t="shared" si="87"/>
        <v>99.16</v>
      </c>
      <c r="M599" s="4">
        <f t="shared" si="88"/>
        <v>4.1702127659574471</v>
      </c>
      <c r="N599" s="3">
        <f t="shared" si="89"/>
        <v>413.51829787234044</v>
      </c>
      <c r="O599" s="3">
        <f t="shared" si="90"/>
        <v>16.878297872340454</v>
      </c>
    </row>
    <row r="600" spans="1:15" x14ac:dyDescent="0.35">
      <c r="A600" t="s">
        <v>35</v>
      </c>
      <c r="B600" t="s">
        <v>35</v>
      </c>
      <c r="C600" t="s">
        <v>115</v>
      </c>
      <c r="D600" t="s">
        <v>150</v>
      </c>
      <c r="E600">
        <v>3</v>
      </c>
      <c r="F600" t="s">
        <v>484</v>
      </c>
      <c r="G600" t="s">
        <v>710</v>
      </c>
      <c r="H600" t="s">
        <v>807</v>
      </c>
      <c r="I600" s="2">
        <f t="shared" si="84"/>
        <v>0.95454545454545459</v>
      </c>
      <c r="J600" s="2">
        <f t="shared" si="85"/>
        <v>4.5454545454545414E-2</v>
      </c>
      <c r="K600" s="2">
        <f t="shared" si="86"/>
        <v>0.14285714285714285</v>
      </c>
      <c r="L600" s="3">
        <f t="shared" si="87"/>
        <v>61.46</v>
      </c>
      <c r="M600" s="4">
        <f t="shared" si="88"/>
        <v>3.1428571428571428</v>
      </c>
      <c r="N600" s="3">
        <f t="shared" si="89"/>
        <v>193.16</v>
      </c>
      <c r="O600" s="3">
        <f t="shared" si="90"/>
        <v>8.7800000000000011</v>
      </c>
    </row>
    <row r="601" spans="1:15" x14ac:dyDescent="0.35">
      <c r="A601" t="s">
        <v>18</v>
      </c>
      <c r="B601" t="s">
        <v>41</v>
      </c>
      <c r="C601" t="s">
        <v>101</v>
      </c>
      <c r="D601" t="s">
        <v>150</v>
      </c>
      <c r="E601">
        <v>3</v>
      </c>
      <c r="F601" t="s">
        <v>455</v>
      </c>
      <c r="G601" t="s">
        <v>956</v>
      </c>
      <c r="H601" t="s">
        <v>833</v>
      </c>
      <c r="I601" s="2">
        <f t="shared" si="84"/>
        <v>0.96842105263157896</v>
      </c>
      <c r="J601" s="2">
        <f t="shared" si="85"/>
        <v>3.157894736842104E-2</v>
      </c>
      <c r="K601" s="2">
        <f t="shared" si="86"/>
        <v>3.2608695652173912E-2</v>
      </c>
      <c r="L601" s="3">
        <f t="shared" si="87"/>
        <v>63.56</v>
      </c>
      <c r="M601" s="4">
        <f t="shared" si="88"/>
        <v>3.0978260869565215</v>
      </c>
      <c r="N601" s="3">
        <f t="shared" si="89"/>
        <v>196.89782608695651</v>
      </c>
      <c r="O601" s="3">
        <f t="shared" si="90"/>
        <v>6.2178260869565065</v>
      </c>
    </row>
    <row r="602" spans="1:15" x14ac:dyDescent="0.35">
      <c r="A602" t="s">
        <v>19</v>
      </c>
      <c r="B602" t="s">
        <v>61</v>
      </c>
      <c r="C602" t="s">
        <v>104</v>
      </c>
      <c r="D602" t="s">
        <v>150</v>
      </c>
      <c r="E602">
        <v>1</v>
      </c>
      <c r="F602" t="s">
        <v>556</v>
      </c>
      <c r="G602" t="s">
        <v>820</v>
      </c>
      <c r="H602" t="s">
        <v>820</v>
      </c>
      <c r="I602" s="2">
        <f t="shared" si="84"/>
        <v>1</v>
      </c>
      <c r="J602" s="2">
        <f t="shared" si="85"/>
        <v>0</v>
      </c>
      <c r="K602" s="2">
        <f t="shared" si="86"/>
        <v>0.16666666666666666</v>
      </c>
      <c r="L602" s="3">
        <f t="shared" si="87"/>
        <v>82.46</v>
      </c>
      <c r="M602" s="4">
        <f t="shared" si="88"/>
        <v>1</v>
      </c>
      <c r="N602" s="3">
        <f t="shared" si="89"/>
        <v>82.46</v>
      </c>
      <c r="O602" s="3">
        <f t="shared" si="90"/>
        <v>0</v>
      </c>
    </row>
    <row r="603" spans="1:15" x14ac:dyDescent="0.35">
      <c r="A603" t="s">
        <v>34</v>
      </c>
      <c r="B603" t="s">
        <v>69</v>
      </c>
      <c r="C603" t="s">
        <v>118</v>
      </c>
      <c r="D603" t="s">
        <v>150</v>
      </c>
      <c r="E603">
        <v>1</v>
      </c>
      <c r="F603" t="s">
        <v>485</v>
      </c>
      <c r="G603" t="s">
        <v>760</v>
      </c>
      <c r="H603" t="s">
        <v>760</v>
      </c>
      <c r="I603" s="2">
        <f t="shared" si="84"/>
        <v>1</v>
      </c>
      <c r="J603" s="2">
        <f t="shared" si="85"/>
        <v>0</v>
      </c>
      <c r="K603" s="2">
        <f t="shared" si="86"/>
        <v>0.125</v>
      </c>
      <c r="L603" s="3">
        <f t="shared" si="87"/>
        <v>63.56</v>
      </c>
      <c r="M603" s="4">
        <f t="shared" si="88"/>
        <v>1</v>
      </c>
      <c r="N603" s="3">
        <f t="shared" si="89"/>
        <v>63.56</v>
      </c>
      <c r="O603" s="3">
        <f t="shared" si="90"/>
        <v>0</v>
      </c>
    </row>
    <row r="604" spans="1:15" x14ac:dyDescent="0.35">
      <c r="A604" t="s">
        <v>15</v>
      </c>
      <c r="B604" t="s">
        <v>45</v>
      </c>
      <c r="C604" t="s">
        <v>81</v>
      </c>
      <c r="D604" t="s">
        <v>151</v>
      </c>
      <c r="E604">
        <v>118</v>
      </c>
      <c r="F604" t="s">
        <v>557</v>
      </c>
      <c r="G604" t="s">
        <v>969</v>
      </c>
      <c r="H604" t="s">
        <v>1104</v>
      </c>
      <c r="I604" s="2">
        <f t="shared" si="84"/>
        <v>0.96238244514106586</v>
      </c>
      <c r="J604" s="2">
        <f t="shared" si="85"/>
        <v>3.7617554858934144E-2</v>
      </c>
      <c r="K604" s="2">
        <f t="shared" si="86"/>
        <v>0.38436482084690554</v>
      </c>
      <c r="L604" s="3">
        <f t="shared" si="87"/>
        <v>46.5</v>
      </c>
      <c r="M604" s="4">
        <f t="shared" si="88"/>
        <v>122.61237785016287</v>
      </c>
      <c r="N604" s="3">
        <f t="shared" si="89"/>
        <v>5701.4755700325732</v>
      </c>
      <c r="O604" s="3">
        <f t="shared" si="90"/>
        <v>214.47557003257316</v>
      </c>
    </row>
    <row r="605" spans="1:15" x14ac:dyDescent="0.35">
      <c r="A605" t="s">
        <v>16</v>
      </c>
      <c r="B605" t="s">
        <v>74</v>
      </c>
      <c r="C605" t="s">
        <v>124</v>
      </c>
      <c r="D605" t="s">
        <v>151</v>
      </c>
      <c r="E605">
        <v>101</v>
      </c>
      <c r="F605" t="s">
        <v>558</v>
      </c>
      <c r="G605" t="s">
        <v>886</v>
      </c>
      <c r="H605" t="s">
        <v>1105</v>
      </c>
      <c r="I605" s="2">
        <f t="shared" si="84"/>
        <v>0.97312588401697309</v>
      </c>
      <c r="J605" s="2">
        <f t="shared" si="85"/>
        <v>2.6874115983026914E-2</v>
      </c>
      <c r="K605" s="2">
        <f t="shared" si="86"/>
        <v>0.14680232558139536</v>
      </c>
      <c r="L605" s="3">
        <f t="shared" si="87"/>
        <v>25.5</v>
      </c>
      <c r="M605" s="4">
        <f t="shared" si="88"/>
        <v>103.78924418604652</v>
      </c>
      <c r="N605" s="3">
        <f t="shared" si="89"/>
        <v>2646.6257267441861</v>
      </c>
      <c r="O605" s="3">
        <f t="shared" si="90"/>
        <v>71.125726744186068</v>
      </c>
    </row>
    <row r="606" spans="1:15" x14ac:dyDescent="0.35">
      <c r="A606" t="s">
        <v>15</v>
      </c>
      <c r="B606" t="s">
        <v>40</v>
      </c>
      <c r="C606" t="s">
        <v>79</v>
      </c>
      <c r="D606" t="s">
        <v>151</v>
      </c>
      <c r="E606">
        <v>29</v>
      </c>
      <c r="F606" t="s">
        <v>559</v>
      </c>
      <c r="G606" t="s">
        <v>972</v>
      </c>
      <c r="H606" t="s">
        <v>841</v>
      </c>
      <c r="I606" s="2">
        <f t="shared" si="84"/>
        <v>0.96121883656509699</v>
      </c>
      <c r="J606" s="2">
        <f t="shared" si="85"/>
        <v>3.878116343490301E-2</v>
      </c>
      <c r="K606" s="2">
        <f t="shared" si="86"/>
        <v>8.3573487031700283E-2</v>
      </c>
      <c r="L606" s="3">
        <f t="shared" si="87"/>
        <v>23.75</v>
      </c>
      <c r="M606" s="4">
        <f t="shared" si="88"/>
        <v>30.170028818443804</v>
      </c>
      <c r="N606" s="3">
        <f t="shared" si="89"/>
        <v>716.53818443804039</v>
      </c>
      <c r="O606" s="3">
        <f t="shared" si="90"/>
        <v>27.788184438040389</v>
      </c>
    </row>
    <row r="607" spans="1:15" x14ac:dyDescent="0.35">
      <c r="A607" t="s">
        <v>21</v>
      </c>
      <c r="B607" t="s">
        <v>21</v>
      </c>
      <c r="C607" t="s">
        <v>88</v>
      </c>
      <c r="D607" t="s">
        <v>151</v>
      </c>
      <c r="E607">
        <v>26</v>
      </c>
      <c r="F607" t="s">
        <v>444</v>
      </c>
      <c r="G607" t="s">
        <v>902</v>
      </c>
      <c r="H607" t="s">
        <v>938</v>
      </c>
      <c r="I607" s="2">
        <f t="shared" si="84"/>
        <v>0.97872340425531912</v>
      </c>
      <c r="J607" s="2">
        <f t="shared" si="85"/>
        <v>2.1276595744680882E-2</v>
      </c>
      <c r="K607" s="2">
        <f t="shared" si="86"/>
        <v>0.18840579710144928</v>
      </c>
      <c r="L607" s="3">
        <f t="shared" si="87"/>
        <v>17.490000000000002</v>
      </c>
      <c r="M607" s="4">
        <f t="shared" si="88"/>
        <v>26.565217391304348</v>
      </c>
      <c r="N607" s="3">
        <f t="shared" si="89"/>
        <v>464.62565217391307</v>
      </c>
      <c r="O607" s="3">
        <f t="shared" si="90"/>
        <v>9.8856521739130585</v>
      </c>
    </row>
    <row r="608" spans="1:15" x14ac:dyDescent="0.35">
      <c r="A608" t="s">
        <v>16</v>
      </c>
      <c r="B608" t="s">
        <v>44</v>
      </c>
      <c r="C608" t="s">
        <v>80</v>
      </c>
      <c r="D608" t="s">
        <v>151</v>
      </c>
      <c r="E608">
        <v>32</v>
      </c>
      <c r="F608" t="s">
        <v>560</v>
      </c>
      <c r="G608" t="s">
        <v>974</v>
      </c>
      <c r="H608" t="s">
        <v>1086</v>
      </c>
      <c r="I608" s="2">
        <f t="shared" si="84"/>
        <v>0.98148148148148151</v>
      </c>
      <c r="J608" s="2">
        <f t="shared" si="85"/>
        <v>1.851851851851849E-2</v>
      </c>
      <c r="K608" s="2">
        <f t="shared" si="86"/>
        <v>8.6253369272237201E-2</v>
      </c>
      <c r="L608" s="3">
        <f t="shared" si="87"/>
        <v>27.5</v>
      </c>
      <c r="M608" s="4">
        <f t="shared" si="88"/>
        <v>32.60377358490566</v>
      </c>
      <c r="N608" s="3">
        <f t="shared" si="89"/>
        <v>896.60377358490564</v>
      </c>
      <c r="O608" s="3">
        <f t="shared" si="90"/>
        <v>16.603773584905639</v>
      </c>
    </row>
    <row r="609" spans="1:15" x14ac:dyDescent="0.35">
      <c r="A609" t="s">
        <v>27</v>
      </c>
      <c r="B609" t="s">
        <v>27</v>
      </c>
      <c r="C609" t="s">
        <v>97</v>
      </c>
      <c r="D609" t="s">
        <v>151</v>
      </c>
      <c r="E609">
        <v>14</v>
      </c>
      <c r="F609" t="s">
        <v>332</v>
      </c>
      <c r="G609" t="s">
        <v>725</v>
      </c>
      <c r="H609" t="s">
        <v>746</v>
      </c>
      <c r="I609" s="2">
        <f t="shared" si="84"/>
        <v>0.97101449275362317</v>
      </c>
      <c r="J609" s="2">
        <f t="shared" si="85"/>
        <v>2.8985507246376829E-2</v>
      </c>
      <c r="K609" s="2">
        <f t="shared" si="86"/>
        <v>0.20895522388059701</v>
      </c>
      <c r="L609" s="3">
        <f t="shared" si="87"/>
        <v>16.95</v>
      </c>
      <c r="M609" s="4">
        <f t="shared" si="88"/>
        <v>14.417910447761194</v>
      </c>
      <c r="N609" s="3">
        <f t="shared" si="89"/>
        <v>244.38358208955222</v>
      </c>
      <c r="O609" s="3">
        <f t="shared" si="90"/>
        <v>7.083582089552209</v>
      </c>
    </row>
    <row r="610" spans="1:15" x14ac:dyDescent="0.35">
      <c r="A610" t="s">
        <v>34</v>
      </c>
      <c r="B610" t="s">
        <v>68</v>
      </c>
      <c r="C610" t="s">
        <v>114</v>
      </c>
      <c r="D610" t="s">
        <v>151</v>
      </c>
      <c r="E610">
        <v>8</v>
      </c>
      <c r="F610" t="s">
        <v>288</v>
      </c>
      <c r="G610" t="s">
        <v>725</v>
      </c>
      <c r="H610" t="s">
        <v>746</v>
      </c>
      <c r="I610" s="2">
        <f t="shared" si="84"/>
        <v>0.97101449275362317</v>
      </c>
      <c r="J610" s="2">
        <f t="shared" si="85"/>
        <v>2.8985507246376829E-2</v>
      </c>
      <c r="K610" s="2">
        <f t="shared" si="86"/>
        <v>0.11940298507462686</v>
      </c>
      <c r="L610" s="3">
        <f t="shared" si="87"/>
        <v>16.95</v>
      </c>
      <c r="M610" s="4">
        <f t="shared" si="88"/>
        <v>8.2388059701492544</v>
      </c>
      <c r="N610" s="3">
        <f t="shared" si="89"/>
        <v>139.64776119402987</v>
      </c>
      <c r="O610" s="3">
        <f t="shared" si="90"/>
        <v>4.0477611940298743</v>
      </c>
    </row>
    <row r="611" spans="1:15" x14ac:dyDescent="0.35">
      <c r="A611" t="s">
        <v>29</v>
      </c>
      <c r="B611" t="s">
        <v>29</v>
      </c>
      <c r="C611" t="s">
        <v>103</v>
      </c>
      <c r="D611" t="s">
        <v>151</v>
      </c>
      <c r="E611">
        <v>5</v>
      </c>
      <c r="F611" t="s">
        <v>451</v>
      </c>
      <c r="G611" t="s">
        <v>729</v>
      </c>
      <c r="H611" t="s">
        <v>721</v>
      </c>
      <c r="I611" s="2">
        <f t="shared" ref="I611:I635" si="91">IFERROR(H611/G611, 0)</f>
        <v>0.95238095238095233</v>
      </c>
      <c r="J611" s="2">
        <f t="shared" ref="J611:J635" si="92">100%-I611</f>
        <v>4.7619047619047672E-2</v>
      </c>
      <c r="K611" s="2">
        <f t="shared" ref="K611:K635" si="93">IFERROR(IF(H611&gt;0,E611/H611,0),0)</f>
        <v>0.125</v>
      </c>
      <c r="L611" s="3">
        <f t="shared" ref="L611:L635" si="94">IF(E611&gt;0,F611/E611,0)</f>
        <v>61.46</v>
      </c>
      <c r="M611" s="4">
        <f t="shared" ref="M611:M635" si="95">G611*K611</f>
        <v>5.25</v>
      </c>
      <c r="N611" s="3">
        <f t="shared" ref="N611:N635" si="96">M611*L611</f>
        <v>322.66500000000002</v>
      </c>
      <c r="O611" s="3">
        <f t="shared" ref="O611:O635" si="97">N611-F611</f>
        <v>15.365000000000009</v>
      </c>
    </row>
    <row r="612" spans="1:15" x14ac:dyDescent="0.35">
      <c r="A612" t="s">
        <v>18</v>
      </c>
      <c r="B612" t="s">
        <v>41</v>
      </c>
      <c r="C612" t="s">
        <v>101</v>
      </c>
      <c r="D612" t="s">
        <v>151</v>
      </c>
      <c r="E612">
        <v>5</v>
      </c>
      <c r="F612" t="s">
        <v>547</v>
      </c>
      <c r="G612" t="s">
        <v>892</v>
      </c>
      <c r="H612" t="s">
        <v>748</v>
      </c>
      <c r="I612" s="2">
        <f t="shared" si="91"/>
        <v>0.96202531645569622</v>
      </c>
      <c r="J612" s="2">
        <f t="shared" si="92"/>
        <v>3.7974683544303778E-2</v>
      </c>
      <c r="K612" s="2">
        <f t="shared" si="93"/>
        <v>6.5789473684210523E-2</v>
      </c>
      <c r="L612" s="3">
        <f t="shared" si="94"/>
        <v>63.56</v>
      </c>
      <c r="M612" s="4">
        <f t="shared" si="95"/>
        <v>5.197368421052631</v>
      </c>
      <c r="N612" s="3">
        <f t="shared" si="96"/>
        <v>330.34473684210525</v>
      </c>
      <c r="O612" s="3">
        <f t="shared" si="97"/>
        <v>12.544736842105237</v>
      </c>
    </row>
    <row r="613" spans="1:15" x14ac:dyDescent="0.35">
      <c r="A613" t="s">
        <v>20</v>
      </c>
      <c r="B613" t="s">
        <v>75</v>
      </c>
      <c r="C613" t="s">
        <v>125</v>
      </c>
      <c r="D613" t="s">
        <v>151</v>
      </c>
      <c r="E613">
        <v>5</v>
      </c>
      <c r="F613" t="s">
        <v>281</v>
      </c>
      <c r="G613" t="s">
        <v>784</v>
      </c>
      <c r="H613" t="s">
        <v>912</v>
      </c>
      <c r="I613" s="2">
        <f t="shared" si="91"/>
        <v>0.953125</v>
      </c>
      <c r="J613" s="2">
        <f t="shared" si="92"/>
        <v>4.6875E-2</v>
      </c>
      <c r="K613" s="2">
        <f t="shared" si="93"/>
        <v>8.1967213114754092E-2</v>
      </c>
      <c r="L613" s="3">
        <f t="shared" si="94"/>
        <v>33</v>
      </c>
      <c r="M613" s="4">
        <f t="shared" si="95"/>
        <v>5.2459016393442619</v>
      </c>
      <c r="N613" s="3">
        <f t="shared" si="96"/>
        <v>173.11475409836063</v>
      </c>
      <c r="O613" s="3">
        <f t="shared" si="97"/>
        <v>8.1147540983606348</v>
      </c>
    </row>
    <row r="614" spans="1:15" x14ac:dyDescent="0.35">
      <c r="A614" t="s">
        <v>35</v>
      </c>
      <c r="B614" t="s">
        <v>35</v>
      </c>
      <c r="C614" t="s">
        <v>115</v>
      </c>
      <c r="D614" t="s">
        <v>151</v>
      </c>
      <c r="E614">
        <v>3</v>
      </c>
      <c r="F614" t="s">
        <v>484</v>
      </c>
      <c r="G614" t="s">
        <v>763</v>
      </c>
      <c r="H614" t="s">
        <v>763</v>
      </c>
      <c r="I614" s="2">
        <f t="shared" si="91"/>
        <v>1</v>
      </c>
      <c r="J614" s="2">
        <f t="shared" si="92"/>
        <v>0</v>
      </c>
      <c r="K614" s="2">
        <f t="shared" si="93"/>
        <v>0.1875</v>
      </c>
      <c r="L614" s="3">
        <f t="shared" si="94"/>
        <v>61.46</v>
      </c>
      <c r="M614" s="4">
        <f t="shared" si="95"/>
        <v>3</v>
      </c>
      <c r="N614" s="3">
        <f t="shared" si="96"/>
        <v>184.38</v>
      </c>
      <c r="O614" s="3">
        <f t="shared" si="97"/>
        <v>0</v>
      </c>
    </row>
    <row r="615" spans="1:15" x14ac:dyDescent="0.35">
      <c r="A615" t="s">
        <v>34</v>
      </c>
      <c r="B615" t="s">
        <v>69</v>
      </c>
      <c r="C615" t="s">
        <v>118</v>
      </c>
      <c r="D615" t="s">
        <v>151</v>
      </c>
      <c r="E615">
        <v>3</v>
      </c>
      <c r="F615" t="s">
        <v>455</v>
      </c>
      <c r="G615" t="s">
        <v>726</v>
      </c>
      <c r="H615" t="s">
        <v>726</v>
      </c>
      <c r="I615" s="2">
        <f t="shared" si="91"/>
        <v>1</v>
      </c>
      <c r="J615" s="2">
        <f t="shared" si="92"/>
        <v>0</v>
      </c>
      <c r="K615" s="2">
        <f t="shared" si="93"/>
        <v>0.25</v>
      </c>
      <c r="L615" s="3">
        <f t="shared" si="94"/>
        <v>63.56</v>
      </c>
      <c r="M615" s="4">
        <f t="shared" si="95"/>
        <v>3</v>
      </c>
      <c r="N615" s="3">
        <f t="shared" si="96"/>
        <v>190.68</v>
      </c>
      <c r="O615" s="3">
        <f t="shared" si="97"/>
        <v>0</v>
      </c>
    </row>
    <row r="616" spans="1:15" x14ac:dyDescent="0.35">
      <c r="A616" t="s">
        <v>31</v>
      </c>
      <c r="B616" t="s">
        <v>31</v>
      </c>
      <c r="C616" t="s">
        <v>111</v>
      </c>
      <c r="D616" t="s">
        <v>151</v>
      </c>
      <c r="E616">
        <v>3</v>
      </c>
      <c r="F616" t="s">
        <v>562</v>
      </c>
      <c r="G616" t="s">
        <v>900</v>
      </c>
      <c r="H616" t="s">
        <v>900</v>
      </c>
      <c r="I616" s="2">
        <f t="shared" si="91"/>
        <v>1</v>
      </c>
      <c r="J616" s="2">
        <f t="shared" si="92"/>
        <v>0</v>
      </c>
      <c r="K616" s="2">
        <f t="shared" si="93"/>
        <v>0.12</v>
      </c>
      <c r="L616" s="3">
        <f t="shared" si="94"/>
        <v>11.62</v>
      </c>
      <c r="M616" s="4">
        <f t="shared" si="95"/>
        <v>3</v>
      </c>
      <c r="N616" s="3">
        <f t="shared" si="96"/>
        <v>34.86</v>
      </c>
      <c r="O616" s="3">
        <f t="shared" si="97"/>
        <v>0</v>
      </c>
    </row>
    <row r="617" spans="1:15" x14ac:dyDescent="0.35">
      <c r="A617" t="s">
        <v>33</v>
      </c>
      <c r="B617" t="s">
        <v>72</v>
      </c>
      <c r="C617" t="s">
        <v>121</v>
      </c>
      <c r="D617" t="s">
        <v>151</v>
      </c>
      <c r="E617">
        <v>1</v>
      </c>
      <c r="F617" t="s">
        <v>460</v>
      </c>
      <c r="G617" t="s">
        <v>757</v>
      </c>
      <c r="H617" t="s">
        <v>757</v>
      </c>
      <c r="I617" s="2">
        <f t="shared" si="91"/>
        <v>1</v>
      </c>
      <c r="J617" s="2">
        <f t="shared" si="92"/>
        <v>0</v>
      </c>
      <c r="K617" s="2">
        <f t="shared" si="93"/>
        <v>0.33333333333333331</v>
      </c>
      <c r="L617" s="3">
        <f t="shared" si="94"/>
        <v>161.03</v>
      </c>
      <c r="M617" s="4">
        <f t="shared" si="95"/>
        <v>1</v>
      </c>
      <c r="N617" s="3">
        <f t="shared" si="96"/>
        <v>161.03</v>
      </c>
      <c r="O617" s="3">
        <f t="shared" si="97"/>
        <v>0</v>
      </c>
    </row>
    <row r="618" spans="1:15" x14ac:dyDescent="0.35">
      <c r="A618" t="s">
        <v>16</v>
      </c>
      <c r="B618" t="s">
        <v>74</v>
      </c>
      <c r="C618" t="s">
        <v>124</v>
      </c>
      <c r="D618" t="s">
        <v>152</v>
      </c>
      <c r="E618">
        <v>98</v>
      </c>
      <c r="F618" t="s">
        <v>563</v>
      </c>
      <c r="G618" t="s">
        <v>976</v>
      </c>
      <c r="H618" t="s">
        <v>922</v>
      </c>
      <c r="I618" s="2">
        <f t="shared" si="91"/>
        <v>0.9667630057803468</v>
      </c>
      <c r="J618" s="2">
        <f t="shared" si="92"/>
        <v>3.3236994219653204E-2</v>
      </c>
      <c r="K618" s="2">
        <f t="shared" si="93"/>
        <v>0.14648729446935724</v>
      </c>
      <c r="L618" s="3">
        <f t="shared" si="94"/>
        <v>25.989795918367346</v>
      </c>
      <c r="M618" s="4">
        <f t="shared" si="95"/>
        <v>101.36920777279521</v>
      </c>
      <c r="N618" s="3">
        <f t="shared" si="96"/>
        <v>2634.5650224215242</v>
      </c>
      <c r="O618" s="3">
        <f t="shared" si="97"/>
        <v>87.565022421524191</v>
      </c>
    </row>
    <row r="619" spans="1:15" x14ac:dyDescent="0.35">
      <c r="A619" t="s">
        <v>15</v>
      </c>
      <c r="B619" t="s">
        <v>45</v>
      </c>
      <c r="C619" t="s">
        <v>81</v>
      </c>
      <c r="D619" t="s">
        <v>152</v>
      </c>
      <c r="E619">
        <v>74</v>
      </c>
      <c r="F619" t="s">
        <v>564</v>
      </c>
      <c r="G619" t="s">
        <v>977</v>
      </c>
      <c r="H619" t="s">
        <v>1106</v>
      </c>
      <c r="I619" s="2">
        <f t="shared" si="91"/>
        <v>0.96830985915492962</v>
      </c>
      <c r="J619" s="2">
        <f t="shared" si="92"/>
        <v>3.169014084507038E-2</v>
      </c>
      <c r="K619" s="2">
        <f t="shared" si="93"/>
        <v>0.2690909090909091</v>
      </c>
      <c r="L619" s="3">
        <f t="shared" si="94"/>
        <v>46.878378378378379</v>
      </c>
      <c r="M619" s="4">
        <f t="shared" si="95"/>
        <v>76.421818181818182</v>
      </c>
      <c r="N619" s="3">
        <f t="shared" si="96"/>
        <v>3582.5309090909091</v>
      </c>
      <c r="O619" s="3">
        <f t="shared" si="97"/>
        <v>113.53090909090906</v>
      </c>
    </row>
    <row r="620" spans="1:15" x14ac:dyDescent="0.35">
      <c r="A620" t="s">
        <v>16</v>
      </c>
      <c r="B620" t="s">
        <v>44</v>
      </c>
      <c r="C620" t="s">
        <v>80</v>
      </c>
      <c r="D620" t="s">
        <v>152</v>
      </c>
      <c r="E620">
        <v>46</v>
      </c>
      <c r="F620" t="s">
        <v>565</v>
      </c>
      <c r="G620" t="s">
        <v>978</v>
      </c>
      <c r="H620" t="s">
        <v>1107</v>
      </c>
      <c r="I620" s="2">
        <f t="shared" si="91"/>
        <v>0.97222222222222221</v>
      </c>
      <c r="J620" s="2">
        <f t="shared" si="92"/>
        <v>2.777777777777779E-2</v>
      </c>
      <c r="K620" s="2">
        <f t="shared" si="93"/>
        <v>0.10952380952380952</v>
      </c>
      <c r="L620" s="3">
        <f t="shared" si="94"/>
        <v>27.5</v>
      </c>
      <c r="M620" s="4">
        <f t="shared" si="95"/>
        <v>47.314285714285717</v>
      </c>
      <c r="N620" s="3">
        <f t="shared" si="96"/>
        <v>1301.1428571428571</v>
      </c>
      <c r="O620" s="3">
        <f t="shared" si="97"/>
        <v>36.14285714285711</v>
      </c>
    </row>
    <row r="621" spans="1:15" x14ac:dyDescent="0.35">
      <c r="A621" t="s">
        <v>22</v>
      </c>
      <c r="B621" t="s">
        <v>22</v>
      </c>
      <c r="C621" t="s">
        <v>89</v>
      </c>
      <c r="D621" t="s">
        <v>152</v>
      </c>
      <c r="E621">
        <v>23</v>
      </c>
      <c r="F621" t="s">
        <v>566</v>
      </c>
      <c r="G621" t="s">
        <v>711</v>
      </c>
      <c r="H621" t="s">
        <v>706</v>
      </c>
      <c r="I621" s="2">
        <f t="shared" si="91"/>
        <v>0.96078431372549022</v>
      </c>
      <c r="J621" s="2">
        <f t="shared" si="92"/>
        <v>3.9215686274509776E-2</v>
      </c>
      <c r="K621" s="2">
        <f t="shared" si="93"/>
        <v>0.46938775510204084</v>
      </c>
      <c r="L621" s="3">
        <f t="shared" si="94"/>
        <v>67.790000000000006</v>
      </c>
      <c r="M621" s="4">
        <f t="shared" si="95"/>
        <v>23.938775510204081</v>
      </c>
      <c r="N621" s="3">
        <f t="shared" si="96"/>
        <v>1622.8095918367349</v>
      </c>
      <c r="O621" s="3">
        <f t="shared" si="97"/>
        <v>63.63959183673478</v>
      </c>
    </row>
    <row r="622" spans="1:15" x14ac:dyDescent="0.35">
      <c r="A622" t="s">
        <v>18</v>
      </c>
      <c r="B622" t="s">
        <v>41</v>
      </c>
      <c r="C622" t="s">
        <v>101</v>
      </c>
      <c r="D622" t="s">
        <v>152</v>
      </c>
      <c r="E622">
        <v>8</v>
      </c>
      <c r="F622" t="s">
        <v>536</v>
      </c>
      <c r="G622" t="s">
        <v>717</v>
      </c>
      <c r="H622" t="s">
        <v>928</v>
      </c>
      <c r="I622" s="2">
        <f t="shared" si="91"/>
        <v>0.97916666666666663</v>
      </c>
      <c r="J622" s="2">
        <f t="shared" si="92"/>
        <v>2.083333333333337E-2</v>
      </c>
      <c r="K622" s="2">
        <f t="shared" si="93"/>
        <v>8.5106382978723402E-2</v>
      </c>
      <c r="L622" s="3">
        <f t="shared" si="94"/>
        <v>63.56</v>
      </c>
      <c r="M622" s="4">
        <f t="shared" si="95"/>
        <v>8.1702127659574462</v>
      </c>
      <c r="N622" s="3">
        <f t="shared" si="96"/>
        <v>519.29872340425527</v>
      </c>
      <c r="O622" s="3">
        <f t="shared" si="97"/>
        <v>10.818723404255252</v>
      </c>
    </row>
    <row r="623" spans="1:15" x14ac:dyDescent="0.35">
      <c r="A623" t="s">
        <v>35</v>
      </c>
      <c r="B623" t="s">
        <v>35</v>
      </c>
      <c r="C623" t="s">
        <v>115</v>
      </c>
      <c r="D623" t="s">
        <v>152</v>
      </c>
      <c r="E623">
        <v>7</v>
      </c>
      <c r="F623" t="s">
        <v>567</v>
      </c>
      <c r="G623" t="s">
        <v>832</v>
      </c>
      <c r="H623" t="s">
        <v>832</v>
      </c>
      <c r="I623" s="2">
        <f t="shared" si="91"/>
        <v>1</v>
      </c>
      <c r="J623" s="2">
        <f t="shared" si="92"/>
        <v>0</v>
      </c>
      <c r="K623" s="2">
        <f t="shared" si="93"/>
        <v>0.2</v>
      </c>
      <c r="L623" s="3">
        <f t="shared" si="94"/>
        <v>61.46</v>
      </c>
      <c r="M623" s="4">
        <f t="shared" si="95"/>
        <v>7</v>
      </c>
      <c r="N623" s="3">
        <f t="shared" si="96"/>
        <v>430.22</v>
      </c>
      <c r="O623" s="3">
        <f t="shared" si="97"/>
        <v>0</v>
      </c>
    </row>
    <row r="624" spans="1:15" x14ac:dyDescent="0.35">
      <c r="A624" t="s">
        <v>29</v>
      </c>
      <c r="B624" t="s">
        <v>29</v>
      </c>
      <c r="C624" t="s">
        <v>103</v>
      </c>
      <c r="D624" t="s">
        <v>152</v>
      </c>
      <c r="E624">
        <v>7</v>
      </c>
      <c r="F624" t="s">
        <v>567</v>
      </c>
      <c r="G624" t="s">
        <v>784</v>
      </c>
      <c r="H624" t="s">
        <v>912</v>
      </c>
      <c r="I624" s="2">
        <f t="shared" si="91"/>
        <v>0.953125</v>
      </c>
      <c r="J624" s="2">
        <f t="shared" si="92"/>
        <v>4.6875E-2</v>
      </c>
      <c r="K624" s="2">
        <f t="shared" si="93"/>
        <v>0.11475409836065574</v>
      </c>
      <c r="L624" s="3">
        <f t="shared" si="94"/>
        <v>61.46</v>
      </c>
      <c r="M624" s="4">
        <f t="shared" si="95"/>
        <v>7.3442622950819674</v>
      </c>
      <c r="N624" s="3">
        <f t="shared" si="96"/>
        <v>451.37836065573771</v>
      </c>
      <c r="O624" s="3">
        <f t="shared" si="97"/>
        <v>21.158360655737681</v>
      </c>
    </row>
    <row r="625" spans="1:15" x14ac:dyDescent="0.35">
      <c r="A625" t="s">
        <v>20</v>
      </c>
      <c r="B625" t="s">
        <v>77</v>
      </c>
      <c r="C625" t="s">
        <v>128</v>
      </c>
      <c r="D625" t="s">
        <v>152</v>
      </c>
      <c r="E625">
        <v>9</v>
      </c>
      <c r="F625" t="s">
        <v>406</v>
      </c>
      <c r="G625" t="s">
        <v>956</v>
      </c>
      <c r="H625" t="s">
        <v>836</v>
      </c>
      <c r="I625" s="2">
        <f t="shared" si="91"/>
        <v>0.95789473684210524</v>
      </c>
      <c r="J625" s="2">
        <f t="shared" si="92"/>
        <v>4.2105263157894757E-2</v>
      </c>
      <c r="K625" s="2">
        <f t="shared" si="93"/>
        <v>9.8901098901098897E-2</v>
      </c>
      <c r="L625" s="3">
        <f t="shared" si="94"/>
        <v>33</v>
      </c>
      <c r="M625" s="4">
        <f t="shared" si="95"/>
        <v>9.395604395604396</v>
      </c>
      <c r="N625" s="3">
        <f t="shared" si="96"/>
        <v>310.05494505494505</v>
      </c>
      <c r="O625" s="3">
        <f t="shared" si="97"/>
        <v>13.054945054945051</v>
      </c>
    </row>
    <row r="626" spans="1:15" x14ac:dyDescent="0.35">
      <c r="A626" t="s">
        <v>20</v>
      </c>
      <c r="B626" t="s">
        <v>75</v>
      </c>
      <c r="C626" t="s">
        <v>125</v>
      </c>
      <c r="D626" t="s">
        <v>152</v>
      </c>
      <c r="E626">
        <v>5</v>
      </c>
      <c r="F626" t="s">
        <v>281</v>
      </c>
      <c r="G626" t="s">
        <v>745</v>
      </c>
      <c r="H626" t="s">
        <v>745</v>
      </c>
      <c r="I626" s="2">
        <f t="shared" si="91"/>
        <v>1</v>
      </c>
      <c r="J626" s="2">
        <f t="shared" si="92"/>
        <v>0</v>
      </c>
      <c r="K626" s="2">
        <f t="shared" si="93"/>
        <v>7.575757575757576E-2</v>
      </c>
      <c r="L626" s="3">
        <f t="shared" si="94"/>
        <v>33</v>
      </c>
      <c r="M626" s="4">
        <f t="shared" si="95"/>
        <v>5</v>
      </c>
      <c r="N626" s="3">
        <f t="shared" si="96"/>
        <v>165</v>
      </c>
      <c r="O626" s="3">
        <f t="shared" si="97"/>
        <v>0</v>
      </c>
    </row>
    <row r="627" spans="1:15" x14ac:dyDescent="0.35">
      <c r="A627" t="s">
        <v>34</v>
      </c>
      <c r="B627" t="s">
        <v>68</v>
      </c>
      <c r="C627" t="s">
        <v>114</v>
      </c>
      <c r="D627" t="s">
        <v>152</v>
      </c>
      <c r="E627">
        <v>5</v>
      </c>
      <c r="F627" t="s">
        <v>333</v>
      </c>
      <c r="G627" t="s">
        <v>783</v>
      </c>
      <c r="H627" t="s">
        <v>714</v>
      </c>
      <c r="I627" s="2">
        <f t="shared" si="91"/>
        <v>0.95</v>
      </c>
      <c r="J627" s="2">
        <f t="shared" si="92"/>
        <v>5.0000000000000044E-2</v>
      </c>
      <c r="K627" s="2">
        <f t="shared" si="93"/>
        <v>8.771929824561403E-2</v>
      </c>
      <c r="L627" s="3">
        <f t="shared" si="94"/>
        <v>16.95</v>
      </c>
      <c r="M627" s="4">
        <f t="shared" si="95"/>
        <v>5.2631578947368416</v>
      </c>
      <c r="N627" s="3">
        <f t="shared" si="96"/>
        <v>89.210526315789465</v>
      </c>
      <c r="O627" s="3">
        <f t="shared" si="97"/>
        <v>4.4605263157894655</v>
      </c>
    </row>
    <row r="628" spans="1:15" x14ac:dyDescent="0.35">
      <c r="A628" t="s">
        <v>16</v>
      </c>
      <c r="B628" t="s">
        <v>76</v>
      </c>
      <c r="C628" t="s">
        <v>127</v>
      </c>
      <c r="D628" t="s">
        <v>152</v>
      </c>
      <c r="E628">
        <v>5</v>
      </c>
      <c r="F628" t="s">
        <v>568</v>
      </c>
      <c r="G628" t="s">
        <v>913</v>
      </c>
      <c r="H628" t="s">
        <v>913</v>
      </c>
      <c r="I628" s="2">
        <f t="shared" si="91"/>
        <v>1</v>
      </c>
      <c r="J628" s="2">
        <f t="shared" si="92"/>
        <v>0</v>
      </c>
      <c r="K628" s="2">
        <f t="shared" si="93"/>
        <v>0.1111111111111111</v>
      </c>
      <c r="L628" s="3">
        <f t="shared" si="94"/>
        <v>27.5</v>
      </c>
      <c r="M628" s="4">
        <f t="shared" si="95"/>
        <v>5</v>
      </c>
      <c r="N628" s="3">
        <f t="shared" si="96"/>
        <v>137.5</v>
      </c>
      <c r="O628" s="3">
        <f t="shared" si="97"/>
        <v>0</v>
      </c>
    </row>
    <row r="629" spans="1:15" x14ac:dyDescent="0.35">
      <c r="A629" t="s">
        <v>20</v>
      </c>
      <c r="B629" t="s">
        <v>70</v>
      </c>
      <c r="C629" t="s">
        <v>119</v>
      </c>
      <c r="D629" t="s">
        <v>152</v>
      </c>
      <c r="E629">
        <v>6</v>
      </c>
      <c r="F629" t="s">
        <v>569</v>
      </c>
      <c r="G629" t="s">
        <v>900</v>
      </c>
      <c r="H629" t="s">
        <v>885</v>
      </c>
      <c r="I629" s="2">
        <f t="shared" si="91"/>
        <v>0.96</v>
      </c>
      <c r="J629" s="2">
        <f t="shared" si="92"/>
        <v>4.0000000000000036E-2</v>
      </c>
      <c r="K629" s="2">
        <f t="shared" si="93"/>
        <v>0.25</v>
      </c>
      <c r="L629" s="3">
        <f t="shared" si="94"/>
        <v>110.18</v>
      </c>
      <c r="M629" s="4">
        <f t="shared" si="95"/>
        <v>6.25</v>
      </c>
      <c r="N629" s="3">
        <f t="shared" si="96"/>
        <v>688.625</v>
      </c>
      <c r="O629" s="3">
        <f t="shared" si="97"/>
        <v>27.544999999999959</v>
      </c>
    </row>
    <row r="630" spans="1:15" x14ac:dyDescent="0.35">
      <c r="A630" t="s">
        <v>31</v>
      </c>
      <c r="B630" t="s">
        <v>31</v>
      </c>
      <c r="C630" t="s">
        <v>111</v>
      </c>
      <c r="D630" t="s">
        <v>152</v>
      </c>
      <c r="E630">
        <v>1</v>
      </c>
      <c r="F630" t="s">
        <v>541</v>
      </c>
      <c r="G630" t="s">
        <v>759</v>
      </c>
      <c r="H630" t="s">
        <v>759</v>
      </c>
      <c r="I630" s="2">
        <f t="shared" si="91"/>
        <v>1</v>
      </c>
      <c r="J630" s="2">
        <f t="shared" si="92"/>
        <v>0</v>
      </c>
      <c r="K630" s="2">
        <f t="shared" si="93"/>
        <v>9.0909090909090912E-2</v>
      </c>
      <c r="L630" s="3">
        <f t="shared" si="94"/>
        <v>11.62</v>
      </c>
      <c r="M630" s="4">
        <f t="shared" si="95"/>
        <v>1</v>
      </c>
      <c r="N630" s="3">
        <f t="shared" si="96"/>
        <v>11.62</v>
      </c>
      <c r="O630" s="3">
        <f t="shared" si="97"/>
        <v>0</v>
      </c>
    </row>
    <row r="631" spans="1:15" x14ac:dyDescent="0.35">
      <c r="A631" t="s">
        <v>15</v>
      </c>
      <c r="B631" t="s">
        <v>40</v>
      </c>
      <c r="C631" t="s">
        <v>79</v>
      </c>
      <c r="D631" t="s">
        <v>153</v>
      </c>
      <c r="E631">
        <v>87</v>
      </c>
      <c r="F631" t="s">
        <v>571</v>
      </c>
      <c r="G631" t="s">
        <v>980</v>
      </c>
      <c r="H631" t="s">
        <v>1108</v>
      </c>
      <c r="I631" s="2">
        <f t="shared" si="91"/>
        <v>0.95180722891566261</v>
      </c>
      <c r="J631" s="2">
        <f t="shared" si="92"/>
        <v>4.8192771084337394E-2</v>
      </c>
      <c r="K631" s="2">
        <f t="shared" si="93"/>
        <v>0.22025316455696203</v>
      </c>
      <c r="L631" s="3">
        <f t="shared" si="94"/>
        <v>23.477011494252874</v>
      </c>
      <c r="M631" s="4">
        <f t="shared" si="95"/>
        <v>91.405063291139243</v>
      </c>
      <c r="N631" s="3">
        <f t="shared" si="96"/>
        <v>2145.9177215189875</v>
      </c>
      <c r="O631" s="3">
        <f t="shared" si="97"/>
        <v>103.41772151898749</v>
      </c>
    </row>
    <row r="632" spans="1:15" x14ac:dyDescent="0.35">
      <c r="A632" t="s">
        <v>16</v>
      </c>
      <c r="B632" t="s">
        <v>74</v>
      </c>
      <c r="C632" t="s">
        <v>124</v>
      </c>
      <c r="D632" t="s">
        <v>153</v>
      </c>
      <c r="E632">
        <v>72</v>
      </c>
      <c r="F632" t="s">
        <v>572</v>
      </c>
      <c r="G632" t="s">
        <v>981</v>
      </c>
      <c r="H632" t="s">
        <v>1109</v>
      </c>
      <c r="I632" s="2">
        <f t="shared" si="91"/>
        <v>0.96301775147928992</v>
      </c>
      <c r="J632" s="2">
        <f t="shared" si="92"/>
        <v>3.6982248520710082E-2</v>
      </c>
      <c r="K632" s="2">
        <f t="shared" si="93"/>
        <v>0.11059907834101383</v>
      </c>
      <c r="L632" s="3">
        <f t="shared" si="94"/>
        <v>26.5</v>
      </c>
      <c r="M632" s="4">
        <f t="shared" si="95"/>
        <v>74.764976958525352</v>
      </c>
      <c r="N632" s="3">
        <f t="shared" si="96"/>
        <v>1981.2718894009217</v>
      </c>
      <c r="O632" s="3">
        <f t="shared" si="97"/>
        <v>73.271889400921737</v>
      </c>
    </row>
    <row r="633" spans="1:15" x14ac:dyDescent="0.35">
      <c r="A633" t="s">
        <v>16</v>
      </c>
      <c r="B633" t="s">
        <v>44</v>
      </c>
      <c r="C633" t="s">
        <v>80</v>
      </c>
      <c r="D633" t="s">
        <v>153</v>
      </c>
      <c r="E633">
        <v>61</v>
      </c>
      <c r="F633" t="s">
        <v>531</v>
      </c>
      <c r="G633" t="s">
        <v>982</v>
      </c>
      <c r="H633" t="s">
        <v>1110</v>
      </c>
      <c r="I633" s="2">
        <f t="shared" si="91"/>
        <v>0.98326359832635979</v>
      </c>
      <c r="J633" s="2">
        <f t="shared" si="92"/>
        <v>1.6736401673640211E-2</v>
      </c>
      <c r="K633" s="2">
        <f t="shared" si="93"/>
        <v>0.12978723404255318</v>
      </c>
      <c r="L633" s="3">
        <f t="shared" si="94"/>
        <v>27.5</v>
      </c>
      <c r="M633" s="4">
        <f t="shared" si="95"/>
        <v>62.038297872340422</v>
      </c>
      <c r="N633" s="3">
        <f t="shared" si="96"/>
        <v>1706.0531914893616</v>
      </c>
      <c r="O633" s="3">
        <f t="shared" si="97"/>
        <v>28.553191489361552</v>
      </c>
    </row>
    <row r="634" spans="1:15" x14ac:dyDescent="0.35">
      <c r="A634" t="s">
        <v>23</v>
      </c>
      <c r="B634" t="s">
        <v>52</v>
      </c>
      <c r="C634" t="s">
        <v>90</v>
      </c>
      <c r="D634" t="s">
        <v>153</v>
      </c>
      <c r="E634">
        <v>36</v>
      </c>
      <c r="F634" t="s">
        <v>573</v>
      </c>
      <c r="G634" t="s">
        <v>835</v>
      </c>
      <c r="H634" t="s">
        <v>752</v>
      </c>
      <c r="I634" s="2">
        <f t="shared" si="91"/>
        <v>0.98148148148148151</v>
      </c>
      <c r="J634" s="2">
        <f t="shared" si="92"/>
        <v>1.851851851851849E-2</v>
      </c>
      <c r="K634" s="2">
        <f t="shared" si="93"/>
        <v>0.33962264150943394</v>
      </c>
      <c r="L634" s="3">
        <f t="shared" si="94"/>
        <v>28.75</v>
      </c>
      <c r="M634" s="4">
        <f t="shared" si="95"/>
        <v>36.679245283018865</v>
      </c>
      <c r="N634" s="3">
        <f t="shared" si="96"/>
        <v>1054.5283018867924</v>
      </c>
      <c r="O634" s="3">
        <f t="shared" si="97"/>
        <v>19.528301886792406</v>
      </c>
    </row>
    <row r="635" spans="1:15" x14ac:dyDescent="0.35">
      <c r="A635" t="s">
        <v>21</v>
      </c>
      <c r="B635" t="s">
        <v>21</v>
      </c>
      <c r="C635" t="s">
        <v>88</v>
      </c>
      <c r="D635" t="s">
        <v>153</v>
      </c>
      <c r="E635">
        <v>32</v>
      </c>
      <c r="F635" t="s">
        <v>520</v>
      </c>
      <c r="G635" t="s">
        <v>769</v>
      </c>
      <c r="H635" t="s">
        <v>791</v>
      </c>
      <c r="I635" s="2">
        <f t="shared" si="91"/>
        <v>0.96835443037974689</v>
      </c>
      <c r="J635" s="2">
        <f t="shared" si="92"/>
        <v>3.1645569620253111E-2</v>
      </c>
      <c r="K635" s="2">
        <f t="shared" si="93"/>
        <v>0.20915032679738563</v>
      </c>
      <c r="L635" s="3">
        <f t="shared" si="94"/>
        <v>17.489999999999998</v>
      </c>
      <c r="M635" s="4">
        <f t="shared" si="95"/>
        <v>33.045751633986931</v>
      </c>
      <c r="N635" s="3">
        <f t="shared" si="96"/>
        <v>577.9701960784314</v>
      </c>
      <c r="O635" s="3">
        <f t="shared" si="97"/>
        <v>18.29019607843145</v>
      </c>
    </row>
    <row r="636" spans="1:15" x14ac:dyDescent="0.35">
      <c r="A636" t="s">
        <v>26</v>
      </c>
      <c r="B636" t="s">
        <v>26</v>
      </c>
      <c r="C636" t="s">
        <v>93</v>
      </c>
      <c r="D636" t="s">
        <v>153</v>
      </c>
      <c r="E636">
        <v>13</v>
      </c>
      <c r="F636" t="s">
        <v>360</v>
      </c>
      <c r="G636" t="s">
        <v>751</v>
      </c>
      <c r="H636" t="s">
        <v>751</v>
      </c>
      <c r="I636" s="2">
        <f t="shared" ref="I636:I659" si="98">IFERROR(H636/G636, 0)</f>
        <v>1</v>
      </c>
      <c r="J636" s="2">
        <f t="shared" ref="J636:J659" si="99">100%-I636</f>
        <v>0</v>
      </c>
      <c r="K636" s="2">
        <f t="shared" ref="K636:K659" si="100">IFERROR(IF(H636&gt;0,E636/H636,0),0)</f>
        <v>0.43333333333333335</v>
      </c>
      <c r="L636" s="3">
        <f t="shared" ref="L636:L659" si="101">IF(E636&gt;0,F636/E636,0)</f>
        <v>54.99</v>
      </c>
      <c r="M636" s="4">
        <f t="shared" ref="M636:M659" si="102">G636*K636</f>
        <v>13</v>
      </c>
      <c r="N636" s="3">
        <f t="shared" ref="N636:N659" si="103">M636*L636</f>
        <v>714.87</v>
      </c>
      <c r="O636" s="3">
        <f t="shared" ref="O636:O659" si="104">N636-F636</f>
        <v>0</v>
      </c>
    </row>
    <row r="637" spans="1:15" x14ac:dyDescent="0.35">
      <c r="A637" t="s">
        <v>16</v>
      </c>
      <c r="B637" t="s">
        <v>76</v>
      </c>
      <c r="C637" t="s">
        <v>127</v>
      </c>
      <c r="D637" t="s">
        <v>153</v>
      </c>
      <c r="E637">
        <v>9</v>
      </c>
      <c r="F637" t="s">
        <v>574</v>
      </c>
      <c r="G637" t="s">
        <v>986</v>
      </c>
      <c r="H637" t="s">
        <v>918</v>
      </c>
      <c r="I637" s="2">
        <f t="shared" si="98"/>
        <v>0.99568965517241381</v>
      </c>
      <c r="J637" s="2">
        <f t="shared" si="99"/>
        <v>4.3103448275861878E-3</v>
      </c>
      <c r="K637" s="2">
        <f t="shared" si="100"/>
        <v>3.896103896103896E-2</v>
      </c>
      <c r="L637" s="3">
        <f t="shared" si="101"/>
        <v>27.5</v>
      </c>
      <c r="M637" s="4">
        <f t="shared" si="102"/>
        <v>9.0389610389610393</v>
      </c>
      <c r="N637" s="3">
        <f t="shared" si="103"/>
        <v>248.57142857142858</v>
      </c>
      <c r="O637" s="3">
        <f t="shared" si="104"/>
        <v>1.0714285714285836</v>
      </c>
    </row>
    <row r="638" spans="1:15" x14ac:dyDescent="0.35">
      <c r="A638" t="s">
        <v>34</v>
      </c>
      <c r="B638" t="s">
        <v>68</v>
      </c>
      <c r="C638" t="s">
        <v>114</v>
      </c>
      <c r="D638" t="s">
        <v>153</v>
      </c>
      <c r="E638">
        <v>8</v>
      </c>
      <c r="F638" t="s">
        <v>288</v>
      </c>
      <c r="G638" t="s">
        <v>784</v>
      </c>
      <c r="H638" t="s">
        <v>802</v>
      </c>
      <c r="I638" s="2">
        <f t="shared" si="98"/>
        <v>0.96875</v>
      </c>
      <c r="J638" s="2">
        <f t="shared" si="99"/>
        <v>3.125E-2</v>
      </c>
      <c r="K638" s="2">
        <f t="shared" si="100"/>
        <v>0.12903225806451613</v>
      </c>
      <c r="L638" s="3">
        <f t="shared" si="101"/>
        <v>16.95</v>
      </c>
      <c r="M638" s="4">
        <f t="shared" si="102"/>
        <v>8.258064516129032</v>
      </c>
      <c r="N638" s="3">
        <f t="shared" si="103"/>
        <v>139.97419354838709</v>
      </c>
      <c r="O638" s="3">
        <f t="shared" si="104"/>
        <v>4.3741935483870975</v>
      </c>
    </row>
    <row r="639" spans="1:15" x14ac:dyDescent="0.35">
      <c r="A639" t="s">
        <v>20</v>
      </c>
      <c r="B639" t="s">
        <v>75</v>
      </c>
      <c r="C639" t="s">
        <v>125</v>
      </c>
      <c r="D639" t="s">
        <v>153</v>
      </c>
      <c r="E639">
        <v>6</v>
      </c>
      <c r="F639" t="s">
        <v>346</v>
      </c>
      <c r="G639" t="s">
        <v>893</v>
      </c>
      <c r="H639" t="s">
        <v>893</v>
      </c>
      <c r="I639" s="2">
        <f t="shared" si="98"/>
        <v>1</v>
      </c>
      <c r="J639" s="2">
        <f t="shared" si="99"/>
        <v>0</v>
      </c>
      <c r="K639" s="2">
        <f t="shared" si="100"/>
        <v>8.8235294117647065E-2</v>
      </c>
      <c r="L639" s="3">
        <f t="shared" si="101"/>
        <v>33</v>
      </c>
      <c r="M639" s="4">
        <f t="shared" si="102"/>
        <v>6</v>
      </c>
      <c r="N639" s="3">
        <f t="shared" si="103"/>
        <v>198</v>
      </c>
      <c r="O639" s="3">
        <f t="shared" si="104"/>
        <v>0</v>
      </c>
    </row>
    <row r="640" spans="1:15" x14ac:dyDescent="0.35">
      <c r="A640" t="s">
        <v>20</v>
      </c>
      <c r="B640" t="s">
        <v>60</v>
      </c>
      <c r="C640" t="s">
        <v>100</v>
      </c>
      <c r="D640" t="s">
        <v>153</v>
      </c>
      <c r="E640">
        <v>6</v>
      </c>
      <c r="F640" t="s">
        <v>575</v>
      </c>
      <c r="G640" t="s">
        <v>756</v>
      </c>
      <c r="H640" t="s">
        <v>892</v>
      </c>
      <c r="I640" s="2">
        <f t="shared" si="98"/>
        <v>0.97530864197530864</v>
      </c>
      <c r="J640" s="2">
        <f t="shared" si="99"/>
        <v>2.4691358024691357E-2</v>
      </c>
      <c r="K640" s="2">
        <f t="shared" si="100"/>
        <v>7.5949367088607597E-2</v>
      </c>
      <c r="L640" s="3">
        <f t="shared" si="101"/>
        <v>99.160000000000011</v>
      </c>
      <c r="M640" s="4">
        <f t="shared" si="102"/>
        <v>6.1518987341772151</v>
      </c>
      <c r="N640" s="3">
        <f t="shared" si="103"/>
        <v>610.02227848101268</v>
      </c>
      <c r="O640" s="3">
        <f t="shared" si="104"/>
        <v>15.06227848101264</v>
      </c>
    </row>
    <row r="641" spans="1:15" x14ac:dyDescent="0.35">
      <c r="A641" t="s">
        <v>29</v>
      </c>
      <c r="B641" t="s">
        <v>29</v>
      </c>
      <c r="C641" t="s">
        <v>103</v>
      </c>
      <c r="D641" t="s">
        <v>153</v>
      </c>
      <c r="E641">
        <v>6</v>
      </c>
      <c r="F641" t="s">
        <v>525</v>
      </c>
      <c r="G641" t="s">
        <v>867</v>
      </c>
      <c r="H641" t="s">
        <v>725</v>
      </c>
      <c r="I641" s="2">
        <f t="shared" si="98"/>
        <v>0.971830985915493</v>
      </c>
      <c r="J641" s="2">
        <f t="shared" si="99"/>
        <v>2.8169014084507005E-2</v>
      </c>
      <c r="K641" s="2">
        <f t="shared" si="100"/>
        <v>8.6956521739130432E-2</v>
      </c>
      <c r="L641" s="3">
        <f t="shared" si="101"/>
        <v>61.46</v>
      </c>
      <c r="M641" s="4">
        <f t="shared" si="102"/>
        <v>6.1739130434782608</v>
      </c>
      <c r="N641" s="3">
        <f t="shared" si="103"/>
        <v>379.44869565217391</v>
      </c>
      <c r="O641" s="3">
        <f t="shared" si="104"/>
        <v>10.688695652173919</v>
      </c>
    </row>
    <row r="642" spans="1:15" x14ac:dyDescent="0.35">
      <c r="A642" t="s">
        <v>20</v>
      </c>
      <c r="B642" t="s">
        <v>66</v>
      </c>
      <c r="C642" t="s">
        <v>110</v>
      </c>
      <c r="D642" t="s">
        <v>153</v>
      </c>
      <c r="E642">
        <v>3</v>
      </c>
      <c r="F642" t="s">
        <v>454</v>
      </c>
      <c r="G642" t="s">
        <v>885</v>
      </c>
      <c r="H642" t="s">
        <v>885</v>
      </c>
      <c r="I642" s="2">
        <f t="shared" si="98"/>
        <v>1</v>
      </c>
      <c r="J642" s="2">
        <f t="shared" si="99"/>
        <v>0</v>
      </c>
      <c r="K642" s="2">
        <f t="shared" si="100"/>
        <v>0.125</v>
      </c>
      <c r="L642" s="3">
        <f t="shared" si="101"/>
        <v>110.18</v>
      </c>
      <c r="M642" s="4">
        <f t="shared" si="102"/>
        <v>3</v>
      </c>
      <c r="N642" s="3">
        <f t="shared" si="103"/>
        <v>330.54</v>
      </c>
      <c r="O642" s="3">
        <f t="shared" si="104"/>
        <v>0</v>
      </c>
    </row>
    <row r="643" spans="1:15" x14ac:dyDescent="0.35">
      <c r="A643" t="s">
        <v>35</v>
      </c>
      <c r="B643" t="s">
        <v>35</v>
      </c>
      <c r="C643" t="s">
        <v>115</v>
      </c>
      <c r="D643" t="s">
        <v>153</v>
      </c>
      <c r="E643">
        <v>2</v>
      </c>
      <c r="F643" t="s">
        <v>459</v>
      </c>
      <c r="G643" t="s">
        <v>868</v>
      </c>
      <c r="H643" t="s">
        <v>868</v>
      </c>
      <c r="I643" s="2">
        <f t="shared" si="98"/>
        <v>1</v>
      </c>
      <c r="J643" s="2">
        <f t="shared" si="99"/>
        <v>0</v>
      </c>
      <c r="K643" s="2">
        <f t="shared" si="100"/>
        <v>6.8965517241379309E-2</v>
      </c>
      <c r="L643" s="3">
        <f t="shared" si="101"/>
        <v>61.46</v>
      </c>
      <c r="M643" s="4">
        <f t="shared" si="102"/>
        <v>2</v>
      </c>
      <c r="N643" s="3">
        <f t="shared" si="103"/>
        <v>122.92</v>
      </c>
      <c r="O643" s="3">
        <f t="shared" si="104"/>
        <v>0</v>
      </c>
    </row>
    <row r="644" spans="1:15" x14ac:dyDescent="0.35">
      <c r="A644" t="s">
        <v>31</v>
      </c>
      <c r="B644" t="s">
        <v>31</v>
      </c>
      <c r="C644" t="s">
        <v>111</v>
      </c>
      <c r="D644" t="s">
        <v>153</v>
      </c>
      <c r="E644">
        <v>2</v>
      </c>
      <c r="F644" t="s">
        <v>514</v>
      </c>
      <c r="G644" t="s">
        <v>807</v>
      </c>
      <c r="H644" t="s">
        <v>807</v>
      </c>
      <c r="I644" s="2">
        <f t="shared" si="98"/>
        <v>1</v>
      </c>
      <c r="J644" s="2">
        <f t="shared" si="99"/>
        <v>0</v>
      </c>
      <c r="K644" s="2">
        <f t="shared" si="100"/>
        <v>9.5238095238095233E-2</v>
      </c>
      <c r="L644" s="3">
        <f t="shared" si="101"/>
        <v>11.62</v>
      </c>
      <c r="M644" s="4">
        <f t="shared" si="102"/>
        <v>2</v>
      </c>
      <c r="N644" s="3">
        <f t="shared" si="103"/>
        <v>23.24</v>
      </c>
      <c r="O644" s="3">
        <f t="shared" si="104"/>
        <v>0</v>
      </c>
    </row>
    <row r="645" spans="1:15" x14ac:dyDescent="0.35">
      <c r="A645" t="s">
        <v>20</v>
      </c>
      <c r="B645" t="s">
        <v>70</v>
      </c>
      <c r="C645" t="s">
        <v>119</v>
      </c>
      <c r="D645" t="s">
        <v>153</v>
      </c>
      <c r="E645">
        <v>1</v>
      </c>
      <c r="F645" t="s">
        <v>529</v>
      </c>
      <c r="G645" t="s">
        <v>854</v>
      </c>
      <c r="H645" t="s">
        <v>729</v>
      </c>
      <c r="I645" s="2">
        <f t="shared" si="98"/>
        <v>0.97674418604651159</v>
      </c>
      <c r="J645" s="2">
        <f t="shared" si="99"/>
        <v>2.3255813953488413E-2</v>
      </c>
      <c r="K645" s="2">
        <f t="shared" si="100"/>
        <v>2.3809523809523808E-2</v>
      </c>
      <c r="L645" s="3">
        <f t="shared" si="101"/>
        <v>110.18</v>
      </c>
      <c r="M645" s="4">
        <f t="shared" si="102"/>
        <v>1.0238095238095237</v>
      </c>
      <c r="N645" s="3">
        <f t="shared" si="103"/>
        <v>112.80333333333333</v>
      </c>
      <c r="O645" s="3">
        <f t="shared" si="104"/>
        <v>2.6233333333333206</v>
      </c>
    </row>
    <row r="646" spans="1:15" x14ac:dyDescent="0.35">
      <c r="A646" t="s">
        <v>19</v>
      </c>
      <c r="B646" t="s">
        <v>61</v>
      </c>
      <c r="C646" t="s">
        <v>104</v>
      </c>
      <c r="D646" t="s">
        <v>153</v>
      </c>
      <c r="E646">
        <v>1</v>
      </c>
      <c r="F646" t="s">
        <v>556</v>
      </c>
      <c r="G646" t="s">
        <v>760</v>
      </c>
      <c r="H646" t="s">
        <v>760</v>
      </c>
      <c r="I646" s="2">
        <f t="shared" si="98"/>
        <v>1</v>
      </c>
      <c r="J646" s="2">
        <f t="shared" si="99"/>
        <v>0</v>
      </c>
      <c r="K646" s="2">
        <f t="shared" si="100"/>
        <v>0.125</v>
      </c>
      <c r="L646" s="3">
        <f t="shared" si="101"/>
        <v>82.46</v>
      </c>
      <c r="M646" s="4">
        <f t="shared" si="102"/>
        <v>1</v>
      </c>
      <c r="N646" s="3">
        <f t="shared" si="103"/>
        <v>82.46</v>
      </c>
      <c r="O646" s="3">
        <f t="shared" si="104"/>
        <v>0</v>
      </c>
    </row>
    <row r="647" spans="1:15" x14ac:dyDescent="0.35">
      <c r="A647" t="s">
        <v>16</v>
      </c>
      <c r="B647" t="s">
        <v>44</v>
      </c>
      <c r="C647" t="s">
        <v>80</v>
      </c>
      <c r="D647" t="s">
        <v>154</v>
      </c>
      <c r="E647">
        <v>85</v>
      </c>
      <c r="F647" t="s">
        <v>576</v>
      </c>
      <c r="G647" t="s">
        <v>988</v>
      </c>
      <c r="H647" t="s">
        <v>1111</v>
      </c>
      <c r="I647" s="2">
        <f t="shared" si="98"/>
        <v>0.97213114754098362</v>
      </c>
      <c r="J647" s="2">
        <f t="shared" si="99"/>
        <v>2.786885245901638E-2</v>
      </c>
      <c r="K647" s="2">
        <f t="shared" si="100"/>
        <v>0.14333895446880271</v>
      </c>
      <c r="L647" s="3">
        <f t="shared" si="101"/>
        <v>27.5</v>
      </c>
      <c r="M647" s="4">
        <f t="shared" si="102"/>
        <v>87.436762225969659</v>
      </c>
      <c r="N647" s="3">
        <f t="shared" si="103"/>
        <v>2404.5109612141655</v>
      </c>
      <c r="O647" s="3">
        <f t="shared" si="104"/>
        <v>67.010961214165491</v>
      </c>
    </row>
    <row r="648" spans="1:15" x14ac:dyDescent="0.35">
      <c r="A648" t="s">
        <v>16</v>
      </c>
      <c r="B648" t="s">
        <v>74</v>
      </c>
      <c r="C648" t="s">
        <v>124</v>
      </c>
      <c r="D648" t="s">
        <v>154</v>
      </c>
      <c r="E648">
        <v>74</v>
      </c>
      <c r="F648" t="s">
        <v>519</v>
      </c>
      <c r="G648" t="s">
        <v>989</v>
      </c>
      <c r="H648" t="s">
        <v>1112</v>
      </c>
      <c r="I648" s="2">
        <f t="shared" si="98"/>
        <v>0.95151515151515154</v>
      </c>
      <c r="J648" s="2">
        <f t="shared" si="99"/>
        <v>4.8484848484848464E-2</v>
      </c>
      <c r="K648" s="2">
        <f t="shared" si="100"/>
        <v>0.1178343949044586</v>
      </c>
      <c r="L648" s="3">
        <f t="shared" si="101"/>
        <v>26.5</v>
      </c>
      <c r="M648" s="4">
        <f t="shared" si="102"/>
        <v>77.770700636942678</v>
      </c>
      <c r="N648" s="3">
        <f t="shared" si="103"/>
        <v>2060.9235668789811</v>
      </c>
      <c r="O648" s="3">
        <f t="shared" si="104"/>
        <v>99.923566878981092</v>
      </c>
    </row>
    <row r="649" spans="1:15" x14ac:dyDescent="0.35">
      <c r="A649" t="s">
        <v>19</v>
      </c>
      <c r="B649" t="s">
        <v>48</v>
      </c>
      <c r="C649" t="s">
        <v>84</v>
      </c>
      <c r="D649" t="s">
        <v>154</v>
      </c>
      <c r="E649">
        <v>61</v>
      </c>
      <c r="F649" t="s">
        <v>577</v>
      </c>
      <c r="G649" t="s">
        <v>990</v>
      </c>
      <c r="H649" t="s">
        <v>1113</v>
      </c>
      <c r="I649" s="2">
        <f t="shared" si="98"/>
        <v>0.96039603960396036</v>
      </c>
      <c r="J649" s="2">
        <f t="shared" si="99"/>
        <v>3.9603960396039639E-2</v>
      </c>
      <c r="K649" s="2">
        <f t="shared" si="100"/>
        <v>0.20962199312714777</v>
      </c>
      <c r="L649" s="3">
        <f t="shared" si="101"/>
        <v>24.5</v>
      </c>
      <c r="M649" s="4">
        <f t="shared" si="102"/>
        <v>63.515463917525771</v>
      </c>
      <c r="N649" s="3">
        <f t="shared" si="103"/>
        <v>1556.1288659793813</v>
      </c>
      <c r="O649" s="3">
        <f t="shared" si="104"/>
        <v>61.628865979381317</v>
      </c>
    </row>
    <row r="650" spans="1:15" x14ac:dyDescent="0.35">
      <c r="A650" t="s">
        <v>21</v>
      </c>
      <c r="B650" t="s">
        <v>21</v>
      </c>
      <c r="C650" t="s">
        <v>88</v>
      </c>
      <c r="D650" t="s">
        <v>154</v>
      </c>
      <c r="E650">
        <v>43</v>
      </c>
      <c r="F650" t="s">
        <v>578</v>
      </c>
      <c r="G650" t="s">
        <v>991</v>
      </c>
      <c r="H650" t="s">
        <v>955</v>
      </c>
      <c r="I650" s="2">
        <f t="shared" si="98"/>
        <v>0.97979797979797978</v>
      </c>
      <c r="J650" s="2">
        <f t="shared" si="99"/>
        <v>2.0202020202020221E-2</v>
      </c>
      <c r="K650" s="2">
        <f t="shared" si="100"/>
        <v>0.22164948453608246</v>
      </c>
      <c r="L650" s="3">
        <f t="shared" si="101"/>
        <v>17.490000000000002</v>
      </c>
      <c r="M650" s="4">
        <f t="shared" si="102"/>
        <v>43.886597938144327</v>
      </c>
      <c r="N650" s="3">
        <f t="shared" si="103"/>
        <v>767.57659793814435</v>
      </c>
      <c r="O650" s="3">
        <f t="shared" si="104"/>
        <v>15.506597938144296</v>
      </c>
    </row>
    <row r="651" spans="1:15" x14ac:dyDescent="0.35">
      <c r="A651" t="s">
        <v>19</v>
      </c>
      <c r="B651" t="s">
        <v>63</v>
      </c>
      <c r="C651" t="s">
        <v>107</v>
      </c>
      <c r="D651" t="s">
        <v>154</v>
      </c>
      <c r="E651">
        <v>15</v>
      </c>
      <c r="F651" t="s">
        <v>579</v>
      </c>
      <c r="G651" t="s">
        <v>799</v>
      </c>
      <c r="H651" t="s">
        <v>761</v>
      </c>
      <c r="I651" s="2">
        <f t="shared" si="98"/>
        <v>0.96551724137931039</v>
      </c>
      <c r="J651" s="2">
        <f t="shared" si="99"/>
        <v>3.4482758620689613E-2</v>
      </c>
      <c r="K651" s="2">
        <f t="shared" si="100"/>
        <v>0.26785714285714285</v>
      </c>
      <c r="L651" s="3">
        <f t="shared" si="101"/>
        <v>82.460000000000008</v>
      </c>
      <c r="M651" s="4">
        <f t="shared" si="102"/>
        <v>15.535714285714285</v>
      </c>
      <c r="N651" s="3">
        <f t="shared" si="103"/>
        <v>1281.075</v>
      </c>
      <c r="O651" s="3">
        <f t="shared" si="104"/>
        <v>44.174999999999955</v>
      </c>
    </row>
    <row r="652" spans="1:15" x14ac:dyDescent="0.35">
      <c r="A652" t="s">
        <v>20</v>
      </c>
      <c r="B652" t="s">
        <v>77</v>
      </c>
      <c r="C652" t="s">
        <v>128</v>
      </c>
      <c r="D652" t="s">
        <v>154</v>
      </c>
      <c r="E652">
        <v>17</v>
      </c>
      <c r="F652" t="s">
        <v>581</v>
      </c>
      <c r="G652" t="s">
        <v>743</v>
      </c>
      <c r="H652" t="s">
        <v>818</v>
      </c>
      <c r="I652" s="2">
        <f t="shared" si="98"/>
        <v>0.9838709677419355</v>
      </c>
      <c r="J652" s="2">
        <f t="shared" si="99"/>
        <v>1.6129032258064502E-2</v>
      </c>
      <c r="K652" s="2">
        <f t="shared" si="100"/>
        <v>0.13934426229508196</v>
      </c>
      <c r="L652" s="3">
        <f t="shared" si="101"/>
        <v>33</v>
      </c>
      <c r="M652" s="4">
        <f t="shared" si="102"/>
        <v>17.278688524590162</v>
      </c>
      <c r="N652" s="3">
        <f t="shared" si="103"/>
        <v>570.19672131147536</v>
      </c>
      <c r="O652" s="3">
        <f t="shared" si="104"/>
        <v>9.1967213114753577</v>
      </c>
    </row>
    <row r="653" spans="1:15" x14ac:dyDescent="0.35">
      <c r="A653" t="s">
        <v>16</v>
      </c>
      <c r="B653" t="s">
        <v>76</v>
      </c>
      <c r="C653" t="s">
        <v>127</v>
      </c>
      <c r="D653" t="s">
        <v>154</v>
      </c>
      <c r="E653">
        <v>14</v>
      </c>
      <c r="F653" t="s">
        <v>582</v>
      </c>
      <c r="G653" t="s">
        <v>772</v>
      </c>
      <c r="H653" t="s">
        <v>743</v>
      </c>
      <c r="I653" s="2">
        <f t="shared" si="98"/>
        <v>0.97637795275590555</v>
      </c>
      <c r="J653" s="2">
        <f t="shared" si="99"/>
        <v>2.3622047244094446E-2</v>
      </c>
      <c r="K653" s="2">
        <f t="shared" si="100"/>
        <v>0.11290322580645161</v>
      </c>
      <c r="L653" s="3">
        <f t="shared" si="101"/>
        <v>27.5</v>
      </c>
      <c r="M653" s="4">
        <f t="shared" si="102"/>
        <v>14.338709677419354</v>
      </c>
      <c r="N653" s="3">
        <f t="shared" si="103"/>
        <v>394.31451612903226</v>
      </c>
      <c r="O653" s="3">
        <f t="shared" si="104"/>
        <v>9.3145161290322562</v>
      </c>
    </row>
    <row r="654" spans="1:15" x14ac:dyDescent="0.35">
      <c r="A654" t="s">
        <v>20</v>
      </c>
      <c r="B654" t="s">
        <v>75</v>
      </c>
      <c r="C654" t="s">
        <v>125</v>
      </c>
      <c r="D654" t="s">
        <v>154</v>
      </c>
      <c r="E654">
        <v>9</v>
      </c>
      <c r="F654" t="s">
        <v>406</v>
      </c>
      <c r="G654" t="s">
        <v>776</v>
      </c>
      <c r="H654" t="s">
        <v>776</v>
      </c>
      <c r="I654" s="2">
        <f t="shared" si="98"/>
        <v>1</v>
      </c>
      <c r="J654" s="2">
        <f t="shared" si="99"/>
        <v>0</v>
      </c>
      <c r="K654" s="2">
        <f t="shared" si="100"/>
        <v>9.1836734693877556E-2</v>
      </c>
      <c r="L654" s="3">
        <f t="shared" si="101"/>
        <v>33</v>
      </c>
      <c r="M654" s="4">
        <f t="shared" si="102"/>
        <v>9</v>
      </c>
      <c r="N654" s="3">
        <f t="shared" si="103"/>
        <v>297</v>
      </c>
      <c r="O654" s="3">
        <f t="shared" si="104"/>
        <v>0</v>
      </c>
    </row>
    <row r="655" spans="1:15" x14ac:dyDescent="0.35">
      <c r="A655" t="s">
        <v>20</v>
      </c>
      <c r="B655" t="s">
        <v>60</v>
      </c>
      <c r="C655" t="s">
        <v>100</v>
      </c>
      <c r="D655" t="s">
        <v>154</v>
      </c>
      <c r="E655">
        <v>6</v>
      </c>
      <c r="F655" t="s">
        <v>575</v>
      </c>
      <c r="G655" t="s">
        <v>805</v>
      </c>
      <c r="H655" t="s">
        <v>707</v>
      </c>
      <c r="I655" s="2">
        <f t="shared" si="98"/>
        <v>0.96666666666666667</v>
      </c>
      <c r="J655" s="2">
        <f t="shared" si="99"/>
        <v>3.3333333333333326E-2</v>
      </c>
      <c r="K655" s="2">
        <f t="shared" si="100"/>
        <v>6.8965517241379309E-2</v>
      </c>
      <c r="L655" s="3">
        <f t="shared" si="101"/>
        <v>99.160000000000011</v>
      </c>
      <c r="M655" s="4">
        <f t="shared" si="102"/>
        <v>6.2068965517241379</v>
      </c>
      <c r="N655" s="3">
        <f t="shared" si="103"/>
        <v>615.47586206896563</v>
      </c>
      <c r="O655" s="3">
        <f t="shared" si="104"/>
        <v>20.515862068965589</v>
      </c>
    </row>
    <row r="656" spans="1:15" x14ac:dyDescent="0.35">
      <c r="A656" t="s">
        <v>30</v>
      </c>
      <c r="B656" t="s">
        <v>30</v>
      </c>
      <c r="C656" t="s">
        <v>105</v>
      </c>
      <c r="D656" t="s">
        <v>154</v>
      </c>
      <c r="E656">
        <v>3</v>
      </c>
      <c r="F656" t="s">
        <v>368</v>
      </c>
      <c r="G656" t="s">
        <v>824</v>
      </c>
      <c r="H656" t="s">
        <v>751</v>
      </c>
      <c r="I656" s="2">
        <f t="shared" si="98"/>
        <v>0.967741935483871</v>
      </c>
      <c r="J656" s="2">
        <f t="shared" si="99"/>
        <v>3.2258064516129004E-2</v>
      </c>
      <c r="K656" s="2">
        <f t="shared" si="100"/>
        <v>0.1</v>
      </c>
      <c r="L656" s="3">
        <f t="shared" si="101"/>
        <v>35.5</v>
      </c>
      <c r="M656" s="4">
        <f t="shared" si="102"/>
        <v>3.1</v>
      </c>
      <c r="N656" s="3">
        <f t="shared" si="103"/>
        <v>110.05</v>
      </c>
      <c r="O656" s="3">
        <f t="shared" si="104"/>
        <v>3.5499999999999972</v>
      </c>
    </row>
    <row r="657" spans="1:15" x14ac:dyDescent="0.35">
      <c r="A657" t="s">
        <v>18</v>
      </c>
      <c r="B657" t="s">
        <v>41</v>
      </c>
      <c r="C657" t="s">
        <v>101</v>
      </c>
      <c r="D657" t="s">
        <v>154</v>
      </c>
      <c r="E657">
        <v>2</v>
      </c>
      <c r="F657" t="s">
        <v>474</v>
      </c>
      <c r="G657" t="s">
        <v>885</v>
      </c>
      <c r="H657" t="s">
        <v>885</v>
      </c>
      <c r="I657" s="2">
        <f t="shared" si="98"/>
        <v>1</v>
      </c>
      <c r="J657" s="2">
        <f t="shared" si="99"/>
        <v>0</v>
      </c>
      <c r="K657" s="2">
        <f t="shared" si="100"/>
        <v>8.3333333333333329E-2</v>
      </c>
      <c r="L657" s="3">
        <f t="shared" si="101"/>
        <v>63.56</v>
      </c>
      <c r="M657" s="4">
        <f t="shared" si="102"/>
        <v>2</v>
      </c>
      <c r="N657" s="3">
        <f t="shared" si="103"/>
        <v>127.12</v>
      </c>
      <c r="O657" s="3">
        <f t="shared" si="104"/>
        <v>0</v>
      </c>
    </row>
    <row r="658" spans="1:15" x14ac:dyDescent="0.35">
      <c r="A658" t="s">
        <v>31</v>
      </c>
      <c r="B658" t="s">
        <v>31</v>
      </c>
      <c r="C658" t="s">
        <v>111</v>
      </c>
      <c r="D658" t="s">
        <v>154</v>
      </c>
      <c r="E658">
        <v>2</v>
      </c>
      <c r="F658" t="s">
        <v>514</v>
      </c>
      <c r="G658" t="s">
        <v>763</v>
      </c>
      <c r="H658" t="s">
        <v>763</v>
      </c>
      <c r="I658" s="2">
        <f t="shared" si="98"/>
        <v>1</v>
      </c>
      <c r="J658" s="2">
        <f t="shared" si="99"/>
        <v>0</v>
      </c>
      <c r="K658" s="2">
        <f t="shared" si="100"/>
        <v>0.125</v>
      </c>
      <c r="L658" s="3">
        <f t="shared" si="101"/>
        <v>11.62</v>
      </c>
      <c r="M658" s="4">
        <f t="shared" si="102"/>
        <v>2</v>
      </c>
      <c r="N658" s="3">
        <f t="shared" si="103"/>
        <v>23.24</v>
      </c>
      <c r="O658" s="3">
        <f t="shared" si="104"/>
        <v>0</v>
      </c>
    </row>
    <row r="659" spans="1:15" x14ac:dyDescent="0.35">
      <c r="A659" t="s">
        <v>34</v>
      </c>
      <c r="B659" t="s">
        <v>69</v>
      </c>
      <c r="C659" t="s">
        <v>118</v>
      </c>
      <c r="D659" t="s">
        <v>154</v>
      </c>
      <c r="E659">
        <v>2</v>
      </c>
      <c r="F659" t="s">
        <v>474</v>
      </c>
      <c r="G659" t="s">
        <v>820</v>
      </c>
      <c r="H659" t="s">
        <v>820</v>
      </c>
      <c r="I659" s="2">
        <f t="shared" si="98"/>
        <v>1</v>
      </c>
      <c r="J659" s="2">
        <f t="shared" si="99"/>
        <v>0</v>
      </c>
      <c r="K659" s="2">
        <f t="shared" si="100"/>
        <v>0.33333333333333331</v>
      </c>
      <c r="L659" s="3">
        <f t="shared" si="101"/>
        <v>63.56</v>
      </c>
      <c r="M659" s="4">
        <f t="shared" si="102"/>
        <v>2</v>
      </c>
      <c r="N659" s="3">
        <f t="shared" si="103"/>
        <v>127.12</v>
      </c>
      <c r="O659" s="3">
        <f t="shared" si="104"/>
        <v>0</v>
      </c>
    </row>
    <row r="660" spans="1:15" x14ac:dyDescent="0.35">
      <c r="A660" t="s">
        <v>34</v>
      </c>
      <c r="B660" t="s">
        <v>68</v>
      </c>
      <c r="C660" t="s">
        <v>114</v>
      </c>
      <c r="D660" t="s">
        <v>154</v>
      </c>
      <c r="E660">
        <v>1</v>
      </c>
      <c r="F660" t="s">
        <v>334</v>
      </c>
      <c r="G660" t="s">
        <v>753</v>
      </c>
      <c r="H660" t="s">
        <v>753</v>
      </c>
      <c r="I660" s="2">
        <f t="shared" ref="I660:I683" si="105">IFERROR(H660/G660, 0)</f>
        <v>1</v>
      </c>
      <c r="J660" s="2">
        <f t="shared" ref="J660:J683" si="106">100%-I660</f>
        <v>0</v>
      </c>
      <c r="K660" s="2">
        <f t="shared" ref="K660:K683" si="107">IFERROR(IF(H660&gt;0,E660/H660,0),0)</f>
        <v>2.4390243902439025E-2</v>
      </c>
      <c r="L660" s="3">
        <f t="shared" ref="L660:L683" si="108">IF(E660&gt;0,F660/E660,0)</f>
        <v>16.95</v>
      </c>
      <c r="M660" s="4">
        <f t="shared" ref="M660:M683" si="109">G660*K660</f>
        <v>1</v>
      </c>
      <c r="N660" s="3">
        <f t="shared" ref="N660:N683" si="110">M660*L660</f>
        <v>16.95</v>
      </c>
      <c r="O660" s="3">
        <f t="shared" ref="O660:O683" si="111">N660-F660</f>
        <v>0</v>
      </c>
    </row>
    <row r="661" spans="1:15" x14ac:dyDescent="0.35">
      <c r="A661" t="s">
        <v>15</v>
      </c>
      <c r="B661" t="s">
        <v>40</v>
      </c>
      <c r="C661" t="s">
        <v>79</v>
      </c>
      <c r="D661" t="s">
        <v>155</v>
      </c>
      <c r="E661">
        <v>120</v>
      </c>
      <c r="F661" t="s">
        <v>583</v>
      </c>
      <c r="G661" t="s">
        <v>870</v>
      </c>
      <c r="H661" t="s">
        <v>1115</v>
      </c>
      <c r="I661" s="2">
        <f t="shared" si="105"/>
        <v>0.95432300163132133</v>
      </c>
      <c r="J661" s="2">
        <f t="shared" si="106"/>
        <v>4.5676998368678667E-2</v>
      </c>
      <c r="K661" s="2">
        <f t="shared" si="107"/>
        <v>0.20512820512820512</v>
      </c>
      <c r="L661" s="3">
        <f t="shared" si="108"/>
        <v>23.75</v>
      </c>
      <c r="M661" s="4">
        <f t="shared" si="109"/>
        <v>125.74358974358974</v>
      </c>
      <c r="N661" s="3">
        <f t="shared" si="110"/>
        <v>2986.4102564102564</v>
      </c>
      <c r="O661" s="3">
        <f t="shared" si="111"/>
        <v>136.41025641025635</v>
      </c>
    </row>
    <row r="662" spans="1:15" x14ac:dyDescent="0.35">
      <c r="A662" t="s">
        <v>16</v>
      </c>
      <c r="B662" t="s">
        <v>44</v>
      </c>
      <c r="C662" t="s">
        <v>80</v>
      </c>
      <c r="D662" t="s">
        <v>155</v>
      </c>
      <c r="E662">
        <v>80</v>
      </c>
      <c r="F662" t="s">
        <v>584</v>
      </c>
      <c r="G662" t="s">
        <v>993</v>
      </c>
      <c r="H662" t="s">
        <v>987</v>
      </c>
      <c r="I662" s="2">
        <f t="shared" si="105"/>
        <v>0.98830409356725146</v>
      </c>
      <c r="J662" s="2">
        <f t="shared" si="106"/>
        <v>1.1695906432748537E-2</v>
      </c>
      <c r="K662" s="2">
        <f t="shared" si="107"/>
        <v>0.15779092702169625</v>
      </c>
      <c r="L662" s="3">
        <f t="shared" si="108"/>
        <v>27.5</v>
      </c>
      <c r="M662" s="4">
        <f t="shared" si="109"/>
        <v>80.946745562130175</v>
      </c>
      <c r="N662" s="3">
        <f t="shared" si="110"/>
        <v>2226.0355029585799</v>
      </c>
      <c r="O662" s="3">
        <f t="shared" si="111"/>
        <v>26.035502958579855</v>
      </c>
    </row>
    <row r="663" spans="1:15" x14ac:dyDescent="0.35">
      <c r="A663" t="s">
        <v>16</v>
      </c>
      <c r="B663" t="s">
        <v>74</v>
      </c>
      <c r="C663" t="s">
        <v>124</v>
      </c>
      <c r="D663" t="s">
        <v>155</v>
      </c>
      <c r="E663">
        <v>76</v>
      </c>
      <c r="F663" t="s">
        <v>585</v>
      </c>
      <c r="G663" t="s">
        <v>994</v>
      </c>
      <c r="H663" t="s">
        <v>1023</v>
      </c>
      <c r="I663" s="2">
        <f t="shared" si="105"/>
        <v>0.96399345335515552</v>
      </c>
      <c r="J663" s="2">
        <f t="shared" si="106"/>
        <v>3.6006546644844484E-2</v>
      </c>
      <c r="K663" s="2">
        <f t="shared" si="107"/>
        <v>0.12903225806451613</v>
      </c>
      <c r="L663" s="3">
        <f t="shared" si="108"/>
        <v>26.5</v>
      </c>
      <c r="M663" s="4">
        <f t="shared" si="109"/>
        <v>78.838709677419359</v>
      </c>
      <c r="N663" s="3">
        <f t="shared" si="110"/>
        <v>2089.2258064516132</v>
      </c>
      <c r="O663" s="3">
        <f t="shared" si="111"/>
        <v>75.225806451613153</v>
      </c>
    </row>
    <row r="664" spans="1:15" x14ac:dyDescent="0.35">
      <c r="A664" t="s">
        <v>16</v>
      </c>
      <c r="B664" t="s">
        <v>76</v>
      </c>
      <c r="C664" t="s">
        <v>127</v>
      </c>
      <c r="D664" t="s">
        <v>155</v>
      </c>
      <c r="E664">
        <v>34</v>
      </c>
      <c r="F664" t="s">
        <v>586</v>
      </c>
      <c r="G664" t="s">
        <v>936</v>
      </c>
      <c r="H664" t="s">
        <v>959</v>
      </c>
      <c r="I664" s="2">
        <f t="shared" si="105"/>
        <v>0.98455598455598459</v>
      </c>
      <c r="J664" s="2">
        <f t="shared" si="106"/>
        <v>1.5444015444015413E-2</v>
      </c>
      <c r="K664" s="2">
        <f t="shared" si="107"/>
        <v>0.13333333333333333</v>
      </c>
      <c r="L664" s="3">
        <f t="shared" si="108"/>
        <v>27.5</v>
      </c>
      <c r="M664" s="4">
        <f t="shared" si="109"/>
        <v>34.533333333333331</v>
      </c>
      <c r="N664" s="3">
        <f t="shared" si="110"/>
        <v>949.66666666666663</v>
      </c>
      <c r="O664" s="3">
        <f t="shared" si="111"/>
        <v>14.666666666666629</v>
      </c>
    </row>
    <row r="665" spans="1:15" x14ac:dyDescent="0.35">
      <c r="A665" t="s">
        <v>23</v>
      </c>
      <c r="B665" t="s">
        <v>52</v>
      </c>
      <c r="C665" t="s">
        <v>90</v>
      </c>
      <c r="D665" t="s">
        <v>155</v>
      </c>
      <c r="E665">
        <v>23</v>
      </c>
      <c r="F665" t="s">
        <v>587</v>
      </c>
      <c r="G665" t="s">
        <v>864</v>
      </c>
      <c r="H665" t="s">
        <v>817</v>
      </c>
      <c r="I665" s="2">
        <f t="shared" si="105"/>
        <v>0.96039603960396036</v>
      </c>
      <c r="J665" s="2">
        <f t="shared" si="106"/>
        <v>3.9603960396039639E-2</v>
      </c>
      <c r="K665" s="2">
        <f t="shared" si="107"/>
        <v>0.23711340206185566</v>
      </c>
      <c r="L665" s="3">
        <f t="shared" si="108"/>
        <v>28.75</v>
      </c>
      <c r="M665" s="4">
        <f t="shared" si="109"/>
        <v>23.948453608247423</v>
      </c>
      <c r="N665" s="3">
        <f t="shared" si="110"/>
        <v>688.51804123711338</v>
      </c>
      <c r="O665" s="3">
        <f t="shared" si="111"/>
        <v>27.26804123711338</v>
      </c>
    </row>
    <row r="666" spans="1:15" x14ac:dyDescent="0.35">
      <c r="A666" t="s">
        <v>20</v>
      </c>
      <c r="B666" t="s">
        <v>75</v>
      </c>
      <c r="C666" t="s">
        <v>125</v>
      </c>
      <c r="D666" t="s">
        <v>155</v>
      </c>
      <c r="E666">
        <v>19</v>
      </c>
      <c r="F666" t="s">
        <v>588</v>
      </c>
      <c r="G666" t="s">
        <v>831</v>
      </c>
      <c r="H666" t="s">
        <v>1014</v>
      </c>
      <c r="I666" s="2">
        <f t="shared" si="105"/>
        <v>0.9821428571428571</v>
      </c>
      <c r="J666" s="2">
        <f t="shared" si="106"/>
        <v>1.7857142857142905E-2</v>
      </c>
      <c r="K666" s="2">
        <f t="shared" si="107"/>
        <v>0.11515151515151516</v>
      </c>
      <c r="L666" s="3">
        <f t="shared" si="108"/>
        <v>33</v>
      </c>
      <c r="M666" s="4">
        <f t="shared" si="109"/>
        <v>19.345454545454547</v>
      </c>
      <c r="N666" s="3">
        <f t="shared" si="110"/>
        <v>638.40000000000009</v>
      </c>
      <c r="O666" s="3">
        <f t="shared" si="111"/>
        <v>11.400000000000091</v>
      </c>
    </row>
    <row r="667" spans="1:15" x14ac:dyDescent="0.35">
      <c r="A667" t="s">
        <v>20</v>
      </c>
      <c r="B667" t="s">
        <v>77</v>
      </c>
      <c r="C667" t="s">
        <v>128</v>
      </c>
      <c r="D667" t="s">
        <v>155</v>
      </c>
      <c r="E667">
        <v>16</v>
      </c>
      <c r="F667" t="s">
        <v>589</v>
      </c>
      <c r="G667" t="s">
        <v>877</v>
      </c>
      <c r="H667" t="s">
        <v>835</v>
      </c>
      <c r="I667" s="2">
        <f t="shared" si="105"/>
        <v>0.9642857142857143</v>
      </c>
      <c r="J667" s="2">
        <f t="shared" si="106"/>
        <v>3.5714285714285698E-2</v>
      </c>
      <c r="K667" s="2">
        <f t="shared" si="107"/>
        <v>0.14814814814814814</v>
      </c>
      <c r="L667" s="3">
        <f t="shared" si="108"/>
        <v>33</v>
      </c>
      <c r="M667" s="4">
        <f t="shared" si="109"/>
        <v>16.592592592592592</v>
      </c>
      <c r="N667" s="3">
        <f t="shared" si="110"/>
        <v>547.55555555555554</v>
      </c>
      <c r="O667" s="3">
        <f t="shared" si="111"/>
        <v>19.555555555555543</v>
      </c>
    </row>
    <row r="668" spans="1:15" x14ac:dyDescent="0.35">
      <c r="A668" t="s">
        <v>34</v>
      </c>
      <c r="B668" t="s">
        <v>68</v>
      </c>
      <c r="C668" t="s">
        <v>114</v>
      </c>
      <c r="D668" t="s">
        <v>155</v>
      </c>
      <c r="E668">
        <v>12</v>
      </c>
      <c r="F668" t="s">
        <v>379</v>
      </c>
      <c r="G668" t="s">
        <v>706</v>
      </c>
      <c r="H668" t="s">
        <v>731</v>
      </c>
      <c r="I668" s="2">
        <f t="shared" si="105"/>
        <v>0.95918367346938771</v>
      </c>
      <c r="J668" s="2">
        <f t="shared" si="106"/>
        <v>4.081632653061229E-2</v>
      </c>
      <c r="K668" s="2">
        <f t="shared" si="107"/>
        <v>0.25531914893617019</v>
      </c>
      <c r="L668" s="3">
        <f t="shared" si="108"/>
        <v>16.95</v>
      </c>
      <c r="M668" s="4">
        <f t="shared" si="109"/>
        <v>12.51063829787234</v>
      </c>
      <c r="N668" s="3">
        <f t="shared" si="110"/>
        <v>212.05531914893615</v>
      </c>
      <c r="O668" s="3">
        <f t="shared" si="111"/>
        <v>8.6553191489361438</v>
      </c>
    </row>
    <row r="669" spans="1:15" x14ac:dyDescent="0.35">
      <c r="A669" t="s">
        <v>30</v>
      </c>
      <c r="B669" t="s">
        <v>30</v>
      </c>
      <c r="C669" t="s">
        <v>105</v>
      </c>
      <c r="D669" t="s">
        <v>155</v>
      </c>
      <c r="E669">
        <v>6</v>
      </c>
      <c r="F669" t="s">
        <v>590</v>
      </c>
      <c r="G669" t="s">
        <v>751</v>
      </c>
      <c r="H669" t="s">
        <v>751</v>
      </c>
      <c r="I669" s="2">
        <f t="shared" si="105"/>
        <v>1</v>
      </c>
      <c r="J669" s="2">
        <f t="shared" si="106"/>
        <v>0</v>
      </c>
      <c r="K669" s="2">
        <f t="shared" si="107"/>
        <v>0.2</v>
      </c>
      <c r="L669" s="3">
        <f t="shared" si="108"/>
        <v>35.5</v>
      </c>
      <c r="M669" s="4">
        <f t="shared" si="109"/>
        <v>6</v>
      </c>
      <c r="N669" s="3">
        <f t="shared" si="110"/>
        <v>213</v>
      </c>
      <c r="O669" s="3">
        <f t="shared" si="111"/>
        <v>0</v>
      </c>
    </row>
    <row r="670" spans="1:15" x14ac:dyDescent="0.35">
      <c r="A670" t="s">
        <v>31</v>
      </c>
      <c r="B670" t="s">
        <v>31</v>
      </c>
      <c r="C670" t="s">
        <v>111</v>
      </c>
      <c r="D670" t="s">
        <v>155</v>
      </c>
      <c r="E670">
        <v>5</v>
      </c>
      <c r="F670" t="s">
        <v>548</v>
      </c>
      <c r="G670" t="s">
        <v>780</v>
      </c>
      <c r="H670" t="s">
        <v>780</v>
      </c>
      <c r="I670" s="2">
        <f t="shared" si="105"/>
        <v>1</v>
      </c>
      <c r="J670" s="2">
        <f t="shared" si="106"/>
        <v>0</v>
      </c>
      <c r="K670" s="2">
        <f t="shared" si="107"/>
        <v>0.11363636363636363</v>
      </c>
      <c r="L670" s="3">
        <f t="shared" si="108"/>
        <v>11.620000000000001</v>
      </c>
      <c r="M670" s="4">
        <f t="shared" si="109"/>
        <v>5</v>
      </c>
      <c r="N670" s="3">
        <f t="shared" si="110"/>
        <v>58.100000000000009</v>
      </c>
      <c r="O670" s="3">
        <f t="shared" si="111"/>
        <v>0</v>
      </c>
    </row>
    <row r="671" spans="1:15" x14ac:dyDescent="0.35">
      <c r="A671" t="s">
        <v>35</v>
      </c>
      <c r="B671" t="s">
        <v>35</v>
      </c>
      <c r="C671" t="s">
        <v>115</v>
      </c>
      <c r="D671" t="s">
        <v>155</v>
      </c>
      <c r="E671">
        <v>4</v>
      </c>
      <c r="F671" t="s">
        <v>538</v>
      </c>
      <c r="G671" t="s">
        <v>755</v>
      </c>
      <c r="H671" t="s">
        <v>832</v>
      </c>
      <c r="I671" s="2">
        <f t="shared" si="105"/>
        <v>0.97222222222222221</v>
      </c>
      <c r="J671" s="2">
        <f t="shared" si="106"/>
        <v>2.777777777777779E-2</v>
      </c>
      <c r="K671" s="2">
        <f t="shared" si="107"/>
        <v>0.11428571428571428</v>
      </c>
      <c r="L671" s="3">
        <f t="shared" si="108"/>
        <v>61.46</v>
      </c>
      <c r="M671" s="4">
        <f t="shared" si="109"/>
        <v>4.1142857142857139</v>
      </c>
      <c r="N671" s="3">
        <f t="shared" si="110"/>
        <v>252.86399999999998</v>
      </c>
      <c r="O671" s="3">
        <f t="shared" si="111"/>
        <v>7.0239999999999725</v>
      </c>
    </row>
    <row r="672" spans="1:15" x14ac:dyDescent="0.35">
      <c r="A672" t="s">
        <v>20</v>
      </c>
      <c r="B672" t="s">
        <v>60</v>
      </c>
      <c r="C672" t="s">
        <v>100</v>
      </c>
      <c r="D672" t="s">
        <v>155</v>
      </c>
      <c r="E672">
        <v>4</v>
      </c>
      <c r="F672" t="s">
        <v>399</v>
      </c>
      <c r="G672" t="s">
        <v>707</v>
      </c>
      <c r="H672" t="s">
        <v>865</v>
      </c>
      <c r="I672" s="2">
        <f t="shared" si="105"/>
        <v>0.97701149425287359</v>
      </c>
      <c r="J672" s="2">
        <f t="shared" si="106"/>
        <v>2.2988505747126409E-2</v>
      </c>
      <c r="K672" s="2">
        <f t="shared" si="107"/>
        <v>4.7058823529411764E-2</v>
      </c>
      <c r="L672" s="3">
        <f t="shared" si="108"/>
        <v>99.16</v>
      </c>
      <c r="M672" s="4">
        <f t="shared" si="109"/>
        <v>4.0941176470588232</v>
      </c>
      <c r="N672" s="3">
        <f t="shared" si="110"/>
        <v>405.9727058823529</v>
      </c>
      <c r="O672" s="3">
        <f t="shared" si="111"/>
        <v>9.3327058823529114</v>
      </c>
    </row>
    <row r="673" spans="1:15" x14ac:dyDescent="0.35">
      <c r="A673" t="s">
        <v>27</v>
      </c>
      <c r="B673" t="s">
        <v>27</v>
      </c>
      <c r="C673" t="s">
        <v>97</v>
      </c>
      <c r="D673" t="s">
        <v>155</v>
      </c>
      <c r="E673">
        <v>2</v>
      </c>
      <c r="F673" t="s">
        <v>591</v>
      </c>
      <c r="G673" t="s">
        <v>710</v>
      </c>
      <c r="H673" t="s">
        <v>807</v>
      </c>
      <c r="I673" s="2">
        <f t="shared" si="105"/>
        <v>0.95454545454545459</v>
      </c>
      <c r="J673" s="2">
        <f t="shared" si="106"/>
        <v>4.5454545454545414E-2</v>
      </c>
      <c r="K673" s="2">
        <f t="shared" si="107"/>
        <v>9.5238095238095233E-2</v>
      </c>
      <c r="L673" s="3">
        <f t="shared" si="108"/>
        <v>16.95</v>
      </c>
      <c r="M673" s="4">
        <f t="shared" si="109"/>
        <v>2.0952380952380949</v>
      </c>
      <c r="N673" s="3">
        <f t="shared" si="110"/>
        <v>35.514285714285705</v>
      </c>
      <c r="O673" s="3">
        <f t="shared" si="111"/>
        <v>1.6142857142857068</v>
      </c>
    </row>
    <row r="674" spans="1:15" x14ac:dyDescent="0.35">
      <c r="A674" t="s">
        <v>38</v>
      </c>
      <c r="B674" t="s">
        <v>38</v>
      </c>
      <c r="C674" t="s">
        <v>123</v>
      </c>
      <c r="D674" t="s">
        <v>155</v>
      </c>
      <c r="E674">
        <v>1</v>
      </c>
      <c r="F674" t="s">
        <v>475</v>
      </c>
      <c r="G674" t="s">
        <v>839</v>
      </c>
      <c r="H674" t="s">
        <v>839</v>
      </c>
      <c r="I674" s="2">
        <f t="shared" si="105"/>
        <v>1</v>
      </c>
      <c r="J674" s="2">
        <f t="shared" si="106"/>
        <v>0</v>
      </c>
      <c r="K674" s="2">
        <f t="shared" si="107"/>
        <v>0.25</v>
      </c>
      <c r="L674" s="3">
        <f t="shared" si="108"/>
        <v>78.38</v>
      </c>
      <c r="M674" s="4">
        <f t="shared" si="109"/>
        <v>1</v>
      </c>
      <c r="N674" s="3">
        <f t="shared" si="110"/>
        <v>78.38</v>
      </c>
      <c r="O674" s="3">
        <f t="shared" si="111"/>
        <v>0</v>
      </c>
    </row>
    <row r="675" spans="1:15" x14ac:dyDescent="0.35">
      <c r="A675" t="s">
        <v>25</v>
      </c>
      <c r="B675" t="s">
        <v>71</v>
      </c>
      <c r="C675" t="s">
        <v>120</v>
      </c>
      <c r="D675" t="s">
        <v>155</v>
      </c>
      <c r="E675">
        <v>1</v>
      </c>
      <c r="F675" t="s">
        <v>592</v>
      </c>
      <c r="G675" t="s">
        <v>730</v>
      </c>
      <c r="H675" t="s">
        <v>730</v>
      </c>
      <c r="I675" s="2">
        <f t="shared" si="105"/>
        <v>1</v>
      </c>
      <c r="J675" s="2">
        <f t="shared" si="106"/>
        <v>0</v>
      </c>
      <c r="K675" s="2">
        <f t="shared" si="107"/>
        <v>0.14285714285714285</v>
      </c>
      <c r="L675" s="3">
        <f t="shared" si="108"/>
        <v>88.99</v>
      </c>
      <c r="M675" s="4">
        <f t="shared" si="109"/>
        <v>1</v>
      </c>
      <c r="N675" s="3">
        <f t="shared" si="110"/>
        <v>88.99</v>
      </c>
      <c r="O675" s="3">
        <f t="shared" si="111"/>
        <v>0</v>
      </c>
    </row>
    <row r="676" spans="1:15" x14ac:dyDescent="0.35">
      <c r="A676" t="s">
        <v>16</v>
      </c>
      <c r="B676" t="s">
        <v>44</v>
      </c>
      <c r="C676" t="s">
        <v>80</v>
      </c>
      <c r="D676" t="s">
        <v>156</v>
      </c>
      <c r="E676">
        <v>61</v>
      </c>
      <c r="F676" t="s">
        <v>531</v>
      </c>
      <c r="G676" t="s">
        <v>997</v>
      </c>
      <c r="H676" t="s">
        <v>1116</v>
      </c>
      <c r="I676" s="2">
        <f t="shared" si="105"/>
        <v>0.98476190476190473</v>
      </c>
      <c r="J676" s="2">
        <f t="shared" si="106"/>
        <v>1.5238095238095273E-2</v>
      </c>
      <c r="K676" s="2">
        <f t="shared" si="107"/>
        <v>0.11798839458413926</v>
      </c>
      <c r="L676" s="3">
        <f t="shared" si="108"/>
        <v>27.5</v>
      </c>
      <c r="M676" s="4">
        <f t="shared" si="109"/>
        <v>61.943907156673113</v>
      </c>
      <c r="N676" s="3">
        <f t="shared" si="110"/>
        <v>1703.4574468085107</v>
      </c>
      <c r="O676" s="3">
        <f t="shared" si="111"/>
        <v>25.957446808510667</v>
      </c>
    </row>
    <row r="677" spans="1:15" x14ac:dyDescent="0.35">
      <c r="A677" t="s">
        <v>16</v>
      </c>
      <c r="B677" t="s">
        <v>76</v>
      </c>
      <c r="C677" t="s">
        <v>127</v>
      </c>
      <c r="D677" t="s">
        <v>156</v>
      </c>
      <c r="E677">
        <v>37</v>
      </c>
      <c r="F677" t="s">
        <v>593</v>
      </c>
      <c r="G677" t="s">
        <v>999</v>
      </c>
      <c r="H677" t="s">
        <v>1002</v>
      </c>
      <c r="I677" s="2">
        <f t="shared" si="105"/>
        <v>0.95985401459854014</v>
      </c>
      <c r="J677" s="2">
        <f t="shared" si="106"/>
        <v>4.014598540145986E-2</v>
      </c>
      <c r="K677" s="2">
        <f t="shared" si="107"/>
        <v>0.14068441064638784</v>
      </c>
      <c r="L677" s="3">
        <f t="shared" si="108"/>
        <v>27.5</v>
      </c>
      <c r="M677" s="4">
        <f t="shared" si="109"/>
        <v>38.547528517110266</v>
      </c>
      <c r="N677" s="3">
        <f t="shared" si="110"/>
        <v>1060.0570342205324</v>
      </c>
      <c r="O677" s="3">
        <f t="shared" si="111"/>
        <v>42.557034220532387</v>
      </c>
    </row>
    <row r="678" spans="1:15" x14ac:dyDescent="0.35">
      <c r="A678" t="s">
        <v>21</v>
      </c>
      <c r="B678" t="s">
        <v>21</v>
      </c>
      <c r="C678" t="s">
        <v>88</v>
      </c>
      <c r="D678" t="s">
        <v>156</v>
      </c>
      <c r="E678">
        <v>42</v>
      </c>
      <c r="F678" t="s">
        <v>594</v>
      </c>
      <c r="G678" t="s">
        <v>942</v>
      </c>
      <c r="H678" t="s">
        <v>985</v>
      </c>
      <c r="I678" s="2">
        <f t="shared" si="105"/>
        <v>0.95283018867924529</v>
      </c>
      <c r="J678" s="2">
        <f t="shared" si="106"/>
        <v>4.7169811320754707E-2</v>
      </c>
      <c r="K678" s="2">
        <f t="shared" si="107"/>
        <v>0.20792079207920791</v>
      </c>
      <c r="L678" s="3">
        <f t="shared" si="108"/>
        <v>17.490000000000002</v>
      </c>
      <c r="M678" s="4">
        <f t="shared" si="109"/>
        <v>44.079207920792079</v>
      </c>
      <c r="N678" s="3">
        <f t="shared" si="110"/>
        <v>770.94534653465359</v>
      </c>
      <c r="O678" s="3">
        <f t="shared" si="111"/>
        <v>36.365346534653554</v>
      </c>
    </row>
    <row r="679" spans="1:15" x14ac:dyDescent="0.35">
      <c r="A679" t="s">
        <v>20</v>
      </c>
      <c r="B679" t="s">
        <v>49</v>
      </c>
      <c r="C679" t="s">
        <v>85</v>
      </c>
      <c r="D679" t="s">
        <v>156</v>
      </c>
      <c r="E679">
        <v>23</v>
      </c>
      <c r="F679" t="s">
        <v>595</v>
      </c>
      <c r="G679" t="s">
        <v>843</v>
      </c>
      <c r="H679" t="s">
        <v>1117</v>
      </c>
      <c r="I679" s="2">
        <f t="shared" si="105"/>
        <v>0.95564516129032262</v>
      </c>
      <c r="J679" s="2">
        <f t="shared" si="106"/>
        <v>4.435483870967738E-2</v>
      </c>
      <c r="K679" s="2">
        <f t="shared" si="107"/>
        <v>9.7046413502109699E-2</v>
      </c>
      <c r="L679" s="3">
        <f t="shared" si="108"/>
        <v>33</v>
      </c>
      <c r="M679" s="4">
        <f t="shared" si="109"/>
        <v>24.067510548523206</v>
      </c>
      <c r="N679" s="3">
        <f t="shared" si="110"/>
        <v>794.22784810126575</v>
      </c>
      <c r="O679" s="3">
        <f t="shared" si="111"/>
        <v>35.227848101265749</v>
      </c>
    </row>
    <row r="680" spans="1:15" x14ac:dyDescent="0.35">
      <c r="A680" t="s">
        <v>20</v>
      </c>
      <c r="B680" t="s">
        <v>77</v>
      </c>
      <c r="C680" t="s">
        <v>128</v>
      </c>
      <c r="D680" t="s">
        <v>156</v>
      </c>
      <c r="E680">
        <v>15</v>
      </c>
      <c r="F680" t="s">
        <v>533</v>
      </c>
      <c r="G680" t="s">
        <v>793</v>
      </c>
      <c r="H680" t="s">
        <v>793</v>
      </c>
      <c r="I680" s="2">
        <f t="shared" si="105"/>
        <v>1</v>
      </c>
      <c r="J680" s="2">
        <f t="shared" si="106"/>
        <v>0</v>
      </c>
      <c r="K680" s="2">
        <f t="shared" si="107"/>
        <v>0.10948905109489052</v>
      </c>
      <c r="L680" s="3">
        <f t="shared" si="108"/>
        <v>33</v>
      </c>
      <c r="M680" s="4">
        <f t="shared" si="109"/>
        <v>15</v>
      </c>
      <c r="N680" s="3">
        <f t="shared" si="110"/>
        <v>495</v>
      </c>
      <c r="O680" s="3">
        <f t="shared" si="111"/>
        <v>0</v>
      </c>
    </row>
    <row r="681" spans="1:15" x14ac:dyDescent="0.35">
      <c r="A681" t="s">
        <v>26</v>
      </c>
      <c r="B681" t="s">
        <v>26</v>
      </c>
      <c r="C681" t="s">
        <v>93</v>
      </c>
      <c r="D681" t="s">
        <v>156</v>
      </c>
      <c r="E681">
        <v>15</v>
      </c>
      <c r="F681" t="s">
        <v>449</v>
      </c>
      <c r="G681" t="s">
        <v>775</v>
      </c>
      <c r="H681" t="s">
        <v>714</v>
      </c>
      <c r="I681" s="2">
        <f t="shared" si="105"/>
        <v>0.96610169491525422</v>
      </c>
      <c r="J681" s="2">
        <f t="shared" si="106"/>
        <v>3.3898305084745783E-2</v>
      </c>
      <c r="K681" s="2">
        <f t="shared" si="107"/>
        <v>0.26315789473684209</v>
      </c>
      <c r="L681" s="3">
        <f t="shared" si="108"/>
        <v>54.99</v>
      </c>
      <c r="M681" s="4">
        <f t="shared" si="109"/>
        <v>15.526315789473683</v>
      </c>
      <c r="N681" s="3">
        <f t="shared" si="110"/>
        <v>853.79210526315785</v>
      </c>
      <c r="O681" s="3">
        <f t="shared" si="111"/>
        <v>28.942105263157828</v>
      </c>
    </row>
    <row r="682" spans="1:15" x14ac:dyDescent="0.35">
      <c r="A682" t="s">
        <v>20</v>
      </c>
      <c r="B682" t="s">
        <v>75</v>
      </c>
      <c r="C682" t="s">
        <v>125</v>
      </c>
      <c r="D682" t="s">
        <v>156</v>
      </c>
      <c r="E682">
        <v>6</v>
      </c>
      <c r="F682" t="s">
        <v>346</v>
      </c>
      <c r="G682" t="s">
        <v>791</v>
      </c>
      <c r="H682" t="s">
        <v>845</v>
      </c>
      <c r="I682" s="2">
        <f t="shared" si="105"/>
        <v>0.98039215686274506</v>
      </c>
      <c r="J682" s="2">
        <f t="shared" si="106"/>
        <v>1.9607843137254943E-2</v>
      </c>
      <c r="K682" s="2">
        <f t="shared" si="107"/>
        <v>0.04</v>
      </c>
      <c r="L682" s="3">
        <f t="shared" si="108"/>
        <v>33</v>
      </c>
      <c r="M682" s="4">
        <f t="shared" si="109"/>
        <v>6.12</v>
      </c>
      <c r="N682" s="3">
        <f t="shared" si="110"/>
        <v>201.96</v>
      </c>
      <c r="O682" s="3">
        <f t="shared" si="111"/>
        <v>3.960000000000008</v>
      </c>
    </row>
    <row r="683" spans="1:15" x14ac:dyDescent="0.35">
      <c r="A683" t="s">
        <v>31</v>
      </c>
      <c r="B683" t="s">
        <v>31</v>
      </c>
      <c r="C683" t="s">
        <v>111</v>
      </c>
      <c r="D683" t="s">
        <v>156</v>
      </c>
      <c r="E683">
        <v>6</v>
      </c>
      <c r="F683" t="s">
        <v>596</v>
      </c>
      <c r="G683" t="s">
        <v>719</v>
      </c>
      <c r="H683" t="s">
        <v>719</v>
      </c>
      <c r="I683" s="2">
        <f t="shared" si="105"/>
        <v>1</v>
      </c>
      <c r="J683" s="2">
        <f t="shared" si="106"/>
        <v>0</v>
      </c>
      <c r="K683" s="2">
        <f t="shared" si="107"/>
        <v>0.1875</v>
      </c>
      <c r="L683" s="3">
        <f t="shared" si="108"/>
        <v>11.62</v>
      </c>
      <c r="M683" s="4">
        <f t="shared" si="109"/>
        <v>6</v>
      </c>
      <c r="N683" s="3">
        <f t="shared" si="110"/>
        <v>69.72</v>
      </c>
      <c r="O683" s="3">
        <f t="shared" si="111"/>
        <v>0</v>
      </c>
    </row>
    <row r="684" spans="1:15" x14ac:dyDescent="0.35">
      <c r="A684" t="s">
        <v>29</v>
      </c>
      <c r="B684" t="s">
        <v>29</v>
      </c>
      <c r="C684" t="s">
        <v>103</v>
      </c>
      <c r="D684" t="s">
        <v>156</v>
      </c>
      <c r="E684">
        <v>4</v>
      </c>
      <c r="F684" t="s">
        <v>538</v>
      </c>
      <c r="G684" t="s">
        <v>714</v>
      </c>
      <c r="H684" t="s">
        <v>798</v>
      </c>
      <c r="I684" s="2">
        <f t="shared" ref="I684:I710" si="112">IFERROR(H684/G684, 0)</f>
        <v>0.96491228070175439</v>
      </c>
      <c r="J684" s="2">
        <f t="shared" ref="J684:J710" si="113">100%-I684</f>
        <v>3.5087719298245612E-2</v>
      </c>
      <c r="K684" s="2">
        <f t="shared" ref="K684:K710" si="114">IFERROR(IF(H684&gt;0,E684/H684,0),0)</f>
        <v>7.2727272727272724E-2</v>
      </c>
      <c r="L684" s="3">
        <f t="shared" ref="L684:L710" si="115">IF(E684&gt;0,F684/E684,0)</f>
        <v>61.46</v>
      </c>
      <c r="M684" s="4">
        <f t="shared" ref="M684:M710" si="116">G684*K684</f>
        <v>4.1454545454545455</v>
      </c>
      <c r="N684" s="3">
        <f t="shared" ref="N684:N710" si="117">M684*L684</f>
        <v>254.77963636363637</v>
      </c>
      <c r="O684" s="3">
        <f t="shared" ref="O684:O710" si="118">N684-F684</f>
        <v>8.9396363636363674</v>
      </c>
    </row>
    <row r="685" spans="1:15" x14ac:dyDescent="0.35">
      <c r="A685" t="s">
        <v>32</v>
      </c>
      <c r="B685" t="s">
        <v>32</v>
      </c>
      <c r="C685" t="s">
        <v>112</v>
      </c>
      <c r="D685" t="s">
        <v>156</v>
      </c>
      <c r="E685">
        <v>4</v>
      </c>
      <c r="F685" t="s">
        <v>538</v>
      </c>
      <c r="G685" t="s">
        <v>727</v>
      </c>
      <c r="H685" t="s">
        <v>900</v>
      </c>
      <c r="I685" s="2">
        <f t="shared" si="112"/>
        <v>0.96153846153846156</v>
      </c>
      <c r="J685" s="2">
        <f t="shared" si="113"/>
        <v>3.8461538461538436E-2</v>
      </c>
      <c r="K685" s="2">
        <f t="shared" si="114"/>
        <v>0.16</v>
      </c>
      <c r="L685" s="3">
        <f t="shared" si="115"/>
        <v>61.46</v>
      </c>
      <c r="M685" s="4">
        <f t="shared" si="116"/>
        <v>4.16</v>
      </c>
      <c r="N685" s="3">
        <f t="shared" si="117"/>
        <v>255.67360000000002</v>
      </c>
      <c r="O685" s="3">
        <f t="shared" si="118"/>
        <v>9.8336000000000183</v>
      </c>
    </row>
    <row r="686" spans="1:15" x14ac:dyDescent="0.35">
      <c r="A686" t="s">
        <v>30</v>
      </c>
      <c r="B686" t="s">
        <v>30</v>
      </c>
      <c r="C686" t="s">
        <v>105</v>
      </c>
      <c r="D686" t="s">
        <v>156</v>
      </c>
      <c r="E686">
        <v>4</v>
      </c>
      <c r="F686" t="s">
        <v>258</v>
      </c>
      <c r="G686" t="s">
        <v>728</v>
      </c>
      <c r="H686" t="s">
        <v>710</v>
      </c>
      <c r="I686" s="2">
        <f t="shared" si="112"/>
        <v>0.95652173913043481</v>
      </c>
      <c r="J686" s="2">
        <f t="shared" si="113"/>
        <v>4.3478260869565188E-2</v>
      </c>
      <c r="K686" s="2">
        <f t="shared" si="114"/>
        <v>0.18181818181818182</v>
      </c>
      <c r="L686" s="3">
        <f t="shared" si="115"/>
        <v>35.5</v>
      </c>
      <c r="M686" s="4">
        <f t="shared" si="116"/>
        <v>4.1818181818181817</v>
      </c>
      <c r="N686" s="3">
        <f t="shared" si="117"/>
        <v>148.45454545454544</v>
      </c>
      <c r="O686" s="3">
        <f t="shared" si="118"/>
        <v>6.454545454545439</v>
      </c>
    </row>
    <row r="687" spans="1:15" x14ac:dyDescent="0.35">
      <c r="A687" t="s">
        <v>20</v>
      </c>
      <c r="B687" t="s">
        <v>70</v>
      </c>
      <c r="C687" t="s">
        <v>119</v>
      </c>
      <c r="D687" t="s">
        <v>156</v>
      </c>
      <c r="E687">
        <v>3</v>
      </c>
      <c r="F687" t="s">
        <v>454</v>
      </c>
      <c r="G687" t="s">
        <v>837</v>
      </c>
      <c r="H687" t="s">
        <v>837</v>
      </c>
      <c r="I687" s="2">
        <f t="shared" si="112"/>
        <v>1</v>
      </c>
      <c r="J687" s="2">
        <f t="shared" si="113"/>
        <v>0</v>
      </c>
      <c r="K687" s="2">
        <f t="shared" si="114"/>
        <v>8.8235294117647065E-2</v>
      </c>
      <c r="L687" s="3">
        <f t="shared" si="115"/>
        <v>110.18</v>
      </c>
      <c r="M687" s="4">
        <f t="shared" si="116"/>
        <v>3</v>
      </c>
      <c r="N687" s="3">
        <f t="shared" si="117"/>
        <v>330.54</v>
      </c>
      <c r="O687" s="3">
        <f t="shared" si="118"/>
        <v>0</v>
      </c>
    </row>
    <row r="688" spans="1:15" x14ac:dyDescent="0.35">
      <c r="A688" t="s">
        <v>15</v>
      </c>
      <c r="B688" t="s">
        <v>40</v>
      </c>
      <c r="C688" t="s">
        <v>79</v>
      </c>
      <c r="D688" t="s">
        <v>157</v>
      </c>
      <c r="E688">
        <v>113</v>
      </c>
      <c r="F688" t="s">
        <v>598</v>
      </c>
      <c r="G688" t="s">
        <v>1000</v>
      </c>
      <c r="H688" t="s">
        <v>1091</v>
      </c>
      <c r="I688" s="2">
        <f t="shared" si="112"/>
        <v>0.95726495726495731</v>
      </c>
      <c r="J688" s="2">
        <f t="shared" si="113"/>
        <v>4.2735042735042694E-2</v>
      </c>
      <c r="K688" s="2">
        <f t="shared" si="114"/>
        <v>0.16815476190476192</v>
      </c>
      <c r="L688" s="3">
        <f t="shared" si="115"/>
        <v>23.75</v>
      </c>
      <c r="M688" s="4">
        <f t="shared" si="116"/>
        <v>118.04464285714286</v>
      </c>
      <c r="N688" s="3">
        <f t="shared" si="117"/>
        <v>2803.5602678571431</v>
      </c>
      <c r="O688" s="3">
        <f t="shared" si="118"/>
        <v>119.81026785714312</v>
      </c>
    </row>
    <row r="689" spans="1:15" x14ac:dyDescent="0.35">
      <c r="A689" t="s">
        <v>15</v>
      </c>
      <c r="B689" t="s">
        <v>45</v>
      </c>
      <c r="C689" t="s">
        <v>81</v>
      </c>
      <c r="D689" t="s">
        <v>157</v>
      </c>
      <c r="E689">
        <v>80</v>
      </c>
      <c r="F689" t="s">
        <v>599</v>
      </c>
      <c r="G689" t="s">
        <v>918</v>
      </c>
      <c r="H689" t="s">
        <v>1054</v>
      </c>
      <c r="I689" s="2">
        <f t="shared" si="112"/>
        <v>0.96969696969696972</v>
      </c>
      <c r="J689" s="2">
        <f t="shared" si="113"/>
        <v>3.0303030303030276E-2</v>
      </c>
      <c r="K689" s="2">
        <f t="shared" si="114"/>
        <v>0.35714285714285715</v>
      </c>
      <c r="L689" s="3">
        <f t="shared" si="115"/>
        <v>47.024999999999999</v>
      </c>
      <c r="M689" s="4">
        <f t="shared" si="116"/>
        <v>82.5</v>
      </c>
      <c r="N689" s="3">
        <f t="shared" si="117"/>
        <v>3879.5625</v>
      </c>
      <c r="O689" s="3">
        <f t="shared" si="118"/>
        <v>117.5625</v>
      </c>
    </row>
    <row r="690" spans="1:15" x14ac:dyDescent="0.35">
      <c r="A690" t="s">
        <v>16</v>
      </c>
      <c r="B690" t="s">
        <v>74</v>
      </c>
      <c r="C690" t="s">
        <v>124</v>
      </c>
      <c r="D690" t="s">
        <v>157</v>
      </c>
      <c r="E690">
        <v>74</v>
      </c>
      <c r="F690" t="s">
        <v>519</v>
      </c>
      <c r="G690" t="s">
        <v>996</v>
      </c>
      <c r="H690" t="s">
        <v>970</v>
      </c>
      <c r="I690" s="2">
        <f t="shared" si="112"/>
        <v>0.95630252100840341</v>
      </c>
      <c r="J690" s="2">
        <f t="shared" si="113"/>
        <v>4.3697478991596594E-2</v>
      </c>
      <c r="K690" s="2">
        <f t="shared" si="114"/>
        <v>0.13005272407732865</v>
      </c>
      <c r="L690" s="3">
        <f t="shared" si="115"/>
        <v>26.5</v>
      </c>
      <c r="M690" s="4">
        <f t="shared" si="116"/>
        <v>77.381370826010553</v>
      </c>
      <c r="N690" s="3">
        <f t="shared" si="117"/>
        <v>2050.6063268892794</v>
      </c>
      <c r="O690" s="3">
        <f t="shared" si="118"/>
        <v>89.606326889279444</v>
      </c>
    </row>
    <row r="691" spans="1:15" x14ac:dyDescent="0.35">
      <c r="A691" t="s">
        <v>16</v>
      </c>
      <c r="B691" t="s">
        <v>44</v>
      </c>
      <c r="C691" t="s">
        <v>80</v>
      </c>
      <c r="D691" t="s">
        <v>157</v>
      </c>
      <c r="E691">
        <v>61</v>
      </c>
      <c r="F691" t="s">
        <v>531</v>
      </c>
      <c r="G691" t="s">
        <v>1001</v>
      </c>
      <c r="H691" t="s">
        <v>1118</v>
      </c>
      <c r="I691" s="2">
        <f t="shared" si="112"/>
        <v>0.98752228163992872</v>
      </c>
      <c r="J691" s="2">
        <f t="shared" si="113"/>
        <v>1.2477718360071277E-2</v>
      </c>
      <c r="K691" s="2">
        <f t="shared" si="114"/>
        <v>0.11010830324909747</v>
      </c>
      <c r="L691" s="3">
        <f t="shared" si="115"/>
        <v>27.5</v>
      </c>
      <c r="M691" s="4">
        <f t="shared" si="116"/>
        <v>61.770758122743679</v>
      </c>
      <c r="N691" s="3">
        <f t="shared" si="117"/>
        <v>1698.6958483754511</v>
      </c>
      <c r="O691" s="3">
        <f t="shared" si="118"/>
        <v>21.195848375451078</v>
      </c>
    </row>
    <row r="692" spans="1:15" x14ac:dyDescent="0.35">
      <c r="A692" t="s">
        <v>16</v>
      </c>
      <c r="B692" t="s">
        <v>76</v>
      </c>
      <c r="C692" t="s">
        <v>127</v>
      </c>
      <c r="D692" t="s">
        <v>157</v>
      </c>
      <c r="E692">
        <v>50</v>
      </c>
      <c r="F692" t="s">
        <v>372</v>
      </c>
      <c r="G692" t="s">
        <v>1002</v>
      </c>
      <c r="H692" t="s">
        <v>961</v>
      </c>
      <c r="I692" s="2">
        <f t="shared" si="112"/>
        <v>0.98859315589353614</v>
      </c>
      <c r="J692" s="2">
        <f t="shared" si="113"/>
        <v>1.1406844106463865E-2</v>
      </c>
      <c r="K692" s="2">
        <f t="shared" si="114"/>
        <v>0.19230769230769232</v>
      </c>
      <c r="L692" s="3">
        <f t="shared" si="115"/>
        <v>27.5</v>
      </c>
      <c r="M692" s="4">
        <f t="shared" si="116"/>
        <v>50.57692307692308</v>
      </c>
      <c r="N692" s="3">
        <f t="shared" si="117"/>
        <v>1390.8653846153848</v>
      </c>
      <c r="O692" s="3">
        <f t="shared" si="118"/>
        <v>15.865384615384755</v>
      </c>
    </row>
    <row r="693" spans="1:15" x14ac:dyDescent="0.35">
      <c r="A693" t="s">
        <v>21</v>
      </c>
      <c r="B693" t="s">
        <v>21</v>
      </c>
      <c r="C693" t="s">
        <v>88</v>
      </c>
      <c r="D693" t="s">
        <v>157</v>
      </c>
      <c r="E693">
        <v>30</v>
      </c>
      <c r="F693" t="s">
        <v>489</v>
      </c>
      <c r="G693" t="s">
        <v>741</v>
      </c>
      <c r="H693" t="s">
        <v>740</v>
      </c>
      <c r="I693" s="2">
        <f t="shared" si="112"/>
        <v>0.97126436781609193</v>
      </c>
      <c r="J693" s="2">
        <f t="shared" si="113"/>
        <v>2.8735632183908066E-2</v>
      </c>
      <c r="K693" s="2">
        <f t="shared" si="114"/>
        <v>0.17751479289940827</v>
      </c>
      <c r="L693" s="3">
        <f t="shared" si="115"/>
        <v>17.490000000000002</v>
      </c>
      <c r="M693" s="4">
        <f t="shared" si="116"/>
        <v>30.88757396449704</v>
      </c>
      <c r="N693" s="3">
        <f t="shared" si="117"/>
        <v>540.22366863905324</v>
      </c>
      <c r="O693" s="3">
        <f t="shared" si="118"/>
        <v>15.523668639053199</v>
      </c>
    </row>
    <row r="694" spans="1:15" x14ac:dyDescent="0.35">
      <c r="A694" t="s">
        <v>20</v>
      </c>
      <c r="B694" t="s">
        <v>75</v>
      </c>
      <c r="C694" t="s">
        <v>125</v>
      </c>
      <c r="D694" t="s">
        <v>157</v>
      </c>
      <c r="E694">
        <v>16</v>
      </c>
      <c r="F694" t="s">
        <v>589</v>
      </c>
      <c r="G694" t="s">
        <v>1004</v>
      </c>
      <c r="H694" t="s">
        <v>1004</v>
      </c>
      <c r="I694" s="2">
        <f t="shared" si="112"/>
        <v>1</v>
      </c>
      <c r="J694" s="2">
        <f t="shared" si="113"/>
        <v>0</v>
      </c>
      <c r="K694" s="2">
        <f t="shared" si="114"/>
        <v>7.5117370892018781E-2</v>
      </c>
      <c r="L694" s="3">
        <f t="shared" si="115"/>
        <v>33</v>
      </c>
      <c r="M694" s="4">
        <f t="shared" si="116"/>
        <v>16</v>
      </c>
      <c r="N694" s="3">
        <f t="shared" si="117"/>
        <v>528</v>
      </c>
      <c r="O694" s="3">
        <f t="shared" si="118"/>
        <v>0</v>
      </c>
    </row>
    <row r="695" spans="1:15" x14ac:dyDescent="0.35">
      <c r="A695" t="s">
        <v>20</v>
      </c>
      <c r="B695" t="s">
        <v>77</v>
      </c>
      <c r="C695" t="s">
        <v>128</v>
      </c>
      <c r="D695" t="s">
        <v>157</v>
      </c>
      <c r="E695">
        <v>16</v>
      </c>
      <c r="F695" t="s">
        <v>589</v>
      </c>
      <c r="G695" t="s">
        <v>995</v>
      </c>
      <c r="H695" t="s">
        <v>1114</v>
      </c>
      <c r="I695" s="2">
        <f t="shared" si="112"/>
        <v>0.97663551401869164</v>
      </c>
      <c r="J695" s="2">
        <f t="shared" si="113"/>
        <v>2.3364485981308358E-2</v>
      </c>
      <c r="K695" s="2">
        <f t="shared" si="114"/>
        <v>7.6555023923444973E-2</v>
      </c>
      <c r="L695" s="3">
        <f t="shared" si="115"/>
        <v>33</v>
      </c>
      <c r="M695" s="4">
        <f t="shared" si="116"/>
        <v>16.382775119617225</v>
      </c>
      <c r="N695" s="3">
        <f t="shared" si="117"/>
        <v>540.63157894736844</v>
      </c>
      <c r="O695" s="3">
        <f t="shared" si="118"/>
        <v>12.631578947368439</v>
      </c>
    </row>
    <row r="696" spans="1:15" x14ac:dyDescent="0.35">
      <c r="A696" t="s">
        <v>20</v>
      </c>
      <c r="B696" t="s">
        <v>60</v>
      </c>
      <c r="C696" t="s">
        <v>100</v>
      </c>
      <c r="D696" t="s">
        <v>157</v>
      </c>
      <c r="E696">
        <v>16</v>
      </c>
      <c r="F696" t="s">
        <v>600</v>
      </c>
      <c r="G696" t="s">
        <v>1005</v>
      </c>
      <c r="H696" t="s">
        <v>1067</v>
      </c>
      <c r="I696" s="2">
        <f t="shared" si="112"/>
        <v>0.96276595744680848</v>
      </c>
      <c r="J696" s="2">
        <f t="shared" si="113"/>
        <v>3.7234042553191515E-2</v>
      </c>
      <c r="K696" s="2">
        <f t="shared" si="114"/>
        <v>8.8397790055248615E-2</v>
      </c>
      <c r="L696" s="3">
        <f t="shared" si="115"/>
        <v>98.54</v>
      </c>
      <c r="M696" s="4">
        <f t="shared" si="116"/>
        <v>16.618784530386741</v>
      </c>
      <c r="N696" s="3">
        <f t="shared" si="117"/>
        <v>1637.6150276243095</v>
      </c>
      <c r="O696" s="3">
        <f t="shared" si="118"/>
        <v>60.975027624309405</v>
      </c>
    </row>
    <row r="697" spans="1:15" x14ac:dyDescent="0.35">
      <c r="A697" t="s">
        <v>42</v>
      </c>
      <c r="B697" t="s">
        <v>27</v>
      </c>
      <c r="C697" t="s">
        <v>97</v>
      </c>
      <c r="D697" t="s">
        <v>157</v>
      </c>
      <c r="E697">
        <v>12</v>
      </c>
      <c r="F697" t="s">
        <v>379</v>
      </c>
      <c r="G697" t="s">
        <v>805</v>
      </c>
      <c r="H697" t="s">
        <v>975</v>
      </c>
      <c r="I697" s="2">
        <f t="shared" si="112"/>
        <v>0.9555555555555556</v>
      </c>
      <c r="J697" s="2">
        <f t="shared" si="113"/>
        <v>4.4444444444444398E-2</v>
      </c>
      <c r="K697" s="2">
        <f t="shared" si="114"/>
        <v>0.13953488372093023</v>
      </c>
      <c r="L697" s="3">
        <f t="shared" si="115"/>
        <v>16.95</v>
      </c>
      <c r="M697" s="4">
        <f t="shared" si="116"/>
        <v>12.55813953488372</v>
      </c>
      <c r="N697" s="3">
        <f t="shared" si="117"/>
        <v>212.86046511627904</v>
      </c>
      <c r="O697" s="3">
        <f t="shared" si="118"/>
        <v>9.460465116279039</v>
      </c>
    </row>
    <row r="698" spans="1:15" x14ac:dyDescent="0.35">
      <c r="A698" t="s">
        <v>34</v>
      </c>
      <c r="B698" t="s">
        <v>68</v>
      </c>
      <c r="C698" t="s">
        <v>114</v>
      </c>
      <c r="D698" t="s">
        <v>157</v>
      </c>
      <c r="E698">
        <v>8</v>
      </c>
      <c r="F698" t="s">
        <v>288</v>
      </c>
      <c r="G698" t="s">
        <v>929</v>
      </c>
      <c r="H698" t="s">
        <v>800</v>
      </c>
      <c r="I698" s="2">
        <f t="shared" si="112"/>
        <v>0.97297297297297303</v>
      </c>
      <c r="J698" s="2">
        <f t="shared" si="113"/>
        <v>2.7027027027026973E-2</v>
      </c>
      <c r="K698" s="2">
        <f t="shared" si="114"/>
        <v>0.1111111111111111</v>
      </c>
      <c r="L698" s="3">
        <f t="shared" si="115"/>
        <v>16.95</v>
      </c>
      <c r="M698" s="4">
        <f t="shared" si="116"/>
        <v>8.2222222222222214</v>
      </c>
      <c r="N698" s="3">
        <f t="shared" si="117"/>
        <v>139.36666666666665</v>
      </c>
      <c r="O698" s="3">
        <f t="shared" si="118"/>
        <v>3.7666666666666515</v>
      </c>
    </row>
    <row r="699" spans="1:15" x14ac:dyDescent="0.35">
      <c r="A699" t="s">
        <v>31</v>
      </c>
      <c r="B699" t="s">
        <v>31</v>
      </c>
      <c r="C699" t="s">
        <v>111</v>
      </c>
      <c r="D699" t="s">
        <v>157</v>
      </c>
      <c r="E699">
        <v>5</v>
      </c>
      <c r="F699" t="s">
        <v>548</v>
      </c>
      <c r="G699" t="s">
        <v>837</v>
      </c>
      <c r="H699" t="s">
        <v>837</v>
      </c>
      <c r="I699" s="2">
        <f t="shared" si="112"/>
        <v>1</v>
      </c>
      <c r="J699" s="2">
        <f t="shared" si="113"/>
        <v>0</v>
      </c>
      <c r="K699" s="2">
        <f t="shared" si="114"/>
        <v>0.14705882352941177</v>
      </c>
      <c r="L699" s="3">
        <f t="shared" si="115"/>
        <v>11.620000000000001</v>
      </c>
      <c r="M699" s="4">
        <f t="shared" si="116"/>
        <v>5</v>
      </c>
      <c r="N699" s="3">
        <f t="shared" si="117"/>
        <v>58.100000000000009</v>
      </c>
      <c r="O699" s="3">
        <f t="shared" si="118"/>
        <v>0</v>
      </c>
    </row>
    <row r="700" spans="1:15" x14ac:dyDescent="0.35">
      <c r="A700" t="s">
        <v>20</v>
      </c>
      <c r="B700" t="s">
        <v>66</v>
      </c>
      <c r="C700" t="s">
        <v>110</v>
      </c>
      <c r="D700" t="s">
        <v>157</v>
      </c>
      <c r="E700">
        <v>3</v>
      </c>
      <c r="F700" t="s">
        <v>454</v>
      </c>
      <c r="G700" t="s">
        <v>838</v>
      </c>
      <c r="H700" t="s">
        <v>720</v>
      </c>
      <c r="I700" s="2">
        <f t="shared" si="112"/>
        <v>0.95833333333333337</v>
      </c>
      <c r="J700" s="2">
        <f t="shared" si="113"/>
        <v>4.166666666666663E-2</v>
      </c>
      <c r="K700" s="2">
        <f t="shared" si="114"/>
        <v>6.5217391304347824E-2</v>
      </c>
      <c r="L700" s="3">
        <f t="shared" si="115"/>
        <v>110.18</v>
      </c>
      <c r="M700" s="4">
        <f t="shared" si="116"/>
        <v>3.1304347826086953</v>
      </c>
      <c r="N700" s="3">
        <f t="shared" si="117"/>
        <v>344.91130434782605</v>
      </c>
      <c r="O700" s="3">
        <f t="shared" si="118"/>
        <v>14.371304347826026</v>
      </c>
    </row>
    <row r="701" spans="1:15" x14ac:dyDescent="0.35">
      <c r="A701" t="s">
        <v>20</v>
      </c>
      <c r="B701" t="s">
        <v>70</v>
      </c>
      <c r="C701" t="s">
        <v>119</v>
      </c>
      <c r="D701" t="s">
        <v>157</v>
      </c>
      <c r="E701">
        <v>2</v>
      </c>
      <c r="F701" t="s">
        <v>473</v>
      </c>
      <c r="G701" t="s">
        <v>775</v>
      </c>
      <c r="H701" t="s">
        <v>714</v>
      </c>
      <c r="I701" s="2">
        <f t="shared" si="112"/>
        <v>0.96610169491525422</v>
      </c>
      <c r="J701" s="2">
        <f t="shared" si="113"/>
        <v>3.3898305084745783E-2</v>
      </c>
      <c r="K701" s="2">
        <f t="shared" si="114"/>
        <v>3.5087719298245612E-2</v>
      </c>
      <c r="L701" s="3">
        <f t="shared" si="115"/>
        <v>110.18</v>
      </c>
      <c r="M701" s="4">
        <f t="shared" si="116"/>
        <v>2.070175438596491</v>
      </c>
      <c r="N701" s="3">
        <f t="shared" si="117"/>
        <v>228.09192982456139</v>
      </c>
      <c r="O701" s="3">
        <f t="shared" si="118"/>
        <v>7.7319298245613766</v>
      </c>
    </row>
    <row r="702" spans="1:15" x14ac:dyDescent="0.35">
      <c r="A702" t="s">
        <v>20</v>
      </c>
      <c r="B702" t="s">
        <v>49</v>
      </c>
      <c r="C702" t="s">
        <v>85</v>
      </c>
      <c r="D702" t="s">
        <v>157</v>
      </c>
      <c r="E702">
        <v>1</v>
      </c>
      <c r="F702" t="s">
        <v>515</v>
      </c>
      <c r="G702" t="s">
        <v>858</v>
      </c>
      <c r="H702" t="s">
        <v>858</v>
      </c>
      <c r="I702" s="2">
        <f t="shared" si="112"/>
        <v>1</v>
      </c>
      <c r="J702" s="2">
        <f t="shared" si="113"/>
        <v>0</v>
      </c>
      <c r="K702" s="2">
        <f t="shared" si="114"/>
        <v>0.05</v>
      </c>
      <c r="L702" s="3">
        <f t="shared" si="115"/>
        <v>33</v>
      </c>
      <c r="M702" s="4">
        <f t="shared" si="116"/>
        <v>1</v>
      </c>
      <c r="N702" s="3">
        <f t="shared" si="117"/>
        <v>33</v>
      </c>
      <c r="O702" s="3">
        <f t="shared" si="118"/>
        <v>0</v>
      </c>
    </row>
    <row r="703" spans="1:15" x14ac:dyDescent="0.35">
      <c r="A703" t="s">
        <v>18</v>
      </c>
      <c r="B703" t="s">
        <v>50</v>
      </c>
      <c r="C703" t="s">
        <v>86</v>
      </c>
      <c r="D703" t="s">
        <v>157</v>
      </c>
      <c r="E703">
        <v>1</v>
      </c>
      <c r="F703" t="s">
        <v>570</v>
      </c>
      <c r="G703" t="s">
        <v>730</v>
      </c>
      <c r="H703" t="s">
        <v>730</v>
      </c>
      <c r="I703" s="2">
        <f t="shared" si="112"/>
        <v>1</v>
      </c>
      <c r="J703" s="2">
        <f t="shared" si="113"/>
        <v>0</v>
      </c>
      <c r="K703" s="2">
        <f t="shared" si="114"/>
        <v>0.14285714285714285</v>
      </c>
      <c r="L703" s="3">
        <f t="shared" si="115"/>
        <v>17.5</v>
      </c>
      <c r="M703" s="4">
        <f t="shared" si="116"/>
        <v>1</v>
      </c>
      <c r="N703" s="3">
        <f t="shared" si="117"/>
        <v>17.5</v>
      </c>
      <c r="O703" s="3">
        <f t="shared" si="118"/>
        <v>0</v>
      </c>
    </row>
    <row r="704" spans="1:15" x14ac:dyDescent="0.35">
      <c r="A704" t="s">
        <v>42</v>
      </c>
      <c r="B704" t="s">
        <v>38</v>
      </c>
      <c r="C704" t="s">
        <v>123</v>
      </c>
      <c r="D704" t="s">
        <v>157</v>
      </c>
      <c r="E704">
        <v>1</v>
      </c>
      <c r="F704" t="s">
        <v>475</v>
      </c>
      <c r="G704" t="s">
        <v>732</v>
      </c>
      <c r="H704" t="s">
        <v>732</v>
      </c>
      <c r="I704" s="2">
        <f t="shared" si="112"/>
        <v>1</v>
      </c>
      <c r="J704" s="2">
        <f t="shared" si="113"/>
        <v>0</v>
      </c>
      <c r="K704" s="2">
        <f t="shared" si="114"/>
        <v>7.1428571428571425E-2</v>
      </c>
      <c r="L704" s="3">
        <f t="shared" si="115"/>
        <v>78.38</v>
      </c>
      <c r="M704" s="4">
        <f t="shared" si="116"/>
        <v>1</v>
      </c>
      <c r="N704" s="3">
        <f t="shared" si="117"/>
        <v>78.38</v>
      </c>
      <c r="O704" s="3">
        <f t="shared" si="118"/>
        <v>0</v>
      </c>
    </row>
    <row r="705" spans="1:15" x14ac:dyDescent="0.35">
      <c r="A705" t="s">
        <v>15</v>
      </c>
      <c r="B705" t="s">
        <v>40</v>
      </c>
      <c r="C705" t="s">
        <v>79</v>
      </c>
      <c r="D705" t="s">
        <v>158</v>
      </c>
      <c r="E705">
        <v>166</v>
      </c>
      <c r="F705" t="s">
        <v>601</v>
      </c>
      <c r="G705" t="s">
        <v>1006</v>
      </c>
      <c r="H705" t="s">
        <v>1119</v>
      </c>
      <c r="I705" s="2">
        <f t="shared" si="112"/>
        <v>0.9604449938195303</v>
      </c>
      <c r="J705" s="2">
        <f t="shared" si="113"/>
        <v>3.9555006180469698E-2</v>
      </c>
      <c r="K705" s="2">
        <f t="shared" si="114"/>
        <v>0.21364221364221364</v>
      </c>
      <c r="L705" s="3">
        <f t="shared" si="115"/>
        <v>22.158554216867472</v>
      </c>
      <c r="M705" s="4">
        <f t="shared" si="116"/>
        <v>172.83655083655083</v>
      </c>
      <c r="N705" s="3">
        <f t="shared" si="117"/>
        <v>3829.8080823680825</v>
      </c>
      <c r="O705" s="3">
        <f t="shared" si="118"/>
        <v>151.48808236808236</v>
      </c>
    </row>
    <row r="706" spans="1:15" x14ac:dyDescent="0.35">
      <c r="A706" t="s">
        <v>16</v>
      </c>
      <c r="B706" t="s">
        <v>74</v>
      </c>
      <c r="C706" t="s">
        <v>124</v>
      </c>
      <c r="D706" t="s">
        <v>158</v>
      </c>
      <c r="E706">
        <v>78</v>
      </c>
      <c r="F706" t="s">
        <v>602</v>
      </c>
      <c r="G706" t="s">
        <v>1007</v>
      </c>
      <c r="H706" t="s">
        <v>1120</v>
      </c>
      <c r="I706" s="2">
        <f t="shared" si="112"/>
        <v>0.95427728613569318</v>
      </c>
      <c r="J706" s="2">
        <f t="shared" si="113"/>
        <v>4.5722713864306819E-2</v>
      </c>
      <c r="K706" s="2">
        <f t="shared" si="114"/>
        <v>0.12055641421947449</v>
      </c>
      <c r="L706" s="3">
        <f t="shared" si="115"/>
        <v>26.5</v>
      </c>
      <c r="M706" s="4">
        <f t="shared" si="116"/>
        <v>81.737248840803701</v>
      </c>
      <c r="N706" s="3">
        <f t="shared" si="117"/>
        <v>2166.0370942812979</v>
      </c>
      <c r="O706" s="3">
        <f t="shared" si="118"/>
        <v>99.037094281297868</v>
      </c>
    </row>
    <row r="707" spans="1:15" x14ac:dyDescent="0.35">
      <c r="A707" t="s">
        <v>15</v>
      </c>
      <c r="B707" t="s">
        <v>45</v>
      </c>
      <c r="C707" t="s">
        <v>81</v>
      </c>
      <c r="D707" t="s">
        <v>158</v>
      </c>
      <c r="E707">
        <v>74</v>
      </c>
      <c r="F707" t="s">
        <v>603</v>
      </c>
      <c r="G707" t="s">
        <v>1008</v>
      </c>
      <c r="H707" t="s">
        <v>939</v>
      </c>
      <c r="I707" s="2">
        <f t="shared" si="112"/>
        <v>0.95608108108108103</v>
      </c>
      <c r="J707" s="2">
        <f t="shared" si="113"/>
        <v>4.391891891891897E-2</v>
      </c>
      <c r="K707" s="2">
        <f t="shared" si="114"/>
        <v>0.26148409893992935</v>
      </c>
      <c r="L707" s="3">
        <f t="shared" si="115"/>
        <v>44.804054054054056</v>
      </c>
      <c r="M707" s="4">
        <f t="shared" si="116"/>
        <v>77.399293286219091</v>
      </c>
      <c r="N707" s="3">
        <f t="shared" si="117"/>
        <v>3467.8021201413435</v>
      </c>
      <c r="O707" s="3">
        <f t="shared" si="118"/>
        <v>152.30212014134349</v>
      </c>
    </row>
    <row r="708" spans="1:15" x14ac:dyDescent="0.35">
      <c r="A708" t="s">
        <v>16</v>
      </c>
      <c r="B708" t="s">
        <v>76</v>
      </c>
      <c r="C708" t="s">
        <v>127</v>
      </c>
      <c r="D708" t="s">
        <v>158</v>
      </c>
      <c r="E708">
        <v>57</v>
      </c>
      <c r="F708" t="s">
        <v>604</v>
      </c>
      <c r="G708" t="s">
        <v>1009</v>
      </c>
      <c r="H708" t="s">
        <v>1121</v>
      </c>
      <c r="I708" s="2">
        <f t="shared" si="112"/>
        <v>0.97922848664688422</v>
      </c>
      <c r="J708" s="2">
        <f t="shared" si="113"/>
        <v>2.0771513353115778E-2</v>
      </c>
      <c r="K708" s="2">
        <f t="shared" si="114"/>
        <v>0.17272727272727273</v>
      </c>
      <c r="L708" s="3">
        <f t="shared" si="115"/>
        <v>27.5</v>
      </c>
      <c r="M708" s="4">
        <f t="shared" si="116"/>
        <v>58.209090909090911</v>
      </c>
      <c r="N708" s="3">
        <f t="shared" si="117"/>
        <v>1600.75</v>
      </c>
      <c r="O708" s="3">
        <f t="shared" si="118"/>
        <v>33.25</v>
      </c>
    </row>
    <row r="709" spans="1:15" x14ac:dyDescent="0.35">
      <c r="A709" t="s">
        <v>16</v>
      </c>
      <c r="B709" t="s">
        <v>44</v>
      </c>
      <c r="C709" t="s">
        <v>80</v>
      </c>
      <c r="D709" t="s">
        <v>158</v>
      </c>
      <c r="E709">
        <v>61</v>
      </c>
      <c r="F709" t="s">
        <v>531</v>
      </c>
      <c r="G709" t="s">
        <v>1010</v>
      </c>
      <c r="H709" t="s">
        <v>1122</v>
      </c>
      <c r="I709" s="2">
        <f t="shared" si="112"/>
        <v>0.97881355932203384</v>
      </c>
      <c r="J709" s="2">
        <f t="shared" si="113"/>
        <v>2.1186440677966156E-2</v>
      </c>
      <c r="K709" s="2">
        <f t="shared" si="114"/>
        <v>8.8023088023088017E-2</v>
      </c>
      <c r="L709" s="3">
        <f t="shared" si="115"/>
        <v>27.5</v>
      </c>
      <c r="M709" s="4">
        <f t="shared" si="116"/>
        <v>62.320346320346317</v>
      </c>
      <c r="N709" s="3">
        <f t="shared" si="117"/>
        <v>1713.8095238095236</v>
      </c>
      <c r="O709" s="3">
        <f t="shared" si="118"/>
        <v>36.309523809523625</v>
      </c>
    </row>
    <row r="710" spans="1:15" x14ac:dyDescent="0.35">
      <c r="A710" t="s">
        <v>20</v>
      </c>
      <c r="B710" t="s">
        <v>60</v>
      </c>
      <c r="C710" t="s">
        <v>100</v>
      </c>
      <c r="D710" t="s">
        <v>158</v>
      </c>
      <c r="E710">
        <v>48</v>
      </c>
      <c r="F710" t="s">
        <v>605</v>
      </c>
      <c r="G710" t="s">
        <v>1011</v>
      </c>
      <c r="H710" t="s">
        <v>969</v>
      </c>
      <c r="I710" s="2">
        <f t="shared" si="112"/>
        <v>0.96084337349397586</v>
      </c>
      <c r="J710" s="2">
        <f t="shared" si="113"/>
        <v>3.9156626506024139E-2</v>
      </c>
      <c r="K710" s="2">
        <f t="shared" si="114"/>
        <v>0.15047021943573669</v>
      </c>
      <c r="L710" s="3">
        <f t="shared" si="115"/>
        <v>75.522083333333327</v>
      </c>
      <c r="M710" s="4">
        <f t="shared" si="116"/>
        <v>49.956112852664582</v>
      </c>
      <c r="N710" s="3">
        <f t="shared" si="117"/>
        <v>3772.7897178683388</v>
      </c>
      <c r="O710" s="3">
        <f t="shared" si="118"/>
        <v>147.72971786833887</v>
      </c>
    </row>
    <row r="711" spans="1:15" x14ac:dyDescent="0.35">
      <c r="A711" t="s">
        <v>22</v>
      </c>
      <c r="B711" t="s">
        <v>22</v>
      </c>
      <c r="C711" t="s">
        <v>89</v>
      </c>
      <c r="D711" t="s">
        <v>158</v>
      </c>
      <c r="E711">
        <v>24</v>
      </c>
      <c r="F711" t="s">
        <v>606</v>
      </c>
      <c r="G711" t="s">
        <v>836</v>
      </c>
      <c r="H711" t="s">
        <v>836</v>
      </c>
      <c r="I711" s="2">
        <f t="shared" ref="I711:I740" si="119">IFERROR(H711/G711, 0)</f>
        <v>1</v>
      </c>
      <c r="J711" s="2">
        <f t="shared" ref="J711:J740" si="120">100%-I711</f>
        <v>0</v>
      </c>
      <c r="K711" s="2">
        <f t="shared" ref="K711:K740" si="121">IFERROR(IF(H711&gt;0,E711/H711,0),0)</f>
        <v>0.26373626373626374</v>
      </c>
      <c r="L711" s="3">
        <f t="shared" ref="L711:L740" si="122">IF(E711&gt;0,F711/E711,0)</f>
        <v>62.414583333333333</v>
      </c>
      <c r="M711" s="4">
        <f t="shared" ref="M711:M740" si="123">G711*K711</f>
        <v>24</v>
      </c>
      <c r="N711" s="3">
        <f t="shared" ref="N711:N740" si="124">M711*L711</f>
        <v>1497.95</v>
      </c>
      <c r="O711" s="3">
        <f t="shared" ref="O711:O740" si="125">N711-F711</f>
        <v>0</v>
      </c>
    </row>
    <row r="712" spans="1:15" x14ac:dyDescent="0.35">
      <c r="A712" t="s">
        <v>20</v>
      </c>
      <c r="B712" t="s">
        <v>77</v>
      </c>
      <c r="C712" t="s">
        <v>128</v>
      </c>
      <c r="D712" t="s">
        <v>158</v>
      </c>
      <c r="E712">
        <v>21</v>
      </c>
      <c r="F712" t="s">
        <v>607</v>
      </c>
      <c r="G712" t="s">
        <v>825</v>
      </c>
      <c r="H712" t="s">
        <v>966</v>
      </c>
      <c r="I712" s="2">
        <f t="shared" si="119"/>
        <v>0.97709923664122134</v>
      </c>
      <c r="J712" s="2">
        <f t="shared" si="120"/>
        <v>2.2900763358778664E-2</v>
      </c>
      <c r="K712" s="2">
        <f t="shared" si="121"/>
        <v>8.203125E-2</v>
      </c>
      <c r="L712" s="3">
        <f t="shared" si="122"/>
        <v>33</v>
      </c>
      <c r="M712" s="4">
        <f t="shared" si="123"/>
        <v>21.4921875</v>
      </c>
      <c r="N712" s="3">
        <f t="shared" si="124"/>
        <v>709.2421875</v>
      </c>
      <c r="O712" s="3">
        <f t="shared" si="125"/>
        <v>16.2421875</v>
      </c>
    </row>
    <row r="713" spans="1:15" x14ac:dyDescent="0.35">
      <c r="A713" t="s">
        <v>26</v>
      </c>
      <c r="B713" t="s">
        <v>26</v>
      </c>
      <c r="C713" t="s">
        <v>93</v>
      </c>
      <c r="D713" t="s">
        <v>158</v>
      </c>
      <c r="E713">
        <v>19</v>
      </c>
      <c r="F713" t="s">
        <v>608</v>
      </c>
      <c r="G713" t="s">
        <v>1013</v>
      </c>
      <c r="H713" t="s">
        <v>778</v>
      </c>
      <c r="I713" s="2">
        <f t="shared" si="119"/>
        <v>0.9576271186440678</v>
      </c>
      <c r="J713" s="2">
        <f t="shared" si="120"/>
        <v>4.2372881355932202E-2</v>
      </c>
      <c r="K713" s="2">
        <f t="shared" si="121"/>
        <v>0.16814159292035399</v>
      </c>
      <c r="L713" s="3">
        <f t="shared" si="122"/>
        <v>50.937368421052632</v>
      </c>
      <c r="M713" s="4">
        <f t="shared" si="123"/>
        <v>19.840707964601773</v>
      </c>
      <c r="N713" s="3">
        <f t="shared" si="124"/>
        <v>1010.6334513274338</v>
      </c>
      <c r="O713" s="3">
        <f t="shared" si="125"/>
        <v>42.823451327433872</v>
      </c>
    </row>
    <row r="714" spans="1:15" x14ac:dyDescent="0.35">
      <c r="A714" t="s">
        <v>20</v>
      </c>
      <c r="B714" t="s">
        <v>75</v>
      </c>
      <c r="C714" t="s">
        <v>125</v>
      </c>
      <c r="D714" t="s">
        <v>158</v>
      </c>
      <c r="E714">
        <v>12</v>
      </c>
      <c r="F714" t="s">
        <v>609</v>
      </c>
      <c r="G714" t="s">
        <v>910</v>
      </c>
      <c r="H714" t="s">
        <v>1046</v>
      </c>
      <c r="I714" s="2">
        <f t="shared" si="119"/>
        <v>0.99024390243902438</v>
      </c>
      <c r="J714" s="2">
        <f t="shared" si="120"/>
        <v>9.7560975609756184E-3</v>
      </c>
      <c r="K714" s="2">
        <f t="shared" si="121"/>
        <v>5.9113300492610835E-2</v>
      </c>
      <c r="L714" s="3">
        <f t="shared" si="122"/>
        <v>33</v>
      </c>
      <c r="M714" s="4">
        <f t="shared" si="123"/>
        <v>12.118226600985221</v>
      </c>
      <c r="N714" s="3">
        <f t="shared" si="124"/>
        <v>399.90147783251228</v>
      </c>
      <c r="O714" s="3">
        <f t="shared" si="125"/>
        <v>3.9014778325122847</v>
      </c>
    </row>
    <row r="715" spans="1:15" x14ac:dyDescent="0.35">
      <c r="A715" t="s">
        <v>20</v>
      </c>
      <c r="B715" t="s">
        <v>70</v>
      </c>
      <c r="C715" t="s">
        <v>119</v>
      </c>
      <c r="D715" t="s">
        <v>158</v>
      </c>
      <c r="E715">
        <v>22</v>
      </c>
      <c r="F715" t="s">
        <v>610</v>
      </c>
      <c r="G715" t="s">
        <v>772</v>
      </c>
      <c r="H715" t="s">
        <v>818</v>
      </c>
      <c r="I715" s="2">
        <f t="shared" si="119"/>
        <v>0.96062992125984248</v>
      </c>
      <c r="J715" s="2">
        <f t="shared" si="120"/>
        <v>3.9370078740157521E-2</v>
      </c>
      <c r="K715" s="2">
        <f t="shared" si="121"/>
        <v>0.18032786885245902</v>
      </c>
      <c r="L715" s="3">
        <f t="shared" si="122"/>
        <v>82.534999999999997</v>
      </c>
      <c r="M715" s="4">
        <f t="shared" si="123"/>
        <v>22.901639344262296</v>
      </c>
      <c r="N715" s="3">
        <f t="shared" si="124"/>
        <v>1890.1868032786886</v>
      </c>
      <c r="O715" s="3">
        <f t="shared" si="125"/>
        <v>74.416803278688576</v>
      </c>
    </row>
    <row r="716" spans="1:15" x14ac:dyDescent="0.35">
      <c r="A716" t="s">
        <v>31</v>
      </c>
      <c r="B716" t="s">
        <v>31</v>
      </c>
      <c r="C716" t="s">
        <v>111</v>
      </c>
      <c r="D716" t="s">
        <v>158</v>
      </c>
      <c r="E716">
        <v>5</v>
      </c>
      <c r="F716" t="s">
        <v>548</v>
      </c>
      <c r="G716" t="s">
        <v>779</v>
      </c>
      <c r="H716" t="s">
        <v>779</v>
      </c>
      <c r="I716" s="2">
        <f t="shared" si="119"/>
        <v>1</v>
      </c>
      <c r="J716" s="2">
        <f t="shared" si="120"/>
        <v>0</v>
      </c>
      <c r="K716" s="2">
        <f t="shared" si="121"/>
        <v>7.9365079365079361E-2</v>
      </c>
      <c r="L716" s="3">
        <f t="shared" si="122"/>
        <v>11.620000000000001</v>
      </c>
      <c r="M716" s="4">
        <f t="shared" si="123"/>
        <v>5</v>
      </c>
      <c r="N716" s="3">
        <f t="shared" si="124"/>
        <v>58.100000000000009</v>
      </c>
      <c r="O716" s="3">
        <f t="shared" si="125"/>
        <v>0</v>
      </c>
    </row>
    <row r="717" spans="1:15" x14ac:dyDescent="0.35">
      <c r="A717" t="s">
        <v>34</v>
      </c>
      <c r="B717" t="s">
        <v>68</v>
      </c>
      <c r="C717" t="s">
        <v>114</v>
      </c>
      <c r="D717" t="s">
        <v>158</v>
      </c>
      <c r="E717">
        <v>4</v>
      </c>
      <c r="F717" t="s">
        <v>317</v>
      </c>
      <c r="G717" t="s">
        <v>868</v>
      </c>
      <c r="H717" t="s">
        <v>868</v>
      </c>
      <c r="I717" s="2">
        <f t="shared" si="119"/>
        <v>1</v>
      </c>
      <c r="J717" s="2">
        <f t="shared" si="120"/>
        <v>0</v>
      </c>
      <c r="K717" s="2">
        <f t="shared" si="121"/>
        <v>0.13793103448275862</v>
      </c>
      <c r="L717" s="3">
        <f t="shared" si="122"/>
        <v>16.95</v>
      </c>
      <c r="M717" s="4">
        <f t="shared" si="123"/>
        <v>4</v>
      </c>
      <c r="N717" s="3">
        <f t="shared" si="124"/>
        <v>67.8</v>
      </c>
      <c r="O717" s="3">
        <f t="shared" si="125"/>
        <v>0</v>
      </c>
    </row>
    <row r="718" spans="1:15" x14ac:dyDescent="0.35">
      <c r="A718" t="s">
        <v>19</v>
      </c>
      <c r="B718" t="s">
        <v>63</v>
      </c>
      <c r="C718" t="s">
        <v>107</v>
      </c>
      <c r="D718" t="s">
        <v>158</v>
      </c>
      <c r="E718">
        <v>1</v>
      </c>
      <c r="F718" t="s">
        <v>556</v>
      </c>
      <c r="G718" t="s">
        <v>855</v>
      </c>
      <c r="H718" t="s">
        <v>855</v>
      </c>
      <c r="I718" s="2">
        <f t="shared" si="119"/>
        <v>1</v>
      </c>
      <c r="J718" s="2">
        <f t="shared" si="120"/>
        <v>0</v>
      </c>
      <c r="K718" s="2">
        <f t="shared" si="121"/>
        <v>0.2</v>
      </c>
      <c r="L718" s="3">
        <f t="shared" si="122"/>
        <v>82.46</v>
      </c>
      <c r="M718" s="4">
        <f t="shared" si="123"/>
        <v>1</v>
      </c>
      <c r="N718" s="3">
        <f t="shared" si="124"/>
        <v>82.46</v>
      </c>
      <c r="O718" s="3">
        <f t="shared" si="125"/>
        <v>0</v>
      </c>
    </row>
    <row r="719" spans="1:15" x14ac:dyDescent="0.35">
      <c r="A719" t="s">
        <v>20</v>
      </c>
      <c r="B719" t="s">
        <v>49</v>
      </c>
      <c r="C719" t="s">
        <v>85</v>
      </c>
      <c r="D719" t="s">
        <v>158</v>
      </c>
      <c r="E719">
        <v>1</v>
      </c>
      <c r="F719" t="s">
        <v>515</v>
      </c>
      <c r="G719" t="s">
        <v>807</v>
      </c>
      <c r="H719" t="s">
        <v>807</v>
      </c>
      <c r="I719" s="2">
        <f t="shared" si="119"/>
        <v>1</v>
      </c>
      <c r="J719" s="2">
        <f t="shared" si="120"/>
        <v>0</v>
      </c>
      <c r="K719" s="2">
        <f t="shared" si="121"/>
        <v>4.7619047619047616E-2</v>
      </c>
      <c r="L719" s="3">
        <f t="shared" si="122"/>
        <v>33</v>
      </c>
      <c r="M719" s="4">
        <f t="shared" si="123"/>
        <v>1</v>
      </c>
      <c r="N719" s="3">
        <f t="shared" si="124"/>
        <v>33</v>
      </c>
      <c r="O719" s="3">
        <f t="shared" si="125"/>
        <v>0</v>
      </c>
    </row>
    <row r="720" spans="1:15" x14ac:dyDescent="0.35">
      <c r="A720" t="s">
        <v>42</v>
      </c>
      <c r="B720" t="s">
        <v>38</v>
      </c>
      <c r="C720" t="s">
        <v>123</v>
      </c>
      <c r="D720" t="s">
        <v>158</v>
      </c>
      <c r="E720">
        <v>1</v>
      </c>
      <c r="F720" t="s">
        <v>611</v>
      </c>
      <c r="G720" t="s">
        <v>885</v>
      </c>
      <c r="H720" t="s">
        <v>885</v>
      </c>
      <c r="I720" s="2">
        <f t="shared" si="119"/>
        <v>1</v>
      </c>
      <c r="J720" s="2">
        <f t="shared" si="120"/>
        <v>0</v>
      </c>
      <c r="K720" s="2">
        <f t="shared" si="121"/>
        <v>4.1666666666666664E-2</v>
      </c>
      <c r="L720" s="3">
        <f t="shared" si="122"/>
        <v>62.7</v>
      </c>
      <c r="M720" s="4">
        <f t="shared" si="123"/>
        <v>1</v>
      </c>
      <c r="N720" s="3">
        <f t="shared" si="124"/>
        <v>62.7</v>
      </c>
      <c r="O720" s="3">
        <f t="shared" si="125"/>
        <v>0</v>
      </c>
    </row>
    <row r="721" spans="1:15" x14ac:dyDescent="0.35">
      <c r="A721" t="s">
        <v>25</v>
      </c>
      <c r="B721" t="s">
        <v>54</v>
      </c>
      <c r="C721" t="s">
        <v>92</v>
      </c>
      <c r="D721" t="s">
        <v>158</v>
      </c>
      <c r="E721">
        <v>1</v>
      </c>
      <c r="F721" t="s">
        <v>612</v>
      </c>
      <c r="G721" t="s">
        <v>804</v>
      </c>
      <c r="H721" t="s">
        <v>804</v>
      </c>
      <c r="I721" s="2">
        <f t="shared" si="119"/>
        <v>1</v>
      </c>
      <c r="J721" s="2">
        <f t="shared" si="120"/>
        <v>0</v>
      </c>
      <c r="K721" s="2">
        <f t="shared" si="121"/>
        <v>0.1</v>
      </c>
      <c r="L721" s="3">
        <f t="shared" si="122"/>
        <v>24.5</v>
      </c>
      <c r="M721" s="4">
        <f t="shared" si="123"/>
        <v>1</v>
      </c>
      <c r="N721" s="3">
        <f t="shared" si="124"/>
        <v>24.5</v>
      </c>
      <c r="O721" s="3">
        <f t="shared" si="125"/>
        <v>0</v>
      </c>
    </row>
    <row r="722" spans="1:15" x14ac:dyDescent="0.35">
      <c r="A722" t="s">
        <v>33</v>
      </c>
      <c r="B722" t="s">
        <v>72</v>
      </c>
      <c r="C722" t="s">
        <v>121</v>
      </c>
      <c r="D722" t="s">
        <v>158</v>
      </c>
      <c r="E722">
        <v>2</v>
      </c>
      <c r="F722" t="s">
        <v>613</v>
      </c>
      <c r="G722" t="s">
        <v>807</v>
      </c>
      <c r="H722" t="s">
        <v>807</v>
      </c>
      <c r="I722" s="2">
        <f t="shared" si="119"/>
        <v>1</v>
      </c>
      <c r="J722" s="2">
        <f t="shared" si="120"/>
        <v>0</v>
      </c>
      <c r="K722" s="2">
        <f t="shared" si="121"/>
        <v>9.5238095238095233E-2</v>
      </c>
      <c r="L722" s="3">
        <f t="shared" si="122"/>
        <v>115.94</v>
      </c>
      <c r="M722" s="4">
        <f t="shared" si="123"/>
        <v>2</v>
      </c>
      <c r="N722" s="3">
        <f t="shared" si="124"/>
        <v>231.88</v>
      </c>
      <c r="O722" s="3">
        <f t="shared" si="125"/>
        <v>0</v>
      </c>
    </row>
    <row r="723" spans="1:15" x14ac:dyDescent="0.35">
      <c r="A723" t="s">
        <v>15</v>
      </c>
      <c r="B723" t="s">
        <v>40</v>
      </c>
      <c r="C723" t="s">
        <v>79</v>
      </c>
      <c r="D723" t="s">
        <v>159</v>
      </c>
      <c r="E723">
        <v>123</v>
      </c>
      <c r="F723" t="s">
        <v>614</v>
      </c>
      <c r="G723" t="s">
        <v>1015</v>
      </c>
      <c r="H723" t="s">
        <v>1050</v>
      </c>
      <c r="I723" s="2">
        <f t="shared" si="119"/>
        <v>0.95016077170418012</v>
      </c>
      <c r="J723" s="2">
        <f t="shared" si="120"/>
        <v>4.9839228295819882E-2</v>
      </c>
      <c r="K723" s="2">
        <f t="shared" si="121"/>
        <v>0.20812182741116753</v>
      </c>
      <c r="L723" s="3">
        <f t="shared" si="122"/>
        <v>23.75</v>
      </c>
      <c r="M723" s="4">
        <f t="shared" si="123"/>
        <v>129.45177664974619</v>
      </c>
      <c r="N723" s="3">
        <f t="shared" si="124"/>
        <v>3074.479695431472</v>
      </c>
      <c r="O723" s="3">
        <f t="shared" si="125"/>
        <v>153.22969543147201</v>
      </c>
    </row>
    <row r="724" spans="1:15" x14ac:dyDescent="0.35">
      <c r="A724" t="s">
        <v>16</v>
      </c>
      <c r="B724" t="s">
        <v>44</v>
      </c>
      <c r="C724" t="s">
        <v>80</v>
      </c>
      <c r="D724" t="s">
        <v>159</v>
      </c>
      <c r="E724">
        <v>72</v>
      </c>
      <c r="F724" t="s">
        <v>615</v>
      </c>
      <c r="G724" t="s">
        <v>1016</v>
      </c>
      <c r="H724" t="s">
        <v>1123</v>
      </c>
      <c r="I724" s="2">
        <f t="shared" si="119"/>
        <v>0.99516908212560384</v>
      </c>
      <c r="J724" s="2">
        <f t="shared" si="120"/>
        <v>4.8309178743961567E-3</v>
      </c>
      <c r="K724" s="2">
        <f t="shared" si="121"/>
        <v>0.11650485436893204</v>
      </c>
      <c r="L724" s="3">
        <f t="shared" si="122"/>
        <v>27.5</v>
      </c>
      <c r="M724" s="4">
        <f t="shared" si="123"/>
        <v>72.349514563106794</v>
      </c>
      <c r="N724" s="3">
        <f t="shared" si="124"/>
        <v>1989.6116504854369</v>
      </c>
      <c r="O724" s="3">
        <f t="shared" si="125"/>
        <v>9.6116504854369396</v>
      </c>
    </row>
    <row r="725" spans="1:15" x14ac:dyDescent="0.35">
      <c r="A725" t="s">
        <v>16</v>
      </c>
      <c r="B725" t="s">
        <v>74</v>
      </c>
      <c r="C725" t="s">
        <v>124</v>
      </c>
      <c r="D725" t="s">
        <v>159</v>
      </c>
      <c r="E725">
        <v>63</v>
      </c>
      <c r="F725" t="s">
        <v>616</v>
      </c>
      <c r="G725" t="s">
        <v>934</v>
      </c>
      <c r="H725" t="s">
        <v>1124</v>
      </c>
      <c r="I725" s="2">
        <f t="shared" si="119"/>
        <v>0.95503597122302153</v>
      </c>
      <c r="J725" s="2">
        <f t="shared" si="120"/>
        <v>4.4964028776978471E-2</v>
      </c>
      <c r="K725" s="2">
        <f t="shared" si="121"/>
        <v>0.11864406779661017</v>
      </c>
      <c r="L725" s="3">
        <f t="shared" si="122"/>
        <v>27.055555555555557</v>
      </c>
      <c r="M725" s="4">
        <f t="shared" si="123"/>
        <v>65.966101694915253</v>
      </c>
      <c r="N725" s="3">
        <f t="shared" si="124"/>
        <v>1784.7495291902071</v>
      </c>
      <c r="O725" s="3">
        <f t="shared" si="125"/>
        <v>80.249529190207113</v>
      </c>
    </row>
    <row r="726" spans="1:15" x14ac:dyDescent="0.35">
      <c r="A726" t="s">
        <v>15</v>
      </c>
      <c r="B726" t="s">
        <v>45</v>
      </c>
      <c r="C726" t="s">
        <v>81</v>
      </c>
      <c r="D726" t="s">
        <v>159</v>
      </c>
      <c r="E726">
        <v>62</v>
      </c>
      <c r="F726" t="s">
        <v>617</v>
      </c>
      <c r="G726" t="s">
        <v>777</v>
      </c>
      <c r="H726" t="s">
        <v>1097</v>
      </c>
      <c r="I726" s="2">
        <f t="shared" si="119"/>
        <v>0.95614035087719296</v>
      </c>
      <c r="J726" s="2">
        <f t="shared" si="120"/>
        <v>4.3859649122807043E-2</v>
      </c>
      <c r="K726" s="2">
        <f t="shared" si="121"/>
        <v>0.28440366972477066</v>
      </c>
      <c r="L726" s="3">
        <f t="shared" si="122"/>
        <v>47.5</v>
      </c>
      <c r="M726" s="4">
        <f t="shared" si="123"/>
        <v>64.844036697247716</v>
      </c>
      <c r="N726" s="3">
        <f t="shared" si="124"/>
        <v>3080.0917431192665</v>
      </c>
      <c r="O726" s="3">
        <f t="shared" si="125"/>
        <v>135.09174311926654</v>
      </c>
    </row>
    <row r="727" spans="1:15" x14ac:dyDescent="0.35">
      <c r="A727" t="s">
        <v>16</v>
      </c>
      <c r="B727" t="s">
        <v>76</v>
      </c>
      <c r="C727" t="s">
        <v>127</v>
      </c>
      <c r="D727" t="s">
        <v>159</v>
      </c>
      <c r="E727">
        <v>40</v>
      </c>
      <c r="F727" t="s">
        <v>442</v>
      </c>
      <c r="G727" t="s">
        <v>1017</v>
      </c>
      <c r="H727" t="s">
        <v>1056</v>
      </c>
      <c r="I727" s="2">
        <f t="shared" si="119"/>
        <v>0.98576512455516019</v>
      </c>
      <c r="J727" s="2">
        <f t="shared" si="120"/>
        <v>1.4234875444839812E-2</v>
      </c>
      <c r="K727" s="2">
        <f t="shared" si="121"/>
        <v>0.1444043321299639</v>
      </c>
      <c r="L727" s="3">
        <f t="shared" si="122"/>
        <v>27.5</v>
      </c>
      <c r="M727" s="4">
        <f t="shared" si="123"/>
        <v>40.577617328519857</v>
      </c>
      <c r="N727" s="3">
        <f t="shared" si="124"/>
        <v>1115.884476534296</v>
      </c>
      <c r="O727" s="3">
        <f t="shared" si="125"/>
        <v>15.884476534296027</v>
      </c>
    </row>
    <row r="728" spans="1:15" x14ac:dyDescent="0.35">
      <c r="A728" t="s">
        <v>22</v>
      </c>
      <c r="B728" t="s">
        <v>22</v>
      </c>
      <c r="C728" t="s">
        <v>89</v>
      </c>
      <c r="D728" t="s">
        <v>159</v>
      </c>
      <c r="E728">
        <v>17</v>
      </c>
      <c r="F728" t="s">
        <v>308</v>
      </c>
      <c r="G728" t="s">
        <v>712</v>
      </c>
      <c r="H728" t="s">
        <v>856</v>
      </c>
      <c r="I728" s="2">
        <f t="shared" si="119"/>
        <v>0.98113207547169812</v>
      </c>
      <c r="J728" s="2">
        <f t="shared" si="120"/>
        <v>1.8867924528301883E-2</v>
      </c>
      <c r="K728" s="2">
        <f t="shared" si="121"/>
        <v>0.32692307692307693</v>
      </c>
      <c r="L728" s="3">
        <f t="shared" si="122"/>
        <v>67.790000000000006</v>
      </c>
      <c r="M728" s="4">
        <f t="shared" si="123"/>
        <v>17.326923076923077</v>
      </c>
      <c r="N728" s="3">
        <f t="shared" si="124"/>
        <v>1174.5921153846155</v>
      </c>
      <c r="O728" s="3">
        <f t="shared" si="125"/>
        <v>22.16211538461539</v>
      </c>
    </row>
    <row r="729" spans="1:15" x14ac:dyDescent="0.35">
      <c r="A729" t="s">
        <v>20</v>
      </c>
      <c r="B729" t="s">
        <v>77</v>
      </c>
      <c r="C729" t="s">
        <v>128</v>
      </c>
      <c r="D729" t="s">
        <v>159</v>
      </c>
      <c r="E729">
        <v>16</v>
      </c>
      <c r="F729" t="s">
        <v>589</v>
      </c>
      <c r="G729" t="s">
        <v>985</v>
      </c>
      <c r="H729" t="s">
        <v>955</v>
      </c>
      <c r="I729" s="2">
        <f t="shared" si="119"/>
        <v>0.96039603960396036</v>
      </c>
      <c r="J729" s="2">
        <f t="shared" si="120"/>
        <v>3.9603960396039639E-2</v>
      </c>
      <c r="K729" s="2">
        <f t="shared" si="121"/>
        <v>8.247422680412371E-2</v>
      </c>
      <c r="L729" s="3">
        <f t="shared" si="122"/>
        <v>33</v>
      </c>
      <c r="M729" s="4">
        <f t="shared" si="123"/>
        <v>16.659793814432991</v>
      </c>
      <c r="N729" s="3">
        <f t="shared" si="124"/>
        <v>549.7731958762887</v>
      </c>
      <c r="O729" s="3">
        <f t="shared" si="125"/>
        <v>21.773195876288696</v>
      </c>
    </row>
    <row r="730" spans="1:15" x14ac:dyDescent="0.35">
      <c r="A730" t="s">
        <v>20</v>
      </c>
      <c r="B730" t="s">
        <v>60</v>
      </c>
      <c r="C730" t="s">
        <v>100</v>
      </c>
      <c r="D730" t="s">
        <v>159</v>
      </c>
      <c r="E730">
        <v>14</v>
      </c>
      <c r="F730" t="s">
        <v>618</v>
      </c>
      <c r="G730" t="s">
        <v>1019</v>
      </c>
      <c r="H730" t="s">
        <v>1125</v>
      </c>
      <c r="I730" s="2">
        <f t="shared" si="119"/>
        <v>0.95895522388059706</v>
      </c>
      <c r="J730" s="2">
        <f t="shared" si="120"/>
        <v>4.1044776119402937E-2</v>
      </c>
      <c r="K730" s="2">
        <f t="shared" si="121"/>
        <v>5.4474708171206226E-2</v>
      </c>
      <c r="L730" s="3">
        <f t="shared" si="122"/>
        <v>96.588571428571427</v>
      </c>
      <c r="M730" s="4">
        <f t="shared" si="123"/>
        <v>14.599221789883268</v>
      </c>
      <c r="N730" s="3">
        <f t="shared" si="124"/>
        <v>1410.1179766536964</v>
      </c>
      <c r="O730" s="3">
        <f t="shared" si="125"/>
        <v>57.877976653696351</v>
      </c>
    </row>
    <row r="731" spans="1:15" x14ac:dyDescent="0.35">
      <c r="A731" t="s">
        <v>20</v>
      </c>
      <c r="B731" t="s">
        <v>75</v>
      </c>
      <c r="C731" t="s">
        <v>125</v>
      </c>
      <c r="D731" t="s">
        <v>159</v>
      </c>
      <c r="E731">
        <v>9</v>
      </c>
      <c r="F731" t="s">
        <v>406</v>
      </c>
      <c r="G731" t="s">
        <v>871</v>
      </c>
      <c r="H731" t="s">
        <v>812</v>
      </c>
      <c r="I731" s="2">
        <f t="shared" si="119"/>
        <v>0.9779411764705882</v>
      </c>
      <c r="J731" s="2">
        <f t="shared" si="120"/>
        <v>2.2058823529411797E-2</v>
      </c>
      <c r="K731" s="2">
        <f t="shared" si="121"/>
        <v>6.7669172932330823E-2</v>
      </c>
      <c r="L731" s="3">
        <f t="shared" si="122"/>
        <v>33</v>
      </c>
      <c r="M731" s="4">
        <f t="shared" si="123"/>
        <v>9.2030075187969924</v>
      </c>
      <c r="N731" s="3">
        <f t="shared" si="124"/>
        <v>303.69924812030075</v>
      </c>
      <c r="O731" s="3">
        <f t="shared" si="125"/>
        <v>6.6992481203007515</v>
      </c>
    </row>
    <row r="732" spans="1:15" x14ac:dyDescent="0.35">
      <c r="A732" t="s">
        <v>30</v>
      </c>
      <c r="B732" t="s">
        <v>30</v>
      </c>
      <c r="C732" t="s">
        <v>105</v>
      </c>
      <c r="D732" t="s">
        <v>159</v>
      </c>
      <c r="E732">
        <v>6</v>
      </c>
      <c r="F732" t="s">
        <v>590</v>
      </c>
      <c r="G732" t="s">
        <v>755</v>
      </c>
      <c r="H732" t="s">
        <v>832</v>
      </c>
      <c r="I732" s="2">
        <f t="shared" si="119"/>
        <v>0.97222222222222221</v>
      </c>
      <c r="J732" s="2">
        <f t="shared" si="120"/>
        <v>2.777777777777779E-2</v>
      </c>
      <c r="K732" s="2">
        <f t="shared" si="121"/>
        <v>0.17142857142857143</v>
      </c>
      <c r="L732" s="3">
        <f t="shared" si="122"/>
        <v>35.5</v>
      </c>
      <c r="M732" s="4">
        <f t="shared" si="123"/>
        <v>6.1714285714285717</v>
      </c>
      <c r="N732" s="3">
        <f t="shared" si="124"/>
        <v>219.08571428571429</v>
      </c>
      <c r="O732" s="3">
        <f t="shared" si="125"/>
        <v>6.085714285714289</v>
      </c>
    </row>
    <row r="733" spans="1:15" x14ac:dyDescent="0.35">
      <c r="A733" t="s">
        <v>20</v>
      </c>
      <c r="B733" t="s">
        <v>66</v>
      </c>
      <c r="C733" t="s">
        <v>110</v>
      </c>
      <c r="D733" t="s">
        <v>159</v>
      </c>
      <c r="E733">
        <v>5</v>
      </c>
      <c r="F733" t="s">
        <v>452</v>
      </c>
      <c r="G733" t="s">
        <v>856</v>
      </c>
      <c r="H733" t="s">
        <v>754</v>
      </c>
      <c r="I733" s="2">
        <f t="shared" si="119"/>
        <v>0.96153846153846156</v>
      </c>
      <c r="J733" s="2">
        <f t="shared" si="120"/>
        <v>3.8461538461538436E-2</v>
      </c>
      <c r="K733" s="2">
        <f t="shared" si="121"/>
        <v>0.1</v>
      </c>
      <c r="L733" s="3">
        <f t="shared" si="122"/>
        <v>110.17999999999999</v>
      </c>
      <c r="M733" s="4">
        <f t="shared" si="123"/>
        <v>5.2</v>
      </c>
      <c r="N733" s="3">
        <f t="shared" si="124"/>
        <v>572.93600000000004</v>
      </c>
      <c r="O733" s="3">
        <f t="shared" si="125"/>
        <v>22.036000000000058</v>
      </c>
    </row>
    <row r="734" spans="1:15" x14ac:dyDescent="0.35">
      <c r="A734" t="s">
        <v>20</v>
      </c>
      <c r="B734" t="s">
        <v>70</v>
      </c>
      <c r="C734" t="s">
        <v>119</v>
      </c>
      <c r="D734" t="s">
        <v>159</v>
      </c>
      <c r="E734">
        <v>5</v>
      </c>
      <c r="F734" t="s">
        <v>619</v>
      </c>
      <c r="G734" t="s">
        <v>794</v>
      </c>
      <c r="H734" t="s">
        <v>725</v>
      </c>
      <c r="I734" s="2">
        <f t="shared" si="119"/>
        <v>0.98571428571428577</v>
      </c>
      <c r="J734" s="2">
        <f t="shared" si="120"/>
        <v>1.4285714285714235E-2</v>
      </c>
      <c r="K734" s="2">
        <f t="shared" si="121"/>
        <v>7.2463768115942032E-2</v>
      </c>
      <c r="L734" s="3">
        <f t="shared" si="122"/>
        <v>96.763999999999996</v>
      </c>
      <c r="M734" s="4">
        <f t="shared" si="123"/>
        <v>5.0724637681159424</v>
      </c>
      <c r="N734" s="3">
        <f t="shared" si="124"/>
        <v>490.83188405797102</v>
      </c>
      <c r="O734" s="3">
        <f t="shared" si="125"/>
        <v>7.0118840579710309</v>
      </c>
    </row>
    <row r="735" spans="1:15" x14ac:dyDescent="0.35">
      <c r="A735" t="s">
        <v>31</v>
      </c>
      <c r="B735" t="s">
        <v>31</v>
      </c>
      <c r="C735" t="s">
        <v>111</v>
      </c>
      <c r="D735" t="s">
        <v>159</v>
      </c>
      <c r="E735">
        <v>6</v>
      </c>
      <c r="F735" t="s">
        <v>596</v>
      </c>
      <c r="G735" t="s">
        <v>710</v>
      </c>
      <c r="H735" t="s">
        <v>807</v>
      </c>
      <c r="I735" s="2">
        <f t="shared" si="119"/>
        <v>0.95454545454545459</v>
      </c>
      <c r="J735" s="2">
        <f t="shared" si="120"/>
        <v>4.5454545454545414E-2</v>
      </c>
      <c r="K735" s="2">
        <f t="shared" si="121"/>
        <v>0.2857142857142857</v>
      </c>
      <c r="L735" s="3">
        <f t="shared" si="122"/>
        <v>11.62</v>
      </c>
      <c r="M735" s="4">
        <f t="shared" si="123"/>
        <v>6.2857142857142856</v>
      </c>
      <c r="N735" s="3">
        <f t="shared" si="124"/>
        <v>73.039999999999992</v>
      </c>
      <c r="O735" s="3">
        <f t="shared" si="125"/>
        <v>3.3199999999999932</v>
      </c>
    </row>
    <row r="736" spans="1:15" x14ac:dyDescent="0.35">
      <c r="A736" t="s">
        <v>29</v>
      </c>
      <c r="B736" t="s">
        <v>29</v>
      </c>
      <c r="C736" t="s">
        <v>103</v>
      </c>
      <c r="D736" t="s">
        <v>159</v>
      </c>
      <c r="E736">
        <v>4</v>
      </c>
      <c r="F736" t="s">
        <v>538</v>
      </c>
      <c r="G736" t="s">
        <v>711</v>
      </c>
      <c r="H736" t="s">
        <v>706</v>
      </c>
      <c r="I736" s="2">
        <f t="shared" si="119"/>
        <v>0.96078431372549022</v>
      </c>
      <c r="J736" s="2">
        <f t="shared" si="120"/>
        <v>3.9215686274509776E-2</v>
      </c>
      <c r="K736" s="2">
        <f t="shared" si="121"/>
        <v>8.1632653061224483E-2</v>
      </c>
      <c r="L736" s="3">
        <f t="shared" si="122"/>
        <v>61.46</v>
      </c>
      <c r="M736" s="4">
        <f t="shared" si="123"/>
        <v>4.1632653061224483</v>
      </c>
      <c r="N736" s="3">
        <f t="shared" si="124"/>
        <v>255.87428571428566</v>
      </c>
      <c r="O736" s="3">
        <f t="shared" si="125"/>
        <v>10.034285714285659</v>
      </c>
    </row>
    <row r="737" spans="1:15" x14ac:dyDescent="0.35">
      <c r="A737" t="s">
        <v>34</v>
      </c>
      <c r="B737" t="s">
        <v>69</v>
      </c>
      <c r="C737" t="s">
        <v>118</v>
      </c>
      <c r="D737" t="s">
        <v>159</v>
      </c>
      <c r="E737">
        <v>2</v>
      </c>
      <c r="F737" t="s">
        <v>620</v>
      </c>
      <c r="G737" t="s">
        <v>728</v>
      </c>
      <c r="H737" t="s">
        <v>710</v>
      </c>
      <c r="I737" s="2">
        <f t="shared" si="119"/>
        <v>0.95652173913043481</v>
      </c>
      <c r="J737" s="2">
        <f t="shared" si="120"/>
        <v>4.3478260869565188E-2</v>
      </c>
      <c r="K737" s="2">
        <f t="shared" si="121"/>
        <v>9.0909090909090912E-2</v>
      </c>
      <c r="L737" s="3">
        <f t="shared" si="122"/>
        <v>59.56</v>
      </c>
      <c r="M737" s="4">
        <f t="shared" si="123"/>
        <v>2.0909090909090908</v>
      </c>
      <c r="N737" s="3">
        <f t="shared" si="124"/>
        <v>124.53454545454545</v>
      </c>
      <c r="O737" s="3">
        <f t="shared" si="125"/>
        <v>5.414545454545447</v>
      </c>
    </row>
    <row r="738" spans="1:15" x14ac:dyDescent="0.35">
      <c r="A738" t="s">
        <v>20</v>
      </c>
      <c r="B738" t="s">
        <v>49</v>
      </c>
      <c r="C738" t="s">
        <v>85</v>
      </c>
      <c r="D738" t="s">
        <v>159</v>
      </c>
      <c r="E738">
        <v>1</v>
      </c>
      <c r="F738" t="s">
        <v>515</v>
      </c>
      <c r="G738" t="s">
        <v>760</v>
      </c>
      <c r="H738" t="s">
        <v>760</v>
      </c>
      <c r="I738" s="2">
        <f t="shared" si="119"/>
        <v>1</v>
      </c>
      <c r="J738" s="2">
        <f t="shared" si="120"/>
        <v>0</v>
      </c>
      <c r="K738" s="2">
        <f t="shared" si="121"/>
        <v>0.125</v>
      </c>
      <c r="L738" s="3">
        <f t="shared" si="122"/>
        <v>33</v>
      </c>
      <c r="M738" s="4">
        <f t="shared" si="123"/>
        <v>1</v>
      </c>
      <c r="N738" s="3">
        <f t="shared" si="124"/>
        <v>33</v>
      </c>
      <c r="O738" s="3">
        <f t="shared" si="125"/>
        <v>0</v>
      </c>
    </row>
    <row r="739" spans="1:15" x14ac:dyDescent="0.35">
      <c r="A739" t="s">
        <v>15</v>
      </c>
      <c r="B739" t="s">
        <v>40</v>
      </c>
      <c r="C739" t="s">
        <v>79</v>
      </c>
      <c r="D739" t="s">
        <v>160</v>
      </c>
      <c r="E739">
        <v>123</v>
      </c>
      <c r="F739" t="s">
        <v>614</v>
      </c>
      <c r="G739" t="s">
        <v>1020</v>
      </c>
      <c r="H739" t="s">
        <v>1001</v>
      </c>
      <c r="I739" s="2">
        <f t="shared" si="119"/>
        <v>0.9573378839590444</v>
      </c>
      <c r="J739" s="2">
        <f t="shared" si="120"/>
        <v>4.26621160409556E-2</v>
      </c>
      <c r="K739" s="2">
        <f t="shared" si="121"/>
        <v>0.21925133689839571</v>
      </c>
      <c r="L739" s="3">
        <f t="shared" si="122"/>
        <v>23.75</v>
      </c>
      <c r="M739" s="4">
        <f t="shared" si="123"/>
        <v>128.48128342245988</v>
      </c>
      <c r="N739" s="3">
        <f t="shared" si="124"/>
        <v>3051.4304812834221</v>
      </c>
      <c r="O739" s="3">
        <f t="shared" si="125"/>
        <v>130.18048128342207</v>
      </c>
    </row>
    <row r="740" spans="1:15" x14ac:dyDescent="0.35">
      <c r="A740" t="s">
        <v>16</v>
      </c>
      <c r="B740" t="s">
        <v>44</v>
      </c>
      <c r="C740" t="s">
        <v>80</v>
      </c>
      <c r="D740" t="s">
        <v>160</v>
      </c>
      <c r="E740">
        <v>65</v>
      </c>
      <c r="F740" t="s">
        <v>621</v>
      </c>
      <c r="G740" t="s">
        <v>1021</v>
      </c>
      <c r="H740" t="s">
        <v>1126</v>
      </c>
      <c r="I740" s="2">
        <f t="shared" si="119"/>
        <v>0.97832817337461297</v>
      </c>
      <c r="J740" s="2">
        <f t="shared" si="120"/>
        <v>2.1671826625387025E-2</v>
      </c>
      <c r="K740" s="2">
        <f t="shared" si="121"/>
        <v>0.10284810126582279</v>
      </c>
      <c r="L740" s="3">
        <f t="shared" si="122"/>
        <v>27.5</v>
      </c>
      <c r="M740" s="4">
        <f t="shared" si="123"/>
        <v>66.439873417721529</v>
      </c>
      <c r="N740" s="3">
        <f t="shared" si="124"/>
        <v>1827.0965189873421</v>
      </c>
      <c r="O740" s="3">
        <f t="shared" si="125"/>
        <v>39.596518987342051</v>
      </c>
    </row>
    <row r="741" spans="1:15" x14ac:dyDescent="0.35">
      <c r="A741" t="s">
        <v>16</v>
      </c>
      <c r="B741" t="s">
        <v>76</v>
      </c>
      <c r="C741" t="s">
        <v>127</v>
      </c>
      <c r="D741" t="s">
        <v>160</v>
      </c>
      <c r="E741">
        <v>49</v>
      </c>
      <c r="F741" t="s">
        <v>623</v>
      </c>
      <c r="G741" t="s">
        <v>1022</v>
      </c>
      <c r="H741" t="s">
        <v>1125</v>
      </c>
      <c r="I741" s="2">
        <f t="shared" ref="I741:I765" si="126">IFERROR(H741/G741, 0)</f>
        <v>0.96981132075471699</v>
      </c>
      <c r="J741" s="2">
        <f t="shared" ref="J741:J765" si="127">100%-I741</f>
        <v>3.0188679245283012E-2</v>
      </c>
      <c r="K741" s="2">
        <f t="shared" ref="K741:K765" si="128">IFERROR(IF(H741&gt;0,E741/H741,0),0)</f>
        <v>0.19066147859922178</v>
      </c>
      <c r="L741" s="3">
        <f t="shared" ref="L741:L765" si="129">IF(E741&gt;0,F741/E741,0)</f>
        <v>27.5</v>
      </c>
      <c r="M741" s="4">
        <f t="shared" ref="M741:M765" si="130">G741*K741</f>
        <v>50.525291828793769</v>
      </c>
      <c r="N741" s="3">
        <f t="shared" ref="N741:N765" si="131">M741*L741</f>
        <v>1389.4455252918287</v>
      </c>
      <c r="O741" s="3">
        <f t="shared" ref="O741:O765" si="132">N741-F741</f>
        <v>41.945525291828744</v>
      </c>
    </row>
    <row r="742" spans="1:15" x14ac:dyDescent="0.35">
      <c r="A742" t="s">
        <v>20</v>
      </c>
      <c r="B742" t="s">
        <v>77</v>
      </c>
      <c r="C742" t="s">
        <v>128</v>
      </c>
      <c r="D742" t="s">
        <v>160</v>
      </c>
      <c r="E742">
        <v>29</v>
      </c>
      <c r="F742" t="s">
        <v>624</v>
      </c>
      <c r="G742" t="s">
        <v>811</v>
      </c>
      <c r="H742" t="s">
        <v>1102</v>
      </c>
      <c r="I742" s="2">
        <f t="shared" si="126"/>
        <v>0.96153846153846156</v>
      </c>
      <c r="J742" s="2">
        <f t="shared" si="127"/>
        <v>3.8461538461538436E-2</v>
      </c>
      <c r="K742" s="2">
        <f t="shared" si="128"/>
        <v>0.1657142857142857</v>
      </c>
      <c r="L742" s="3">
        <f t="shared" si="129"/>
        <v>33</v>
      </c>
      <c r="M742" s="4">
        <f t="shared" si="130"/>
        <v>30.159999999999997</v>
      </c>
      <c r="N742" s="3">
        <f t="shared" si="131"/>
        <v>995.27999999999986</v>
      </c>
      <c r="O742" s="3">
        <f t="shared" si="132"/>
        <v>38.279999999999859</v>
      </c>
    </row>
    <row r="743" spans="1:15" x14ac:dyDescent="0.35">
      <c r="A743" t="s">
        <v>35</v>
      </c>
      <c r="B743" t="s">
        <v>35</v>
      </c>
      <c r="C743" t="s">
        <v>115</v>
      </c>
      <c r="D743" t="s">
        <v>160</v>
      </c>
      <c r="E743">
        <v>9</v>
      </c>
      <c r="F743" t="s">
        <v>625</v>
      </c>
      <c r="G743" t="s">
        <v>783</v>
      </c>
      <c r="H743" t="s">
        <v>775</v>
      </c>
      <c r="I743" s="2">
        <f t="shared" si="126"/>
        <v>0.98333333333333328</v>
      </c>
      <c r="J743" s="2">
        <f t="shared" si="127"/>
        <v>1.6666666666666718E-2</v>
      </c>
      <c r="K743" s="2">
        <f t="shared" si="128"/>
        <v>0.15254237288135594</v>
      </c>
      <c r="L743" s="3">
        <f t="shared" si="129"/>
        <v>61.46</v>
      </c>
      <c r="M743" s="4">
        <f t="shared" si="130"/>
        <v>9.1525423728813564</v>
      </c>
      <c r="N743" s="3">
        <f t="shared" si="131"/>
        <v>562.51525423728822</v>
      </c>
      <c r="O743" s="3">
        <f t="shared" si="132"/>
        <v>9.3752542372882317</v>
      </c>
    </row>
    <row r="744" spans="1:15" x14ac:dyDescent="0.35">
      <c r="A744" t="s">
        <v>26</v>
      </c>
      <c r="B744" t="s">
        <v>26</v>
      </c>
      <c r="C744" t="s">
        <v>93</v>
      </c>
      <c r="D744" t="s">
        <v>160</v>
      </c>
      <c r="E744">
        <v>11</v>
      </c>
      <c r="F744" t="s">
        <v>508</v>
      </c>
      <c r="G744" t="s">
        <v>753</v>
      </c>
      <c r="H744" t="s">
        <v>744</v>
      </c>
      <c r="I744" s="2">
        <f t="shared" si="126"/>
        <v>0.95121951219512191</v>
      </c>
      <c r="J744" s="2">
        <f t="shared" si="127"/>
        <v>4.8780487804878092E-2</v>
      </c>
      <c r="K744" s="2">
        <f t="shared" si="128"/>
        <v>0.28205128205128205</v>
      </c>
      <c r="L744" s="3">
        <f t="shared" si="129"/>
        <v>54.99</v>
      </c>
      <c r="M744" s="4">
        <f t="shared" si="130"/>
        <v>11.564102564102564</v>
      </c>
      <c r="N744" s="3">
        <f t="shared" si="131"/>
        <v>635.91</v>
      </c>
      <c r="O744" s="3">
        <f t="shared" si="132"/>
        <v>31.019999999999982</v>
      </c>
    </row>
    <row r="745" spans="1:15" x14ac:dyDescent="0.35">
      <c r="A745" t="s">
        <v>29</v>
      </c>
      <c r="B745" t="s">
        <v>29</v>
      </c>
      <c r="C745" t="s">
        <v>103</v>
      </c>
      <c r="D745" t="s">
        <v>160</v>
      </c>
      <c r="E745">
        <v>6</v>
      </c>
      <c r="F745" t="s">
        <v>525</v>
      </c>
      <c r="G745" t="s">
        <v>711</v>
      </c>
      <c r="H745" t="s">
        <v>754</v>
      </c>
      <c r="I745" s="2">
        <f t="shared" si="126"/>
        <v>0.98039215686274506</v>
      </c>
      <c r="J745" s="2">
        <f t="shared" si="127"/>
        <v>1.9607843137254943E-2</v>
      </c>
      <c r="K745" s="2">
        <f t="shared" si="128"/>
        <v>0.12</v>
      </c>
      <c r="L745" s="3">
        <f t="shared" si="129"/>
        <v>61.46</v>
      </c>
      <c r="M745" s="4">
        <f t="shared" si="130"/>
        <v>6.12</v>
      </c>
      <c r="N745" s="3">
        <f t="shared" si="131"/>
        <v>376.1352</v>
      </c>
      <c r="O745" s="3">
        <f t="shared" si="132"/>
        <v>7.3752000000000066</v>
      </c>
    </row>
    <row r="746" spans="1:15" x14ac:dyDescent="0.35">
      <c r="A746" t="s">
        <v>20</v>
      </c>
      <c r="B746" t="s">
        <v>75</v>
      </c>
      <c r="C746" t="s">
        <v>125</v>
      </c>
      <c r="D746" t="s">
        <v>160</v>
      </c>
      <c r="E746">
        <v>6</v>
      </c>
      <c r="F746" t="s">
        <v>346</v>
      </c>
      <c r="G746" t="s">
        <v>718</v>
      </c>
      <c r="H746" t="s">
        <v>881</v>
      </c>
      <c r="I746" s="2">
        <f t="shared" si="126"/>
        <v>0.99</v>
      </c>
      <c r="J746" s="2">
        <f t="shared" si="127"/>
        <v>1.0000000000000009E-2</v>
      </c>
      <c r="K746" s="2">
        <f t="shared" si="128"/>
        <v>6.0606060606060608E-2</v>
      </c>
      <c r="L746" s="3">
        <f t="shared" si="129"/>
        <v>33</v>
      </c>
      <c r="M746" s="4">
        <f t="shared" si="130"/>
        <v>6.0606060606060606</v>
      </c>
      <c r="N746" s="3">
        <f t="shared" si="131"/>
        <v>200</v>
      </c>
      <c r="O746" s="3">
        <f t="shared" si="132"/>
        <v>2</v>
      </c>
    </row>
    <row r="747" spans="1:15" x14ac:dyDescent="0.35">
      <c r="A747" t="s">
        <v>43</v>
      </c>
      <c r="B747" t="s">
        <v>41</v>
      </c>
      <c r="C747" t="s">
        <v>101</v>
      </c>
      <c r="D747" t="s">
        <v>160</v>
      </c>
      <c r="E747">
        <v>3</v>
      </c>
      <c r="F747" t="s">
        <v>627</v>
      </c>
      <c r="G747" t="s">
        <v>885</v>
      </c>
      <c r="H747" t="s">
        <v>728</v>
      </c>
      <c r="I747" s="2">
        <f t="shared" si="126"/>
        <v>0.95833333333333337</v>
      </c>
      <c r="J747" s="2">
        <f t="shared" si="127"/>
        <v>4.166666666666663E-2</v>
      </c>
      <c r="K747" s="2">
        <f t="shared" si="128"/>
        <v>0.13043478260869565</v>
      </c>
      <c r="L747" s="3">
        <f t="shared" si="129"/>
        <v>61.56</v>
      </c>
      <c r="M747" s="4">
        <f t="shared" si="130"/>
        <v>3.1304347826086953</v>
      </c>
      <c r="N747" s="3">
        <f t="shared" si="131"/>
        <v>192.70956521739129</v>
      </c>
      <c r="O747" s="3">
        <f t="shared" si="132"/>
        <v>8.0295652173912799</v>
      </c>
    </row>
    <row r="748" spans="1:15" x14ac:dyDescent="0.35">
      <c r="A748" t="s">
        <v>20</v>
      </c>
      <c r="B748" t="s">
        <v>66</v>
      </c>
      <c r="C748" t="s">
        <v>110</v>
      </c>
      <c r="D748" t="s">
        <v>160</v>
      </c>
      <c r="E748">
        <v>3</v>
      </c>
      <c r="F748" t="s">
        <v>454</v>
      </c>
      <c r="G748" t="s">
        <v>795</v>
      </c>
      <c r="H748" t="s">
        <v>719</v>
      </c>
      <c r="I748" s="2">
        <f t="shared" si="126"/>
        <v>0.96969696969696972</v>
      </c>
      <c r="J748" s="2">
        <f t="shared" si="127"/>
        <v>3.0303030303030276E-2</v>
      </c>
      <c r="K748" s="2">
        <f t="shared" si="128"/>
        <v>9.375E-2</v>
      </c>
      <c r="L748" s="3">
        <f t="shared" si="129"/>
        <v>110.18</v>
      </c>
      <c r="M748" s="4">
        <f t="shared" si="130"/>
        <v>3.09375</v>
      </c>
      <c r="N748" s="3">
        <f t="shared" si="131"/>
        <v>340.86937500000005</v>
      </c>
      <c r="O748" s="3">
        <f t="shared" si="132"/>
        <v>10.329375000000027</v>
      </c>
    </row>
    <row r="749" spans="1:15" x14ac:dyDescent="0.35">
      <c r="A749" t="s">
        <v>18</v>
      </c>
      <c r="B749" t="s">
        <v>50</v>
      </c>
      <c r="C749" t="s">
        <v>86</v>
      </c>
      <c r="D749" t="s">
        <v>160</v>
      </c>
      <c r="E749">
        <v>2</v>
      </c>
      <c r="F749" t="s">
        <v>628</v>
      </c>
      <c r="G749" t="s">
        <v>714</v>
      </c>
      <c r="H749" t="s">
        <v>714</v>
      </c>
      <c r="I749" s="2">
        <f t="shared" si="126"/>
        <v>1</v>
      </c>
      <c r="J749" s="2">
        <f t="shared" si="127"/>
        <v>0</v>
      </c>
      <c r="K749" s="2">
        <f t="shared" si="128"/>
        <v>3.5087719298245612E-2</v>
      </c>
      <c r="L749" s="3">
        <f t="shared" si="129"/>
        <v>17.5</v>
      </c>
      <c r="M749" s="4">
        <f t="shared" si="130"/>
        <v>2</v>
      </c>
      <c r="N749" s="3">
        <f t="shared" si="131"/>
        <v>35</v>
      </c>
      <c r="O749" s="3">
        <f t="shared" si="132"/>
        <v>0</v>
      </c>
    </row>
    <row r="750" spans="1:15" x14ac:dyDescent="0.35">
      <c r="A750" t="s">
        <v>32</v>
      </c>
      <c r="B750" t="s">
        <v>32</v>
      </c>
      <c r="C750" t="s">
        <v>112</v>
      </c>
      <c r="D750" t="s">
        <v>160</v>
      </c>
      <c r="E750">
        <v>2</v>
      </c>
      <c r="F750" t="s">
        <v>629</v>
      </c>
      <c r="G750" t="s">
        <v>719</v>
      </c>
      <c r="H750" t="s">
        <v>824</v>
      </c>
      <c r="I750" s="2">
        <f t="shared" si="126"/>
        <v>0.96875</v>
      </c>
      <c r="J750" s="2">
        <f t="shared" si="127"/>
        <v>3.125E-2</v>
      </c>
      <c r="K750" s="2">
        <f t="shared" si="128"/>
        <v>6.4516129032258063E-2</v>
      </c>
      <c r="L750" s="3">
        <f t="shared" si="129"/>
        <v>59.46</v>
      </c>
      <c r="M750" s="4">
        <f t="shared" si="130"/>
        <v>2.064516129032258</v>
      </c>
      <c r="N750" s="3">
        <f t="shared" si="131"/>
        <v>122.75612903225806</v>
      </c>
      <c r="O750" s="3">
        <f t="shared" si="132"/>
        <v>3.8361290322580572</v>
      </c>
    </row>
    <row r="751" spans="1:15" x14ac:dyDescent="0.35">
      <c r="A751" t="s">
        <v>33</v>
      </c>
      <c r="B751" t="s">
        <v>72</v>
      </c>
      <c r="C751" t="s">
        <v>121</v>
      </c>
      <c r="D751" t="s">
        <v>160</v>
      </c>
      <c r="E751">
        <v>1</v>
      </c>
      <c r="F751" t="s">
        <v>630</v>
      </c>
      <c r="G751" t="s">
        <v>804</v>
      </c>
      <c r="H751" t="s">
        <v>804</v>
      </c>
      <c r="I751" s="2">
        <f t="shared" si="126"/>
        <v>1</v>
      </c>
      <c r="J751" s="2">
        <f t="shared" si="127"/>
        <v>0</v>
      </c>
      <c r="K751" s="2">
        <f t="shared" si="128"/>
        <v>0.1</v>
      </c>
      <c r="L751" s="3">
        <f t="shared" si="129"/>
        <v>145.03</v>
      </c>
      <c r="M751" s="4">
        <f t="shared" si="130"/>
        <v>1</v>
      </c>
      <c r="N751" s="3">
        <f t="shared" si="131"/>
        <v>145.03</v>
      </c>
      <c r="O751" s="3">
        <f t="shared" si="132"/>
        <v>0</v>
      </c>
    </row>
    <row r="752" spans="1:15" x14ac:dyDescent="0.35">
      <c r="A752" t="s">
        <v>16</v>
      </c>
      <c r="B752" t="s">
        <v>44</v>
      </c>
      <c r="C752" t="s">
        <v>80</v>
      </c>
      <c r="D752" t="s">
        <v>161</v>
      </c>
      <c r="E752">
        <v>70</v>
      </c>
      <c r="F752" t="s">
        <v>631</v>
      </c>
      <c r="G752" t="s">
        <v>1024</v>
      </c>
      <c r="H752" t="s">
        <v>1127</v>
      </c>
      <c r="I752" s="2">
        <f t="shared" si="126"/>
        <v>0.9830985915492958</v>
      </c>
      <c r="J752" s="2">
        <f t="shared" si="127"/>
        <v>1.6901408450704203E-2</v>
      </c>
      <c r="K752" s="2">
        <f t="shared" si="128"/>
        <v>0.10028653295128939</v>
      </c>
      <c r="L752" s="3">
        <f t="shared" si="129"/>
        <v>27.5</v>
      </c>
      <c r="M752" s="4">
        <f t="shared" si="130"/>
        <v>71.203438395415475</v>
      </c>
      <c r="N752" s="3">
        <f t="shared" si="131"/>
        <v>1958.0945558739256</v>
      </c>
      <c r="O752" s="3">
        <f t="shared" si="132"/>
        <v>33.094555873925628</v>
      </c>
    </row>
    <row r="753" spans="1:15" x14ac:dyDescent="0.35">
      <c r="A753" t="s">
        <v>16</v>
      </c>
      <c r="B753" t="s">
        <v>74</v>
      </c>
      <c r="C753" t="s">
        <v>124</v>
      </c>
      <c r="D753" t="s">
        <v>161</v>
      </c>
      <c r="E753">
        <v>63</v>
      </c>
      <c r="F753" t="s">
        <v>632</v>
      </c>
      <c r="G753" t="s">
        <v>1025</v>
      </c>
      <c r="H753" t="s">
        <v>1128</v>
      </c>
      <c r="I753" s="2">
        <f t="shared" si="126"/>
        <v>0.96281800391389427</v>
      </c>
      <c r="J753" s="2">
        <f t="shared" si="127"/>
        <v>3.7181996086105729E-2</v>
      </c>
      <c r="K753" s="2">
        <f t="shared" si="128"/>
        <v>0.12804878048780488</v>
      </c>
      <c r="L753" s="3">
        <f t="shared" si="129"/>
        <v>27.063492063492063</v>
      </c>
      <c r="M753" s="4">
        <f t="shared" si="130"/>
        <v>65.432926829268297</v>
      </c>
      <c r="N753" s="3">
        <f t="shared" si="131"/>
        <v>1770.8434959349595</v>
      </c>
      <c r="O753" s="3">
        <f t="shared" si="132"/>
        <v>65.843495934959492</v>
      </c>
    </row>
    <row r="754" spans="1:15" x14ac:dyDescent="0.35">
      <c r="A754" t="s">
        <v>15</v>
      </c>
      <c r="B754" t="s">
        <v>45</v>
      </c>
      <c r="C754" t="s">
        <v>81</v>
      </c>
      <c r="D754" t="s">
        <v>161</v>
      </c>
      <c r="E754">
        <v>62</v>
      </c>
      <c r="F754" t="s">
        <v>617</v>
      </c>
      <c r="G754" t="s">
        <v>777</v>
      </c>
      <c r="H754" t="s">
        <v>792</v>
      </c>
      <c r="I754" s="2">
        <f t="shared" si="126"/>
        <v>0.9692982456140351</v>
      </c>
      <c r="J754" s="2">
        <f t="shared" si="127"/>
        <v>3.0701754385964897E-2</v>
      </c>
      <c r="K754" s="2">
        <f t="shared" si="128"/>
        <v>0.28054298642533937</v>
      </c>
      <c r="L754" s="3">
        <f t="shared" si="129"/>
        <v>47.5</v>
      </c>
      <c r="M754" s="4">
        <f t="shared" si="130"/>
        <v>63.963800904977376</v>
      </c>
      <c r="N754" s="3">
        <f t="shared" si="131"/>
        <v>3038.2805429864252</v>
      </c>
      <c r="O754" s="3">
        <f t="shared" si="132"/>
        <v>93.280542986425189</v>
      </c>
    </row>
    <row r="755" spans="1:15" x14ac:dyDescent="0.35">
      <c r="A755" t="s">
        <v>16</v>
      </c>
      <c r="B755" t="s">
        <v>76</v>
      </c>
      <c r="C755" t="s">
        <v>127</v>
      </c>
      <c r="D755" t="s">
        <v>161</v>
      </c>
      <c r="E755">
        <v>48</v>
      </c>
      <c r="F755" t="s">
        <v>622</v>
      </c>
      <c r="G755" t="s">
        <v>1026</v>
      </c>
      <c r="H755" t="s">
        <v>1063</v>
      </c>
      <c r="I755" s="2">
        <f t="shared" si="126"/>
        <v>0.96996996996996998</v>
      </c>
      <c r="J755" s="2">
        <f t="shared" si="127"/>
        <v>3.0030030030030019E-2</v>
      </c>
      <c r="K755" s="2">
        <f t="shared" si="128"/>
        <v>0.14860681114551083</v>
      </c>
      <c r="L755" s="3">
        <f t="shared" si="129"/>
        <v>27.5</v>
      </c>
      <c r="M755" s="4">
        <f t="shared" si="130"/>
        <v>49.486068111455104</v>
      </c>
      <c r="N755" s="3">
        <f t="shared" si="131"/>
        <v>1360.8668730650154</v>
      </c>
      <c r="O755" s="3">
        <f t="shared" si="132"/>
        <v>40.866873065015398</v>
      </c>
    </row>
    <row r="756" spans="1:15" x14ac:dyDescent="0.35">
      <c r="A756" t="s">
        <v>18</v>
      </c>
      <c r="B756" t="s">
        <v>47</v>
      </c>
      <c r="C756" t="s">
        <v>83</v>
      </c>
      <c r="D756" t="s">
        <v>161</v>
      </c>
      <c r="E756">
        <v>34</v>
      </c>
      <c r="F756" t="s">
        <v>633</v>
      </c>
      <c r="G756" t="s">
        <v>768</v>
      </c>
      <c r="H756" t="s">
        <v>925</v>
      </c>
      <c r="I756" s="2">
        <f t="shared" si="126"/>
        <v>0.97752808988764039</v>
      </c>
      <c r="J756" s="2">
        <f t="shared" si="127"/>
        <v>2.2471910112359605E-2</v>
      </c>
      <c r="K756" s="2">
        <f t="shared" si="128"/>
        <v>0.13026819923371646</v>
      </c>
      <c r="L756" s="3">
        <f t="shared" si="129"/>
        <v>17.5</v>
      </c>
      <c r="M756" s="4">
        <f t="shared" si="130"/>
        <v>34.781609195402297</v>
      </c>
      <c r="N756" s="3">
        <f t="shared" si="131"/>
        <v>608.67816091954023</v>
      </c>
      <c r="O756" s="3">
        <f t="shared" si="132"/>
        <v>13.678160919540232</v>
      </c>
    </row>
    <row r="757" spans="1:15" x14ac:dyDescent="0.35">
      <c r="A757" t="s">
        <v>34</v>
      </c>
      <c r="B757" t="s">
        <v>69</v>
      </c>
      <c r="C757" t="s">
        <v>118</v>
      </c>
      <c r="D757" t="s">
        <v>161</v>
      </c>
      <c r="E757">
        <v>10</v>
      </c>
      <c r="F757" t="s">
        <v>634</v>
      </c>
      <c r="G757" t="s">
        <v>837</v>
      </c>
      <c r="H757" t="s">
        <v>795</v>
      </c>
      <c r="I757" s="2">
        <f t="shared" si="126"/>
        <v>0.97058823529411764</v>
      </c>
      <c r="J757" s="2">
        <f t="shared" si="127"/>
        <v>2.9411764705882359E-2</v>
      </c>
      <c r="K757" s="2">
        <f t="shared" si="128"/>
        <v>0.30303030303030304</v>
      </c>
      <c r="L757" s="3">
        <f t="shared" si="129"/>
        <v>59.56</v>
      </c>
      <c r="M757" s="4">
        <f t="shared" si="130"/>
        <v>10.303030303030303</v>
      </c>
      <c r="N757" s="3">
        <f t="shared" si="131"/>
        <v>613.64848484848483</v>
      </c>
      <c r="O757" s="3">
        <f t="shared" si="132"/>
        <v>18.048484848484804</v>
      </c>
    </row>
    <row r="758" spans="1:15" x14ac:dyDescent="0.35">
      <c r="A758" t="s">
        <v>18</v>
      </c>
      <c r="B758" t="s">
        <v>41</v>
      </c>
      <c r="C758" t="s">
        <v>101</v>
      </c>
      <c r="D758" t="s">
        <v>161</v>
      </c>
      <c r="E758">
        <v>9</v>
      </c>
      <c r="F758" t="s">
        <v>635</v>
      </c>
      <c r="G758" t="s">
        <v>912</v>
      </c>
      <c r="H758" t="s">
        <v>783</v>
      </c>
      <c r="I758" s="2">
        <f t="shared" si="126"/>
        <v>0.98360655737704916</v>
      </c>
      <c r="J758" s="2">
        <f t="shared" si="127"/>
        <v>1.6393442622950838E-2</v>
      </c>
      <c r="K758" s="2">
        <f t="shared" si="128"/>
        <v>0.15</v>
      </c>
      <c r="L758" s="3">
        <f t="shared" si="129"/>
        <v>61.559999999999995</v>
      </c>
      <c r="M758" s="4">
        <f t="shared" si="130"/>
        <v>9.15</v>
      </c>
      <c r="N758" s="3">
        <f t="shared" si="131"/>
        <v>563.274</v>
      </c>
      <c r="O758" s="3">
        <f t="shared" si="132"/>
        <v>9.2340000000000373</v>
      </c>
    </row>
    <row r="759" spans="1:15" x14ac:dyDescent="0.35">
      <c r="A759" t="s">
        <v>18</v>
      </c>
      <c r="B759" t="s">
        <v>50</v>
      </c>
      <c r="C759" t="s">
        <v>86</v>
      </c>
      <c r="D759" t="s">
        <v>161</v>
      </c>
      <c r="E759">
        <v>10</v>
      </c>
      <c r="F759" t="s">
        <v>636</v>
      </c>
      <c r="G759" t="s">
        <v>865</v>
      </c>
      <c r="H759" t="s">
        <v>865</v>
      </c>
      <c r="I759" s="2">
        <f t="shared" si="126"/>
        <v>1</v>
      </c>
      <c r="J759" s="2">
        <f t="shared" si="127"/>
        <v>0</v>
      </c>
      <c r="K759" s="2">
        <f t="shared" si="128"/>
        <v>0.11764705882352941</v>
      </c>
      <c r="L759" s="3">
        <f t="shared" si="129"/>
        <v>17.5</v>
      </c>
      <c r="M759" s="4">
        <f t="shared" si="130"/>
        <v>10</v>
      </c>
      <c r="N759" s="3">
        <f t="shared" si="131"/>
        <v>175</v>
      </c>
      <c r="O759" s="3">
        <f t="shared" si="132"/>
        <v>0</v>
      </c>
    </row>
    <row r="760" spans="1:15" x14ac:dyDescent="0.35">
      <c r="A760" t="s">
        <v>18</v>
      </c>
      <c r="B760" t="s">
        <v>78</v>
      </c>
      <c r="C760" t="s">
        <v>129</v>
      </c>
      <c r="D760" t="s">
        <v>161</v>
      </c>
      <c r="E760">
        <v>7</v>
      </c>
      <c r="F760" t="s">
        <v>637</v>
      </c>
      <c r="G760" t="s">
        <v>745</v>
      </c>
      <c r="H760" t="s">
        <v>781</v>
      </c>
      <c r="I760" s="2">
        <f t="shared" si="126"/>
        <v>0.98484848484848486</v>
      </c>
      <c r="J760" s="2">
        <f t="shared" si="127"/>
        <v>1.5151515151515138E-2</v>
      </c>
      <c r="K760" s="2">
        <f t="shared" si="128"/>
        <v>0.1076923076923077</v>
      </c>
      <c r="L760" s="3">
        <f t="shared" si="129"/>
        <v>17.5</v>
      </c>
      <c r="M760" s="4">
        <f t="shared" si="130"/>
        <v>7.1076923076923082</v>
      </c>
      <c r="N760" s="3">
        <f t="shared" si="131"/>
        <v>124.38461538461539</v>
      </c>
      <c r="O760" s="3">
        <f t="shared" si="132"/>
        <v>1.8846153846153868</v>
      </c>
    </row>
    <row r="761" spans="1:15" x14ac:dyDescent="0.35">
      <c r="A761" t="s">
        <v>20</v>
      </c>
      <c r="B761" t="s">
        <v>60</v>
      </c>
      <c r="C761" t="s">
        <v>100</v>
      </c>
      <c r="D761" t="s">
        <v>161</v>
      </c>
      <c r="E761">
        <v>8</v>
      </c>
      <c r="F761" t="s">
        <v>626</v>
      </c>
      <c r="G761" t="s">
        <v>998</v>
      </c>
      <c r="H761" t="s">
        <v>909</v>
      </c>
      <c r="I761" s="2">
        <f t="shared" si="126"/>
        <v>0.9662921348314607</v>
      </c>
      <c r="J761" s="2">
        <f t="shared" si="127"/>
        <v>3.3707865168539297E-2</v>
      </c>
      <c r="K761" s="2">
        <f t="shared" si="128"/>
        <v>4.6511627906976744E-2</v>
      </c>
      <c r="L761" s="3">
        <f t="shared" si="129"/>
        <v>95.16</v>
      </c>
      <c r="M761" s="4">
        <f t="shared" si="130"/>
        <v>8.279069767441861</v>
      </c>
      <c r="N761" s="3">
        <f t="shared" si="131"/>
        <v>787.83627906976744</v>
      </c>
      <c r="O761" s="3">
        <f t="shared" si="132"/>
        <v>26.55627906976747</v>
      </c>
    </row>
    <row r="762" spans="1:15" x14ac:dyDescent="0.35">
      <c r="A762" t="s">
        <v>25</v>
      </c>
      <c r="B762" t="s">
        <v>64</v>
      </c>
      <c r="C762" t="s">
        <v>108</v>
      </c>
      <c r="D762" t="s">
        <v>161</v>
      </c>
      <c r="E762">
        <v>5</v>
      </c>
      <c r="F762" t="s">
        <v>348</v>
      </c>
      <c r="G762" t="s">
        <v>709</v>
      </c>
      <c r="H762" t="s">
        <v>699</v>
      </c>
      <c r="I762" s="2">
        <f t="shared" si="126"/>
        <v>0.99285714285714288</v>
      </c>
      <c r="J762" s="2">
        <f t="shared" si="127"/>
        <v>7.1428571428571175E-3</v>
      </c>
      <c r="K762" s="2">
        <f t="shared" si="128"/>
        <v>3.5971223021582732E-2</v>
      </c>
      <c r="L762" s="3">
        <f t="shared" si="129"/>
        <v>23.73</v>
      </c>
      <c r="M762" s="4">
        <f t="shared" si="130"/>
        <v>5.0359712230215825</v>
      </c>
      <c r="N762" s="3">
        <f t="shared" si="131"/>
        <v>119.50359712230215</v>
      </c>
      <c r="O762" s="3">
        <f t="shared" si="132"/>
        <v>0.85359712230214768</v>
      </c>
    </row>
    <row r="763" spans="1:15" x14ac:dyDescent="0.35">
      <c r="A763" t="s">
        <v>30</v>
      </c>
      <c r="B763" t="s">
        <v>30</v>
      </c>
      <c r="C763" t="s">
        <v>105</v>
      </c>
      <c r="D763" t="s">
        <v>161</v>
      </c>
      <c r="E763">
        <v>5</v>
      </c>
      <c r="F763" t="s">
        <v>638</v>
      </c>
      <c r="G763" t="s">
        <v>781</v>
      </c>
      <c r="H763" t="s">
        <v>781</v>
      </c>
      <c r="I763" s="2">
        <f t="shared" si="126"/>
        <v>1</v>
      </c>
      <c r="J763" s="2">
        <f t="shared" si="127"/>
        <v>0</v>
      </c>
      <c r="K763" s="2">
        <f t="shared" si="128"/>
        <v>7.6923076923076927E-2</v>
      </c>
      <c r="L763" s="3">
        <f t="shared" si="129"/>
        <v>35.5</v>
      </c>
      <c r="M763" s="4">
        <f t="shared" si="130"/>
        <v>5</v>
      </c>
      <c r="N763" s="3">
        <f t="shared" si="131"/>
        <v>177.5</v>
      </c>
      <c r="O763" s="3">
        <f t="shared" si="132"/>
        <v>0</v>
      </c>
    </row>
    <row r="764" spans="1:15" x14ac:dyDescent="0.35">
      <c r="A764" t="s">
        <v>20</v>
      </c>
      <c r="B764" t="s">
        <v>75</v>
      </c>
      <c r="C764" t="s">
        <v>125</v>
      </c>
      <c r="D764" t="s">
        <v>161</v>
      </c>
      <c r="E764">
        <v>4</v>
      </c>
      <c r="F764" t="s">
        <v>309</v>
      </c>
      <c r="G764" t="s">
        <v>933</v>
      </c>
      <c r="H764" t="s">
        <v>902</v>
      </c>
      <c r="I764" s="2">
        <f t="shared" si="126"/>
        <v>0.99295774647887325</v>
      </c>
      <c r="J764" s="2">
        <f t="shared" si="127"/>
        <v>7.0422535211267512E-3</v>
      </c>
      <c r="K764" s="2">
        <f t="shared" si="128"/>
        <v>2.8368794326241134E-2</v>
      </c>
      <c r="L764" s="3">
        <f t="shared" si="129"/>
        <v>33</v>
      </c>
      <c r="M764" s="4">
        <f t="shared" si="130"/>
        <v>4.0283687943262407</v>
      </c>
      <c r="N764" s="3">
        <f t="shared" si="131"/>
        <v>132.93617021276594</v>
      </c>
      <c r="O764" s="3">
        <f t="shared" si="132"/>
        <v>0.93617021276594414</v>
      </c>
    </row>
    <row r="765" spans="1:15" x14ac:dyDescent="0.35">
      <c r="A765" t="s">
        <v>20</v>
      </c>
      <c r="B765" t="s">
        <v>66</v>
      </c>
      <c r="C765" t="s">
        <v>110</v>
      </c>
      <c r="D765" t="s">
        <v>161</v>
      </c>
      <c r="E765">
        <v>3</v>
      </c>
      <c r="F765" t="s">
        <v>454</v>
      </c>
      <c r="G765" t="s">
        <v>753</v>
      </c>
      <c r="H765" t="s">
        <v>721</v>
      </c>
      <c r="I765" s="2">
        <f t="shared" si="126"/>
        <v>0.97560975609756095</v>
      </c>
      <c r="J765" s="2">
        <f t="shared" si="127"/>
        <v>2.4390243902439046E-2</v>
      </c>
      <c r="K765" s="2">
        <f t="shared" si="128"/>
        <v>7.4999999999999997E-2</v>
      </c>
      <c r="L765" s="3">
        <f t="shared" si="129"/>
        <v>110.18</v>
      </c>
      <c r="M765" s="4">
        <f t="shared" si="130"/>
        <v>3.0749999999999997</v>
      </c>
      <c r="N765" s="3">
        <f t="shared" si="131"/>
        <v>338.80349999999999</v>
      </c>
      <c r="O765" s="3">
        <f t="shared" si="132"/>
        <v>8.263499999999965</v>
      </c>
    </row>
    <row r="766" spans="1:15" x14ac:dyDescent="0.35">
      <c r="A766" t="s">
        <v>18</v>
      </c>
      <c r="B766" t="s">
        <v>39</v>
      </c>
      <c r="C766" t="s">
        <v>126</v>
      </c>
      <c r="D766" t="s">
        <v>161</v>
      </c>
      <c r="E766">
        <v>1</v>
      </c>
      <c r="F766" t="s">
        <v>485</v>
      </c>
      <c r="G766" t="s">
        <v>779</v>
      </c>
      <c r="H766" t="s">
        <v>802</v>
      </c>
      <c r="I766" s="2">
        <f t="shared" ref="I766:I795" si="133">IFERROR(H766/G766, 0)</f>
        <v>0.98412698412698407</v>
      </c>
      <c r="J766" s="2">
        <f t="shared" ref="J766:J795" si="134">100%-I766</f>
        <v>1.5873015873015928E-2</v>
      </c>
      <c r="K766" s="2">
        <f t="shared" ref="K766:K795" si="135">IFERROR(IF(H766&gt;0,E766/H766,0),0)</f>
        <v>1.6129032258064516E-2</v>
      </c>
      <c r="L766" s="3">
        <f t="shared" ref="L766:L795" si="136">IF(E766&gt;0,F766/E766,0)</f>
        <v>63.56</v>
      </c>
      <c r="M766" s="4">
        <f t="shared" ref="M766:M795" si="137">G766*K766</f>
        <v>1.0161290322580645</v>
      </c>
      <c r="N766" s="3">
        <f t="shared" ref="N766:N795" si="138">M766*L766</f>
        <v>64.585161290322588</v>
      </c>
      <c r="O766" s="3">
        <f t="shared" ref="O766:O795" si="139">N766-F766</f>
        <v>1.0251612903225862</v>
      </c>
    </row>
    <row r="767" spans="1:15" x14ac:dyDescent="0.35">
      <c r="A767" t="s">
        <v>15</v>
      </c>
      <c r="B767" t="s">
        <v>40</v>
      </c>
      <c r="C767" t="s">
        <v>79</v>
      </c>
      <c r="D767" t="s">
        <v>162</v>
      </c>
      <c r="E767">
        <v>125</v>
      </c>
      <c r="F767" t="s">
        <v>639</v>
      </c>
      <c r="G767" t="s">
        <v>1027</v>
      </c>
      <c r="H767" t="s">
        <v>1129</v>
      </c>
      <c r="I767" s="2">
        <f t="shared" si="133"/>
        <v>0.95156249999999998</v>
      </c>
      <c r="J767" s="2">
        <f t="shared" si="134"/>
        <v>4.8437500000000022E-2</v>
      </c>
      <c r="K767" s="2">
        <f t="shared" si="135"/>
        <v>0.20525451559934318</v>
      </c>
      <c r="L767" s="3">
        <f t="shared" si="136"/>
        <v>23.75</v>
      </c>
      <c r="M767" s="4">
        <f t="shared" si="137"/>
        <v>131.36288998357963</v>
      </c>
      <c r="N767" s="3">
        <f t="shared" si="138"/>
        <v>3119.8686371100162</v>
      </c>
      <c r="O767" s="3">
        <f t="shared" si="139"/>
        <v>151.11863711001615</v>
      </c>
    </row>
    <row r="768" spans="1:15" x14ac:dyDescent="0.35">
      <c r="A768" t="s">
        <v>16</v>
      </c>
      <c r="B768" t="s">
        <v>44</v>
      </c>
      <c r="C768" t="s">
        <v>80</v>
      </c>
      <c r="D768" t="s">
        <v>162</v>
      </c>
      <c r="E768">
        <v>74</v>
      </c>
      <c r="F768" t="s">
        <v>640</v>
      </c>
      <c r="G768" t="s">
        <v>1028</v>
      </c>
      <c r="H768" t="s">
        <v>1130</v>
      </c>
      <c r="I768" s="2">
        <f t="shared" si="133"/>
        <v>0.99178082191780825</v>
      </c>
      <c r="J768" s="2">
        <f t="shared" si="134"/>
        <v>8.2191780821917471E-3</v>
      </c>
      <c r="K768" s="2">
        <f t="shared" si="135"/>
        <v>0.10220994475138122</v>
      </c>
      <c r="L768" s="3">
        <f t="shared" si="136"/>
        <v>27.5</v>
      </c>
      <c r="M768" s="4">
        <f t="shared" si="137"/>
        <v>74.613259668508292</v>
      </c>
      <c r="N768" s="3">
        <f t="shared" si="138"/>
        <v>2051.8646408839782</v>
      </c>
      <c r="O768" s="3">
        <f t="shared" si="139"/>
        <v>16.864640883978154</v>
      </c>
    </row>
    <row r="769" spans="1:15" x14ac:dyDescent="0.35">
      <c r="A769" t="s">
        <v>16</v>
      </c>
      <c r="B769" t="s">
        <v>76</v>
      </c>
      <c r="C769" t="s">
        <v>127</v>
      </c>
      <c r="D769" t="s">
        <v>162</v>
      </c>
      <c r="E769">
        <v>51</v>
      </c>
      <c r="F769" t="s">
        <v>641</v>
      </c>
      <c r="G769" t="s">
        <v>1030</v>
      </c>
      <c r="H769" t="s">
        <v>826</v>
      </c>
      <c r="I769" s="2">
        <f t="shared" si="133"/>
        <v>0.9838709677419355</v>
      </c>
      <c r="J769" s="2">
        <f t="shared" si="134"/>
        <v>1.6129032258064502E-2</v>
      </c>
      <c r="K769" s="2">
        <f t="shared" si="135"/>
        <v>0.16721311475409836</v>
      </c>
      <c r="L769" s="3">
        <f t="shared" si="136"/>
        <v>27.5</v>
      </c>
      <c r="M769" s="4">
        <f t="shared" si="137"/>
        <v>51.83606557377049</v>
      </c>
      <c r="N769" s="3">
        <f t="shared" si="138"/>
        <v>1425.4918032786884</v>
      </c>
      <c r="O769" s="3">
        <f t="shared" si="139"/>
        <v>22.991803278688394</v>
      </c>
    </row>
    <row r="770" spans="1:15" x14ac:dyDescent="0.35">
      <c r="A770" t="s">
        <v>18</v>
      </c>
      <c r="B770" t="s">
        <v>47</v>
      </c>
      <c r="C770" t="s">
        <v>83</v>
      </c>
      <c r="D770" t="s">
        <v>162</v>
      </c>
      <c r="E770">
        <v>50</v>
      </c>
      <c r="F770" t="s">
        <v>284</v>
      </c>
      <c r="G770" t="s">
        <v>1031</v>
      </c>
      <c r="H770" t="s">
        <v>1063</v>
      </c>
      <c r="I770" s="2">
        <f t="shared" si="133"/>
        <v>0.9847560975609756</v>
      </c>
      <c r="J770" s="2">
        <f t="shared" si="134"/>
        <v>1.5243902439024404E-2</v>
      </c>
      <c r="K770" s="2">
        <f t="shared" si="135"/>
        <v>0.15479876160990713</v>
      </c>
      <c r="L770" s="3">
        <f t="shared" si="136"/>
        <v>17.5</v>
      </c>
      <c r="M770" s="4">
        <f t="shared" si="137"/>
        <v>50.773993808049539</v>
      </c>
      <c r="N770" s="3">
        <f t="shared" si="138"/>
        <v>888.54489164086692</v>
      </c>
      <c r="O770" s="3">
        <f t="shared" si="139"/>
        <v>13.544891640866922</v>
      </c>
    </row>
    <row r="771" spans="1:15" x14ac:dyDescent="0.35">
      <c r="A771" t="s">
        <v>20</v>
      </c>
      <c r="B771" t="s">
        <v>77</v>
      </c>
      <c r="C771" t="s">
        <v>128</v>
      </c>
      <c r="D771" t="s">
        <v>162</v>
      </c>
      <c r="E771">
        <v>23</v>
      </c>
      <c r="F771" t="s">
        <v>595</v>
      </c>
      <c r="G771" t="s">
        <v>971</v>
      </c>
      <c r="H771" t="s">
        <v>942</v>
      </c>
      <c r="I771" s="2">
        <f t="shared" si="133"/>
        <v>0.96363636363636362</v>
      </c>
      <c r="J771" s="2">
        <f t="shared" si="134"/>
        <v>3.6363636363636376E-2</v>
      </c>
      <c r="K771" s="2">
        <f t="shared" si="135"/>
        <v>0.10849056603773585</v>
      </c>
      <c r="L771" s="3">
        <f t="shared" si="136"/>
        <v>33</v>
      </c>
      <c r="M771" s="4">
        <f t="shared" si="137"/>
        <v>23.867924528301888</v>
      </c>
      <c r="N771" s="3">
        <f t="shared" si="138"/>
        <v>787.64150943396226</v>
      </c>
      <c r="O771" s="3">
        <f t="shared" si="139"/>
        <v>28.641509433962256</v>
      </c>
    </row>
    <row r="772" spans="1:15" x14ac:dyDescent="0.35">
      <c r="A772" t="s">
        <v>18</v>
      </c>
      <c r="B772" t="s">
        <v>50</v>
      </c>
      <c r="C772" t="s">
        <v>86</v>
      </c>
      <c r="D772" t="s">
        <v>162</v>
      </c>
      <c r="E772">
        <v>15</v>
      </c>
      <c r="F772" t="s">
        <v>642</v>
      </c>
      <c r="G772" t="s">
        <v>803</v>
      </c>
      <c r="H772" t="s">
        <v>778</v>
      </c>
      <c r="I772" s="2">
        <f t="shared" si="133"/>
        <v>0.9826086956521739</v>
      </c>
      <c r="J772" s="2">
        <f t="shared" si="134"/>
        <v>1.7391304347826098E-2</v>
      </c>
      <c r="K772" s="2">
        <f t="shared" si="135"/>
        <v>0.13274336283185842</v>
      </c>
      <c r="L772" s="3">
        <f t="shared" si="136"/>
        <v>17.5</v>
      </c>
      <c r="M772" s="4">
        <f t="shared" si="137"/>
        <v>15.265486725663719</v>
      </c>
      <c r="N772" s="3">
        <f t="shared" si="138"/>
        <v>267.14601769911508</v>
      </c>
      <c r="O772" s="3">
        <f t="shared" si="139"/>
        <v>4.6460176991150774</v>
      </c>
    </row>
    <row r="773" spans="1:15" x14ac:dyDescent="0.35">
      <c r="A773" t="s">
        <v>18</v>
      </c>
      <c r="B773" t="s">
        <v>78</v>
      </c>
      <c r="C773" t="s">
        <v>129</v>
      </c>
      <c r="D773" t="s">
        <v>162</v>
      </c>
      <c r="E773">
        <v>15</v>
      </c>
      <c r="F773" t="s">
        <v>642</v>
      </c>
      <c r="G773" t="s">
        <v>833</v>
      </c>
      <c r="H773" t="s">
        <v>833</v>
      </c>
      <c r="I773" s="2">
        <f t="shared" si="133"/>
        <v>1</v>
      </c>
      <c r="J773" s="2">
        <f t="shared" si="134"/>
        <v>0</v>
      </c>
      <c r="K773" s="2">
        <f t="shared" si="135"/>
        <v>0.16304347826086957</v>
      </c>
      <c r="L773" s="3">
        <f t="shared" si="136"/>
        <v>17.5</v>
      </c>
      <c r="M773" s="4">
        <f t="shared" si="137"/>
        <v>15</v>
      </c>
      <c r="N773" s="3">
        <f t="shared" si="138"/>
        <v>262.5</v>
      </c>
      <c r="O773" s="3">
        <f t="shared" si="139"/>
        <v>0</v>
      </c>
    </row>
    <row r="774" spans="1:15" x14ac:dyDescent="0.35">
      <c r="A774" t="s">
        <v>20</v>
      </c>
      <c r="B774" t="s">
        <v>75</v>
      </c>
      <c r="C774" t="s">
        <v>125</v>
      </c>
      <c r="D774" t="s">
        <v>162</v>
      </c>
      <c r="E774">
        <v>13</v>
      </c>
      <c r="F774" t="s">
        <v>643</v>
      </c>
      <c r="G774" t="s">
        <v>845</v>
      </c>
      <c r="H774" t="s">
        <v>770</v>
      </c>
      <c r="I774" s="2">
        <f t="shared" si="133"/>
        <v>0.98</v>
      </c>
      <c r="J774" s="2">
        <f t="shared" si="134"/>
        <v>2.0000000000000018E-2</v>
      </c>
      <c r="K774" s="2">
        <f t="shared" si="135"/>
        <v>8.8435374149659865E-2</v>
      </c>
      <c r="L774" s="3">
        <f t="shared" si="136"/>
        <v>33</v>
      </c>
      <c r="M774" s="4">
        <f t="shared" si="137"/>
        <v>13.26530612244898</v>
      </c>
      <c r="N774" s="3">
        <f t="shared" si="138"/>
        <v>437.75510204081633</v>
      </c>
      <c r="O774" s="3">
        <f t="shared" si="139"/>
        <v>8.7551020408163254</v>
      </c>
    </row>
    <row r="775" spans="1:15" x14ac:dyDescent="0.35">
      <c r="A775" t="s">
        <v>18</v>
      </c>
      <c r="B775" t="s">
        <v>41</v>
      </c>
      <c r="C775" t="s">
        <v>101</v>
      </c>
      <c r="D775" t="s">
        <v>162</v>
      </c>
      <c r="E775">
        <v>11</v>
      </c>
      <c r="F775" t="s">
        <v>644</v>
      </c>
      <c r="G775" t="s">
        <v>850</v>
      </c>
      <c r="H775" t="s">
        <v>850</v>
      </c>
      <c r="I775" s="2">
        <f t="shared" si="133"/>
        <v>1</v>
      </c>
      <c r="J775" s="2">
        <f t="shared" si="134"/>
        <v>0</v>
      </c>
      <c r="K775" s="2">
        <f t="shared" si="135"/>
        <v>0.29729729729729731</v>
      </c>
      <c r="L775" s="3">
        <f t="shared" si="136"/>
        <v>61.559999999999995</v>
      </c>
      <c r="M775" s="4">
        <f t="shared" si="137"/>
        <v>11</v>
      </c>
      <c r="N775" s="3">
        <f t="shared" si="138"/>
        <v>677.16</v>
      </c>
      <c r="O775" s="3">
        <f t="shared" si="139"/>
        <v>0</v>
      </c>
    </row>
    <row r="776" spans="1:15" x14ac:dyDescent="0.35">
      <c r="A776" t="s">
        <v>42</v>
      </c>
      <c r="B776" t="s">
        <v>27</v>
      </c>
      <c r="C776" t="s">
        <v>97</v>
      </c>
      <c r="D776" t="s">
        <v>162</v>
      </c>
      <c r="E776">
        <v>6</v>
      </c>
      <c r="F776" t="s">
        <v>555</v>
      </c>
      <c r="G776" t="s">
        <v>728</v>
      </c>
      <c r="H776" t="s">
        <v>710</v>
      </c>
      <c r="I776" s="2">
        <f t="shared" si="133"/>
        <v>0.95652173913043481</v>
      </c>
      <c r="J776" s="2">
        <f t="shared" si="134"/>
        <v>4.3478260869565188E-2</v>
      </c>
      <c r="K776" s="2">
        <f t="shared" si="135"/>
        <v>0.27272727272727271</v>
      </c>
      <c r="L776" s="3">
        <f t="shared" si="136"/>
        <v>16.95</v>
      </c>
      <c r="M776" s="4">
        <f t="shared" si="137"/>
        <v>6.2727272727272725</v>
      </c>
      <c r="N776" s="3">
        <f t="shared" si="138"/>
        <v>106.32272727272726</v>
      </c>
      <c r="O776" s="3">
        <f t="shared" si="139"/>
        <v>4.6227272727272606</v>
      </c>
    </row>
    <row r="777" spans="1:15" x14ac:dyDescent="0.35">
      <c r="A777" t="s">
        <v>30</v>
      </c>
      <c r="B777" t="s">
        <v>30</v>
      </c>
      <c r="C777" t="s">
        <v>105</v>
      </c>
      <c r="D777" t="s">
        <v>162</v>
      </c>
      <c r="E777">
        <v>7</v>
      </c>
      <c r="F777" t="s">
        <v>645</v>
      </c>
      <c r="G777" t="s">
        <v>912</v>
      </c>
      <c r="H777" t="s">
        <v>912</v>
      </c>
      <c r="I777" s="2">
        <f t="shared" si="133"/>
        <v>1</v>
      </c>
      <c r="J777" s="2">
        <f t="shared" si="134"/>
        <v>0</v>
      </c>
      <c r="K777" s="2">
        <f t="shared" si="135"/>
        <v>0.11475409836065574</v>
      </c>
      <c r="L777" s="3">
        <f t="shared" si="136"/>
        <v>35.5</v>
      </c>
      <c r="M777" s="4">
        <f t="shared" si="137"/>
        <v>7</v>
      </c>
      <c r="N777" s="3">
        <f t="shared" si="138"/>
        <v>248.5</v>
      </c>
      <c r="O777" s="3">
        <f t="shared" si="139"/>
        <v>0</v>
      </c>
    </row>
    <row r="778" spans="1:15" x14ac:dyDescent="0.35">
      <c r="A778" t="s">
        <v>18</v>
      </c>
      <c r="B778" t="s">
        <v>39</v>
      </c>
      <c r="C778" t="s">
        <v>126</v>
      </c>
      <c r="D778" t="s">
        <v>162</v>
      </c>
      <c r="E778">
        <v>5</v>
      </c>
      <c r="F778" t="s">
        <v>547</v>
      </c>
      <c r="G778" t="s">
        <v>867</v>
      </c>
      <c r="H778" t="s">
        <v>867</v>
      </c>
      <c r="I778" s="2">
        <f t="shared" si="133"/>
        <v>1</v>
      </c>
      <c r="J778" s="2">
        <f t="shared" si="134"/>
        <v>0</v>
      </c>
      <c r="K778" s="2">
        <f t="shared" si="135"/>
        <v>7.0422535211267609E-2</v>
      </c>
      <c r="L778" s="3">
        <f t="shared" si="136"/>
        <v>63.56</v>
      </c>
      <c r="M778" s="4">
        <f t="shared" si="137"/>
        <v>5</v>
      </c>
      <c r="N778" s="3">
        <f t="shared" si="138"/>
        <v>317.8</v>
      </c>
      <c r="O778" s="3">
        <f t="shared" si="139"/>
        <v>0</v>
      </c>
    </row>
    <row r="779" spans="1:15" x14ac:dyDescent="0.35">
      <c r="A779" t="s">
        <v>25</v>
      </c>
      <c r="B779" t="s">
        <v>64</v>
      </c>
      <c r="C779" t="s">
        <v>108</v>
      </c>
      <c r="D779" t="s">
        <v>162</v>
      </c>
      <c r="E779">
        <v>4</v>
      </c>
      <c r="F779" t="s">
        <v>257</v>
      </c>
      <c r="G779" t="s">
        <v>709</v>
      </c>
      <c r="H779" t="s">
        <v>871</v>
      </c>
      <c r="I779" s="2">
        <f t="shared" si="133"/>
        <v>0.97142857142857142</v>
      </c>
      <c r="J779" s="2">
        <f t="shared" si="134"/>
        <v>2.8571428571428581E-2</v>
      </c>
      <c r="K779" s="2">
        <f t="shared" si="135"/>
        <v>2.9411764705882353E-2</v>
      </c>
      <c r="L779" s="3">
        <f t="shared" si="136"/>
        <v>23.73</v>
      </c>
      <c r="M779" s="4">
        <f t="shared" si="137"/>
        <v>4.117647058823529</v>
      </c>
      <c r="N779" s="3">
        <f t="shared" si="138"/>
        <v>97.711764705882345</v>
      </c>
      <c r="O779" s="3">
        <f t="shared" si="139"/>
        <v>2.7917647058823434</v>
      </c>
    </row>
    <row r="780" spans="1:15" x14ac:dyDescent="0.35">
      <c r="A780" t="s">
        <v>19</v>
      </c>
      <c r="B780" t="s">
        <v>48</v>
      </c>
      <c r="C780" t="s">
        <v>84</v>
      </c>
      <c r="D780" t="s">
        <v>162</v>
      </c>
      <c r="E780">
        <v>1</v>
      </c>
      <c r="F780" t="s">
        <v>612</v>
      </c>
      <c r="G780" t="s">
        <v>730</v>
      </c>
      <c r="H780" t="s">
        <v>730</v>
      </c>
      <c r="I780" s="2">
        <f t="shared" si="133"/>
        <v>1</v>
      </c>
      <c r="J780" s="2">
        <f t="shared" si="134"/>
        <v>0</v>
      </c>
      <c r="K780" s="2">
        <f t="shared" si="135"/>
        <v>0.14285714285714285</v>
      </c>
      <c r="L780" s="3">
        <f t="shared" si="136"/>
        <v>24.5</v>
      </c>
      <c r="M780" s="4">
        <f t="shared" si="137"/>
        <v>1</v>
      </c>
      <c r="N780" s="3">
        <f t="shared" si="138"/>
        <v>24.5</v>
      </c>
      <c r="O780" s="3">
        <f t="shared" si="139"/>
        <v>0</v>
      </c>
    </row>
    <row r="781" spans="1:15" x14ac:dyDescent="0.35">
      <c r="A781" t="s">
        <v>25</v>
      </c>
      <c r="B781" t="s">
        <v>54</v>
      </c>
      <c r="C781" t="s">
        <v>92</v>
      </c>
      <c r="D781" t="s">
        <v>162</v>
      </c>
      <c r="E781">
        <v>1</v>
      </c>
      <c r="F781" t="s">
        <v>612</v>
      </c>
      <c r="G781" t="s">
        <v>929</v>
      </c>
      <c r="H781" t="s">
        <v>929</v>
      </c>
      <c r="I781" s="2">
        <f t="shared" si="133"/>
        <v>1</v>
      </c>
      <c r="J781" s="2">
        <f t="shared" si="134"/>
        <v>0</v>
      </c>
      <c r="K781" s="2">
        <f t="shared" si="135"/>
        <v>1.3513513513513514E-2</v>
      </c>
      <c r="L781" s="3">
        <f t="shared" si="136"/>
        <v>24.5</v>
      </c>
      <c r="M781" s="4">
        <f t="shared" si="137"/>
        <v>1</v>
      </c>
      <c r="N781" s="3">
        <f t="shared" si="138"/>
        <v>24.5</v>
      </c>
      <c r="O781" s="3">
        <f t="shared" si="139"/>
        <v>0</v>
      </c>
    </row>
    <row r="782" spans="1:15" x14ac:dyDescent="0.35">
      <c r="A782" t="s">
        <v>23</v>
      </c>
      <c r="B782" t="s">
        <v>52</v>
      </c>
      <c r="C782" t="s">
        <v>90</v>
      </c>
      <c r="D782" t="s">
        <v>162</v>
      </c>
      <c r="E782">
        <v>1</v>
      </c>
      <c r="F782" t="s">
        <v>646</v>
      </c>
      <c r="G782" t="s">
        <v>855</v>
      </c>
      <c r="H782" t="s">
        <v>855</v>
      </c>
      <c r="I782" s="2">
        <f t="shared" si="133"/>
        <v>1</v>
      </c>
      <c r="J782" s="2">
        <f t="shared" si="134"/>
        <v>0</v>
      </c>
      <c r="K782" s="2">
        <f t="shared" si="135"/>
        <v>0.2</v>
      </c>
      <c r="L782" s="3">
        <f t="shared" si="136"/>
        <v>29.75</v>
      </c>
      <c r="M782" s="4">
        <f t="shared" si="137"/>
        <v>1</v>
      </c>
      <c r="N782" s="3">
        <f t="shared" si="138"/>
        <v>29.75</v>
      </c>
      <c r="O782" s="3">
        <f t="shared" si="139"/>
        <v>0</v>
      </c>
    </row>
    <row r="783" spans="1:15" x14ac:dyDescent="0.35">
      <c r="A783" t="s">
        <v>34</v>
      </c>
      <c r="B783" t="s">
        <v>69</v>
      </c>
      <c r="C783" t="s">
        <v>118</v>
      </c>
      <c r="D783" t="s">
        <v>162</v>
      </c>
      <c r="E783">
        <v>1</v>
      </c>
      <c r="F783" t="s">
        <v>647</v>
      </c>
      <c r="G783" t="s">
        <v>755</v>
      </c>
      <c r="H783" t="s">
        <v>755</v>
      </c>
      <c r="I783" s="2">
        <f t="shared" si="133"/>
        <v>1</v>
      </c>
      <c r="J783" s="2">
        <f t="shared" si="134"/>
        <v>0</v>
      </c>
      <c r="K783" s="2">
        <f t="shared" si="135"/>
        <v>2.7777777777777776E-2</v>
      </c>
      <c r="L783" s="3">
        <f t="shared" si="136"/>
        <v>59.56</v>
      </c>
      <c r="M783" s="4">
        <f t="shared" si="137"/>
        <v>1</v>
      </c>
      <c r="N783" s="3">
        <f t="shared" si="138"/>
        <v>59.56</v>
      </c>
      <c r="O783" s="3">
        <f t="shared" si="139"/>
        <v>0</v>
      </c>
    </row>
    <row r="784" spans="1:15" x14ac:dyDescent="0.35">
      <c r="A784" t="s">
        <v>15</v>
      </c>
      <c r="B784" t="s">
        <v>40</v>
      </c>
      <c r="C784" t="s">
        <v>79</v>
      </c>
      <c r="D784" t="s">
        <v>163</v>
      </c>
      <c r="E784">
        <v>97</v>
      </c>
      <c r="F784" t="s">
        <v>648</v>
      </c>
      <c r="G784" t="s">
        <v>1033</v>
      </c>
      <c r="H784" t="s">
        <v>1041</v>
      </c>
      <c r="I784" s="2">
        <f t="shared" si="133"/>
        <v>0.95209580838323349</v>
      </c>
      <c r="J784" s="2">
        <f t="shared" si="134"/>
        <v>4.7904191616766512E-2</v>
      </c>
      <c r="K784" s="2">
        <f t="shared" si="135"/>
        <v>0.15251572327044025</v>
      </c>
      <c r="L784" s="3">
        <f t="shared" si="136"/>
        <v>23.75</v>
      </c>
      <c r="M784" s="4">
        <f t="shared" si="137"/>
        <v>101.88050314465409</v>
      </c>
      <c r="N784" s="3">
        <f t="shared" si="138"/>
        <v>2419.6619496855346</v>
      </c>
      <c r="O784" s="3">
        <f t="shared" si="139"/>
        <v>115.91194968553464</v>
      </c>
    </row>
    <row r="785" spans="1:15" x14ac:dyDescent="0.35">
      <c r="A785" t="s">
        <v>16</v>
      </c>
      <c r="B785" t="s">
        <v>44</v>
      </c>
      <c r="C785" t="s">
        <v>80</v>
      </c>
      <c r="D785" t="s">
        <v>163</v>
      </c>
      <c r="E785">
        <v>90</v>
      </c>
      <c r="F785" t="s">
        <v>649</v>
      </c>
      <c r="G785" t="s">
        <v>1034</v>
      </c>
      <c r="H785" t="s">
        <v>931</v>
      </c>
      <c r="I785" s="2">
        <f t="shared" si="133"/>
        <v>0.99124999999999996</v>
      </c>
      <c r="J785" s="2">
        <f t="shared" si="134"/>
        <v>8.7500000000000355E-3</v>
      </c>
      <c r="K785" s="2">
        <f t="shared" si="135"/>
        <v>0.11349306431273644</v>
      </c>
      <c r="L785" s="3">
        <f t="shared" si="136"/>
        <v>27.5</v>
      </c>
      <c r="M785" s="4">
        <f t="shared" si="137"/>
        <v>90.794451450189158</v>
      </c>
      <c r="N785" s="3">
        <f t="shared" si="138"/>
        <v>2496.847414880202</v>
      </c>
      <c r="O785" s="3">
        <f t="shared" si="139"/>
        <v>21.847414880201995</v>
      </c>
    </row>
    <row r="786" spans="1:15" x14ac:dyDescent="0.35">
      <c r="A786" t="s">
        <v>15</v>
      </c>
      <c r="B786" t="s">
        <v>45</v>
      </c>
      <c r="C786" t="s">
        <v>81</v>
      </c>
      <c r="D786" t="s">
        <v>163</v>
      </c>
      <c r="E786">
        <v>80</v>
      </c>
      <c r="F786" t="s">
        <v>650</v>
      </c>
      <c r="G786" t="s">
        <v>1035</v>
      </c>
      <c r="H786" t="s">
        <v>947</v>
      </c>
      <c r="I786" s="2">
        <f t="shared" si="133"/>
        <v>0.96511627906976749</v>
      </c>
      <c r="J786" s="2">
        <f t="shared" si="134"/>
        <v>3.4883720930232509E-2</v>
      </c>
      <c r="K786" s="2">
        <f t="shared" si="135"/>
        <v>0.32128514056224899</v>
      </c>
      <c r="L786" s="3">
        <f t="shared" si="136"/>
        <v>47.5</v>
      </c>
      <c r="M786" s="4">
        <f t="shared" si="137"/>
        <v>82.891566265060234</v>
      </c>
      <c r="N786" s="3">
        <f t="shared" si="138"/>
        <v>3937.3493975903611</v>
      </c>
      <c r="O786" s="3">
        <f t="shared" si="139"/>
        <v>137.34939759036115</v>
      </c>
    </row>
    <row r="787" spans="1:15" x14ac:dyDescent="0.35">
      <c r="A787" t="s">
        <v>16</v>
      </c>
      <c r="B787" t="s">
        <v>76</v>
      </c>
      <c r="C787" t="s">
        <v>127</v>
      </c>
      <c r="D787" t="s">
        <v>163</v>
      </c>
      <c r="E787">
        <v>51</v>
      </c>
      <c r="F787" t="s">
        <v>641</v>
      </c>
      <c r="G787" t="s">
        <v>1037</v>
      </c>
      <c r="H787" t="s">
        <v>979</v>
      </c>
      <c r="I787" s="2">
        <f t="shared" si="133"/>
        <v>0.97222222222222221</v>
      </c>
      <c r="J787" s="2">
        <f t="shared" si="134"/>
        <v>2.777777777777779E-2</v>
      </c>
      <c r="K787" s="2">
        <f t="shared" si="135"/>
        <v>0.16190476190476191</v>
      </c>
      <c r="L787" s="3">
        <f t="shared" si="136"/>
        <v>27.5</v>
      </c>
      <c r="M787" s="4">
        <f t="shared" si="137"/>
        <v>52.457142857142863</v>
      </c>
      <c r="N787" s="3">
        <f t="shared" si="138"/>
        <v>1442.5714285714287</v>
      </c>
      <c r="O787" s="3">
        <f t="shared" si="139"/>
        <v>40.071428571428669</v>
      </c>
    </row>
    <row r="788" spans="1:15" x14ac:dyDescent="0.35">
      <c r="A788" t="s">
        <v>18</v>
      </c>
      <c r="B788" t="s">
        <v>47</v>
      </c>
      <c r="C788" t="s">
        <v>83</v>
      </c>
      <c r="D788" t="s">
        <v>163</v>
      </c>
      <c r="E788">
        <v>52</v>
      </c>
      <c r="F788" t="s">
        <v>651</v>
      </c>
      <c r="G788" t="s">
        <v>700</v>
      </c>
      <c r="H788" t="s">
        <v>977</v>
      </c>
      <c r="I788" s="2">
        <f t="shared" si="133"/>
        <v>0.98611111111111116</v>
      </c>
      <c r="J788" s="2">
        <f t="shared" si="134"/>
        <v>1.388888888888884E-2</v>
      </c>
      <c r="K788" s="2">
        <f t="shared" si="135"/>
        <v>0.18309859154929578</v>
      </c>
      <c r="L788" s="3">
        <f t="shared" si="136"/>
        <v>17.5</v>
      </c>
      <c r="M788" s="4">
        <f t="shared" si="137"/>
        <v>52.732394366197184</v>
      </c>
      <c r="N788" s="3">
        <f t="shared" si="138"/>
        <v>922.81690140845069</v>
      </c>
      <c r="O788" s="3">
        <f t="shared" si="139"/>
        <v>12.81690140845069</v>
      </c>
    </row>
    <row r="789" spans="1:15" x14ac:dyDescent="0.35">
      <c r="A789" t="s">
        <v>18</v>
      </c>
      <c r="B789" t="s">
        <v>78</v>
      </c>
      <c r="C789" t="s">
        <v>129</v>
      </c>
      <c r="D789" t="s">
        <v>163</v>
      </c>
      <c r="E789">
        <v>27</v>
      </c>
      <c r="F789" t="s">
        <v>652</v>
      </c>
      <c r="G789" t="s">
        <v>833</v>
      </c>
      <c r="H789" t="s">
        <v>836</v>
      </c>
      <c r="I789" s="2">
        <f t="shared" si="133"/>
        <v>0.98913043478260865</v>
      </c>
      <c r="J789" s="2">
        <f t="shared" si="134"/>
        <v>1.0869565217391353E-2</v>
      </c>
      <c r="K789" s="2">
        <f t="shared" si="135"/>
        <v>0.2967032967032967</v>
      </c>
      <c r="L789" s="3">
        <f t="shared" si="136"/>
        <v>17.5</v>
      </c>
      <c r="M789" s="4">
        <f t="shared" si="137"/>
        <v>27.296703296703296</v>
      </c>
      <c r="N789" s="3">
        <f t="shared" si="138"/>
        <v>477.69230769230768</v>
      </c>
      <c r="O789" s="3">
        <f t="shared" si="139"/>
        <v>5.1923076923076792</v>
      </c>
    </row>
    <row r="790" spans="1:15" x14ac:dyDescent="0.35">
      <c r="A790" t="s">
        <v>20</v>
      </c>
      <c r="B790" t="s">
        <v>77</v>
      </c>
      <c r="C790" t="s">
        <v>128</v>
      </c>
      <c r="D790" t="s">
        <v>163</v>
      </c>
      <c r="E790">
        <v>20</v>
      </c>
      <c r="F790" t="s">
        <v>653</v>
      </c>
      <c r="G790" t="s">
        <v>1038</v>
      </c>
      <c r="H790" t="s">
        <v>1045</v>
      </c>
      <c r="I790" s="2">
        <f t="shared" si="133"/>
        <v>0.96842105263157896</v>
      </c>
      <c r="J790" s="2">
        <f t="shared" si="134"/>
        <v>3.157894736842104E-2</v>
      </c>
      <c r="K790" s="2">
        <f t="shared" si="135"/>
        <v>0.10869565217391304</v>
      </c>
      <c r="L790" s="3">
        <f t="shared" si="136"/>
        <v>33</v>
      </c>
      <c r="M790" s="4">
        <f t="shared" si="137"/>
        <v>20.652173913043477</v>
      </c>
      <c r="N790" s="3">
        <f t="shared" si="138"/>
        <v>681.52173913043475</v>
      </c>
      <c r="O790" s="3">
        <f t="shared" si="139"/>
        <v>21.521739130434753</v>
      </c>
    </row>
    <row r="791" spans="1:15" x14ac:dyDescent="0.35">
      <c r="A791" t="s">
        <v>20</v>
      </c>
      <c r="B791" t="s">
        <v>75</v>
      </c>
      <c r="C791" t="s">
        <v>125</v>
      </c>
      <c r="D791" t="s">
        <v>163</v>
      </c>
      <c r="E791">
        <v>8</v>
      </c>
      <c r="F791" t="s">
        <v>391</v>
      </c>
      <c r="G791" t="s">
        <v>701</v>
      </c>
      <c r="H791" t="s">
        <v>920</v>
      </c>
      <c r="I791" s="2">
        <f t="shared" si="133"/>
        <v>0.95973154362416102</v>
      </c>
      <c r="J791" s="2">
        <f t="shared" si="134"/>
        <v>4.0268456375838979E-2</v>
      </c>
      <c r="K791" s="2">
        <f t="shared" si="135"/>
        <v>5.5944055944055944E-2</v>
      </c>
      <c r="L791" s="3">
        <f t="shared" si="136"/>
        <v>33</v>
      </c>
      <c r="M791" s="4">
        <f t="shared" si="137"/>
        <v>8.335664335664335</v>
      </c>
      <c r="N791" s="3">
        <f t="shared" si="138"/>
        <v>275.07692307692304</v>
      </c>
      <c r="O791" s="3">
        <f t="shared" si="139"/>
        <v>11.076923076923038</v>
      </c>
    </row>
    <row r="792" spans="1:15" x14ac:dyDescent="0.35">
      <c r="A792" t="s">
        <v>18</v>
      </c>
      <c r="B792" t="s">
        <v>50</v>
      </c>
      <c r="C792" t="s">
        <v>86</v>
      </c>
      <c r="D792" t="s">
        <v>163</v>
      </c>
      <c r="E792">
        <v>7</v>
      </c>
      <c r="F792" t="s">
        <v>637</v>
      </c>
      <c r="G792" t="s">
        <v>975</v>
      </c>
      <c r="H792" t="s">
        <v>782</v>
      </c>
      <c r="I792" s="2">
        <f t="shared" si="133"/>
        <v>0.97674418604651159</v>
      </c>
      <c r="J792" s="2">
        <f t="shared" si="134"/>
        <v>2.3255813953488413E-2</v>
      </c>
      <c r="K792" s="2">
        <f t="shared" si="135"/>
        <v>8.3333333333333329E-2</v>
      </c>
      <c r="L792" s="3">
        <f t="shared" si="136"/>
        <v>17.5</v>
      </c>
      <c r="M792" s="4">
        <f t="shared" si="137"/>
        <v>7.1666666666666661</v>
      </c>
      <c r="N792" s="3">
        <f t="shared" si="138"/>
        <v>125.41666666666666</v>
      </c>
      <c r="O792" s="3">
        <f t="shared" si="139"/>
        <v>2.9166666666666572</v>
      </c>
    </row>
    <row r="793" spans="1:15" x14ac:dyDescent="0.35">
      <c r="A793" t="s">
        <v>25</v>
      </c>
      <c r="B793" t="s">
        <v>54</v>
      </c>
      <c r="C793" t="s">
        <v>92</v>
      </c>
      <c r="D793" t="s">
        <v>163</v>
      </c>
      <c r="E793">
        <v>5</v>
      </c>
      <c r="F793" t="s">
        <v>637</v>
      </c>
      <c r="G793" t="s">
        <v>717</v>
      </c>
      <c r="H793" t="s">
        <v>956</v>
      </c>
      <c r="I793" s="2">
        <f t="shared" si="133"/>
        <v>0.98958333333333337</v>
      </c>
      <c r="J793" s="2">
        <f t="shared" si="134"/>
        <v>1.041666666666663E-2</v>
      </c>
      <c r="K793" s="2">
        <f t="shared" si="135"/>
        <v>5.2631578947368418E-2</v>
      </c>
      <c r="L793" s="3">
        <f t="shared" si="136"/>
        <v>24.5</v>
      </c>
      <c r="M793" s="4">
        <f t="shared" si="137"/>
        <v>5.0526315789473681</v>
      </c>
      <c r="N793" s="3">
        <f t="shared" si="138"/>
        <v>123.78947368421052</v>
      </c>
      <c r="O793" s="3">
        <f t="shared" si="139"/>
        <v>1.2894736842105203</v>
      </c>
    </row>
    <row r="794" spans="1:15" x14ac:dyDescent="0.35">
      <c r="A794" t="s">
        <v>25</v>
      </c>
      <c r="B794" t="s">
        <v>64</v>
      </c>
      <c r="C794" t="s">
        <v>108</v>
      </c>
      <c r="D794" t="s">
        <v>163</v>
      </c>
      <c r="E794">
        <v>4</v>
      </c>
      <c r="F794" t="s">
        <v>257</v>
      </c>
      <c r="G794" t="s">
        <v>833</v>
      </c>
      <c r="H794" t="s">
        <v>833</v>
      </c>
      <c r="I794" s="2">
        <f t="shared" si="133"/>
        <v>1</v>
      </c>
      <c r="J794" s="2">
        <f t="shared" si="134"/>
        <v>0</v>
      </c>
      <c r="K794" s="2">
        <f t="shared" si="135"/>
        <v>4.3478260869565216E-2</v>
      </c>
      <c r="L794" s="3">
        <f t="shared" si="136"/>
        <v>23.73</v>
      </c>
      <c r="M794" s="4">
        <f t="shared" si="137"/>
        <v>4</v>
      </c>
      <c r="N794" s="3">
        <f t="shared" si="138"/>
        <v>94.92</v>
      </c>
      <c r="O794" s="3">
        <f t="shared" si="139"/>
        <v>0</v>
      </c>
    </row>
    <row r="795" spans="1:15" x14ac:dyDescent="0.35">
      <c r="A795" t="s">
        <v>18</v>
      </c>
      <c r="B795" t="s">
        <v>39</v>
      </c>
      <c r="C795" t="s">
        <v>126</v>
      </c>
      <c r="D795" t="s">
        <v>163</v>
      </c>
      <c r="E795">
        <v>4</v>
      </c>
      <c r="F795" t="s">
        <v>597</v>
      </c>
      <c r="G795" t="s">
        <v>714</v>
      </c>
      <c r="H795" t="s">
        <v>798</v>
      </c>
      <c r="I795" s="2">
        <f t="shared" si="133"/>
        <v>0.96491228070175439</v>
      </c>
      <c r="J795" s="2">
        <f t="shared" si="134"/>
        <v>3.5087719298245612E-2</v>
      </c>
      <c r="K795" s="2">
        <f t="shared" si="135"/>
        <v>7.2727272727272724E-2</v>
      </c>
      <c r="L795" s="3">
        <f t="shared" si="136"/>
        <v>63.56</v>
      </c>
      <c r="M795" s="4">
        <f t="shared" si="137"/>
        <v>4.1454545454545455</v>
      </c>
      <c r="N795" s="3">
        <f t="shared" si="138"/>
        <v>263.4850909090909</v>
      </c>
      <c r="O795" s="3">
        <f t="shared" si="139"/>
        <v>9.2450909090908908</v>
      </c>
    </row>
    <row r="796" spans="1:15" x14ac:dyDescent="0.35">
      <c r="A796" t="s">
        <v>33</v>
      </c>
      <c r="B796" t="s">
        <v>72</v>
      </c>
      <c r="C796" t="s">
        <v>121</v>
      </c>
      <c r="D796" t="s">
        <v>163</v>
      </c>
      <c r="E796">
        <v>2</v>
      </c>
      <c r="F796" t="s">
        <v>654</v>
      </c>
      <c r="G796" t="s">
        <v>821</v>
      </c>
      <c r="H796" t="s">
        <v>821</v>
      </c>
      <c r="I796" s="2">
        <f t="shared" ref="I796:I830" si="140">IFERROR(H796/G796, 0)</f>
        <v>1</v>
      </c>
      <c r="J796" s="2">
        <f t="shared" ref="J796:J830" si="141">100%-I796</f>
        <v>0</v>
      </c>
      <c r="K796" s="2">
        <f t="shared" ref="K796:K830" si="142">IFERROR(IF(H796&gt;0,E796/H796,0),0)</f>
        <v>0.15384615384615385</v>
      </c>
      <c r="L796" s="3">
        <f t="shared" ref="L796:L830" si="143">IF(E796&gt;0,F796/E796,0)</f>
        <v>145.03</v>
      </c>
      <c r="M796" s="4">
        <f t="shared" ref="M796:M830" si="144">G796*K796</f>
        <v>2</v>
      </c>
      <c r="N796" s="3">
        <f t="shared" ref="N796:N830" si="145">M796*L796</f>
        <v>290.06</v>
      </c>
      <c r="O796" s="3">
        <f t="shared" ref="O796:O830" si="146">N796-F796</f>
        <v>0</v>
      </c>
    </row>
    <row r="797" spans="1:15" x14ac:dyDescent="0.35">
      <c r="A797" t="s">
        <v>34</v>
      </c>
      <c r="B797" t="s">
        <v>69</v>
      </c>
      <c r="C797" t="s">
        <v>118</v>
      </c>
      <c r="D797" t="s">
        <v>163</v>
      </c>
      <c r="E797">
        <v>1</v>
      </c>
      <c r="F797" t="s">
        <v>647</v>
      </c>
      <c r="G797" t="s">
        <v>832</v>
      </c>
      <c r="H797" t="s">
        <v>837</v>
      </c>
      <c r="I797" s="2">
        <f t="shared" si="140"/>
        <v>0.97142857142857142</v>
      </c>
      <c r="J797" s="2">
        <f t="shared" si="141"/>
        <v>2.8571428571428581E-2</v>
      </c>
      <c r="K797" s="2">
        <f t="shared" si="142"/>
        <v>2.9411764705882353E-2</v>
      </c>
      <c r="L797" s="3">
        <f t="shared" si="143"/>
        <v>59.56</v>
      </c>
      <c r="M797" s="4">
        <f t="shared" si="144"/>
        <v>1.0294117647058822</v>
      </c>
      <c r="N797" s="3">
        <f t="shared" si="145"/>
        <v>61.311764705882347</v>
      </c>
      <c r="O797" s="3">
        <f t="shared" si="146"/>
        <v>1.7517647058823442</v>
      </c>
    </row>
    <row r="798" spans="1:15" x14ac:dyDescent="0.35">
      <c r="A798" t="s">
        <v>15</v>
      </c>
      <c r="B798" t="s">
        <v>40</v>
      </c>
      <c r="C798" t="s">
        <v>79</v>
      </c>
      <c r="D798" t="s">
        <v>164</v>
      </c>
      <c r="E798">
        <v>138</v>
      </c>
      <c r="F798" t="s">
        <v>655</v>
      </c>
      <c r="G798" t="s">
        <v>1039</v>
      </c>
      <c r="H798" t="s">
        <v>1131</v>
      </c>
      <c r="I798" s="2">
        <f t="shared" si="140"/>
        <v>0.95252225519287836</v>
      </c>
      <c r="J798" s="2">
        <f t="shared" si="141"/>
        <v>4.7477744807121636E-2</v>
      </c>
      <c r="K798" s="2">
        <f t="shared" si="142"/>
        <v>0.21495327102803738</v>
      </c>
      <c r="L798" s="3">
        <f t="shared" si="143"/>
        <v>23.577898550724637</v>
      </c>
      <c r="M798" s="4">
        <f t="shared" si="144"/>
        <v>144.87850467289721</v>
      </c>
      <c r="N798" s="3">
        <f t="shared" si="145"/>
        <v>3415.9306853582557</v>
      </c>
      <c r="O798" s="3">
        <f t="shared" si="146"/>
        <v>162.18068535825569</v>
      </c>
    </row>
    <row r="799" spans="1:15" x14ac:dyDescent="0.35">
      <c r="A799" t="s">
        <v>16</v>
      </c>
      <c r="B799" t="s">
        <v>44</v>
      </c>
      <c r="C799" t="s">
        <v>80</v>
      </c>
      <c r="D799" t="s">
        <v>164</v>
      </c>
      <c r="E799">
        <v>86</v>
      </c>
      <c r="F799" t="s">
        <v>656</v>
      </c>
      <c r="G799" t="s">
        <v>1040</v>
      </c>
      <c r="H799" t="s">
        <v>1132</v>
      </c>
      <c r="I799" s="2">
        <f t="shared" si="140"/>
        <v>0.98435462842242505</v>
      </c>
      <c r="J799" s="2">
        <f t="shared" si="141"/>
        <v>1.5645371577574951E-2</v>
      </c>
      <c r="K799" s="2">
        <f t="shared" si="142"/>
        <v>0.11390728476821192</v>
      </c>
      <c r="L799" s="3">
        <f t="shared" si="143"/>
        <v>27.5</v>
      </c>
      <c r="M799" s="4">
        <f t="shared" si="144"/>
        <v>87.36688741721855</v>
      </c>
      <c r="N799" s="3">
        <f t="shared" si="145"/>
        <v>2402.5894039735103</v>
      </c>
      <c r="O799" s="3">
        <f t="shared" si="146"/>
        <v>37.589403973510343</v>
      </c>
    </row>
    <row r="800" spans="1:15" x14ac:dyDescent="0.35">
      <c r="A800" t="s">
        <v>18</v>
      </c>
      <c r="B800" t="s">
        <v>47</v>
      </c>
      <c r="C800" t="s">
        <v>83</v>
      </c>
      <c r="D800" t="s">
        <v>164</v>
      </c>
      <c r="E800">
        <v>48</v>
      </c>
      <c r="F800" t="s">
        <v>657</v>
      </c>
      <c r="G800" t="s">
        <v>873</v>
      </c>
      <c r="H800" t="s">
        <v>1076</v>
      </c>
      <c r="I800" s="2">
        <f t="shared" si="140"/>
        <v>0.98299319727891155</v>
      </c>
      <c r="J800" s="2">
        <f t="shared" si="141"/>
        <v>1.7006802721088454E-2</v>
      </c>
      <c r="K800" s="2">
        <f t="shared" si="142"/>
        <v>0.16608996539792387</v>
      </c>
      <c r="L800" s="3">
        <f t="shared" si="143"/>
        <v>17.5</v>
      </c>
      <c r="M800" s="4">
        <f t="shared" si="144"/>
        <v>48.830449826989614</v>
      </c>
      <c r="N800" s="3">
        <f t="shared" si="145"/>
        <v>854.53287197231828</v>
      </c>
      <c r="O800" s="3">
        <f t="shared" si="146"/>
        <v>14.532871972318276</v>
      </c>
    </row>
    <row r="801" spans="1:15" x14ac:dyDescent="0.35">
      <c r="A801" t="s">
        <v>16</v>
      </c>
      <c r="B801" t="s">
        <v>76</v>
      </c>
      <c r="C801" t="s">
        <v>127</v>
      </c>
      <c r="D801" t="s">
        <v>164</v>
      </c>
      <c r="E801">
        <v>37</v>
      </c>
      <c r="F801" t="s">
        <v>593</v>
      </c>
      <c r="G801" t="s">
        <v>878</v>
      </c>
      <c r="H801" t="s">
        <v>917</v>
      </c>
      <c r="I801" s="2">
        <f t="shared" si="140"/>
        <v>0.98141263940520451</v>
      </c>
      <c r="J801" s="2">
        <f t="shared" si="141"/>
        <v>1.8587360594795488E-2</v>
      </c>
      <c r="K801" s="2">
        <f t="shared" si="142"/>
        <v>0.14015151515151514</v>
      </c>
      <c r="L801" s="3">
        <f t="shared" si="143"/>
        <v>27.5</v>
      </c>
      <c r="M801" s="4">
        <f t="shared" si="144"/>
        <v>37.700757575757571</v>
      </c>
      <c r="N801" s="3">
        <f t="shared" si="145"/>
        <v>1036.7708333333333</v>
      </c>
      <c r="O801" s="3">
        <f t="shared" si="146"/>
        <v>19.270833333333258</v>
      </c>
    </row>
    <row r="802" spans="1:15" x14ac:dyDescent="0.35">
      <c r="A802" t="s">
        <v>18</v>
      </c>
      <c r="B802" t="s">
        <v>78</v>
      </c>
      <c r="C802" t="s">
        <v>129</v>
      </c>
      <c r="D802" t="s">
        <v>164</v>
      </c>
      <c r="E802">
        <v>18</v>
      </c>
      <c r="F802" t="s">
        <v>658</v>
      </c>
      <c r="G802" t="s">
        <v>880</v>
      </c>
      <c r="H802" t="s">
        <v>880</v>
      </c>
      <c r="I802" s="2">
        <f t="shared" si="140"/>
        <v>1</v>
      </c>
      <c r="J802" s="2">
        <f t="shared" si="141"/>
        <v>0</v>
      </c>
      <c r="K802" s="2">
        <f t="shared" si="142"/>
        <v>0.20224719101123595</v>
      </c>
      <c r="L802" s="3">
        <f t="shared" si="143"/>
        <v>17.5</v>
      </c>
      <c r="M802" s="4">
        <f t="shared" si="144"/>
        <v>18</v>
      </c>
      <c r="N802" s="3">
        <f t="shared" si="145"/>
        <v>315</v>
      </c>
      <c r="O802" s="3">
        <f t="shared" si="146"/>
        <v>0</v>
      </c>
    </row>
    <row r="803" spans="1:15" x14ac:dyDescent="0.35">
      <c r="A803" t="s">
        <v>18</v>
      </c>
      <c r="B803" t="s">
        <v>50</v>
      </c>
      <c r="C803" t="s">
        <v>86</v>
      </c>
      <c r="D803" t="s">
        <v>164</v>
      </c>
      <c r="E803">
        <v>17</v>
      </c>
      <c r="F803" t="s">
        <v>659</v>
      </c>
      <c r="G803" t="s">
        <v>822</v>
      </c>
      <c r="H803" t="s">
        <v>864</v>
      </c>
      <c r="I803" s="2">
        <f t="shared" si="140"/>
        <v>0.98058252427184467</v>
      </c>
      <c r="J803" s="2">
        <f t="shared" si="141"/>
        <v>1.9417475728155331E-2</v>
      </c>
      <c r="K803" s="2">
        <f t="shared" si="142"/>
        <v>0.16831683168316833</v>
      </c>
      <c r="L803" s="3">
        <f t="shared" si="143"/>
        <v>17.5</v>
      </c>
      <c r="M803" s="4">
        <f t="shared" si="144"/>
        <v>17.336633663366339</v>
      </c>
      <c r="N803" s="3">
        <f t="shared" si="145"/>
        <v>303.39108910891093</v>
      </c>
      <c r="O803" s="3">
        <f t="shared" si="146"/>
        <v>5.8910891089109327</v>
      </c>
    </row>
    <row r="804" spans="1:15" x14ac:dyDescent="0.35">
      <c r="A804" t="s">
        <v>20</v>
      </c>
      <c r="B804" t="s">
        <v>75</v>
      </c>
      <c r="C804" t="s">
        <v>125</v>
      </c>
      <c r="D804" t="s">
        <v>164</v>
      </c>
      <c r="E804">
        <v>15</v>
      </c>
      <c r="F804" t="s">
        <v>533</v>
      </c>
      <c r="G804" t="s">
        <v>937</v>
      </c>
      <c r="H804" t="s">
        <v>818</v>
      </c>
      <c r="I804" s="2">
        <f t="shared" si="140"/>
        <v>0.953125</v>
      </c>
      <c r="J804" s="2">
        <f t="shared" si="141"/>
        <v>4.6875E-2</v>
      </c>
      <c r="K804" s="2">
        <f t="shared" si="142"/>
        <v>0.12295081967213115</v>
      </c>
      <c r="L804" s="3">
        <f t="shared" si="143"/>
        <v>33</v>
      </c>
      <c r="M804" s="4">
        <f t="shared" si="144"/>
        <v>15.737704918032787</v>
      </c>
      <c r="N804" s="3">
        <f t="shared" si="145"/>
        <v>519.34426229508199</v>
      </c>
      <c r="O804" s="3">
        <f t="shared" si="146"/>
        <v>24.34426229508199</v>
      </c>
    </row>
    <row r="805" spans="1:15" x14ac:dyDescent="0.35">
      <c r="A805" t="s">
        <v>25</v>
      </c>
      <c r="B805" t="s">
        <v>64</v>
      </c>
      <c r="C805" t="s">
        <v>108</v>
      </c>
      <c r="D805" t="s">
        <v>164</v>
      </c>
      <c r="E805">
        <v>9</v>
      </c>
      <c r="F805" t="s">
        <v>362</v>
      </c>
      <c r="G805" t="s">
        <v>835</v>
      </c>
      <c r="H805" t="s">
        <v>835</v>
      </c>
      <c r="I805" s="2">
        <f t="shared" si="140"/>
        <v>1</v>
      </c>
      <c r="J805" s="2">
        <f t="shared" si="141"/>
        <v>0</v>
      </c>
      <c r="K805" s="2">
        <f t="shared" si="142"/>
        <v>8.3333333333333329E-2</v>
      </c>
      <c r="L805" s="3">
        <f t="shared" si="143"/>
        <v>23.73</v>
      </c>
      <c r="M805" s="4">
        <f t="shared" si="144"/>
        <v>9</v>
      </c>
      <c r="N805" s="3">
        <f t="shared" si="145"/>
        <v>213.57</v>
      </c>
      <c r="O805" s="3">
        <f t="shared" si="146"/>
        <v>0</v>
      </c>
    </row>
    <row r="806" spans="1:15" x14ac:dyDescent="0.35">
      <c r="A806" t="s">
        <v>20</v>
      </c>
      <c r="B806" t="s">
        <v>70</v>
      </c>
      <c r="C806" t="s">
        <v>119</v>
      </c>
      <c r="D806" t="s">
        <v>164</v>
      </c>
      <c r="E806">
        <v>8</v>
      </c>
      <c r="F806" t="s">
        <v>626</v>
      </c>
      <c r="G806" t="s">
        <v>913</v>
      </c>
      <c r="H806" t="s">
        <v>913</v>
      </c>
      <c r="I806" s="2">
        <f t="shared" si="140"/>
        <v>1</v>
      </c>
      <c r="J806" s="2">
        <f t="shared" si="141"/>
        <v>0</v>
      </c>
      <c r="K806" s="2">
        <f t="shared" si="142"/>
        <v>0.17777777777777778</v>
      </c>
      <c r="L806" s="3">
        <f t="shared" si="143"/>
        <v>95.16</v>
      </c>
      <c r="M806" s="4">
        <f t="shared" si="144"/>
        <v>8</v>
      </c>
      <c r="N806" s="3">
        <f t="shared" si="145"/>
        <v>761.28</v>
      </c>
      <c r="O806" s="3">
        <f t="shared" si="146"/>
        <v>0</v>
      </c>
    </row>
    <row r="807" spans="1:15" x14ac:dyDescent="0.35">
      <c r="A807" t="s">
        <v>25</v>
      </c>
      <c r="B807" t="s">
        <v>54</v>
      </c>
      <c r="C807" t="s">
        <v>92</v>
      </c>
      <c r="D807" t="s">
        <v>164</v>
      </c>
      <c r="E807">
        <v>9</v>
      </c>
      <c r="F807" t="s">
        <v>660</v>
      </c>
      <c r="G807" t="s">
        <v>880</v>
      </c>
      <c r="H807" t="s">
        <v>975</v>
      </c>
      <c r="I807" s="2">
        <f t="shared" si="140"/>
        <v>0.9662921348314607</v>
      </c>
      <c r="J807" s="2">
        <f t="shared" si="141"/>
        <v>3.3707865168539297E-2</v>
      </c>
      <c r="K807" s="2">
        <f t="shared" si="142"/>
        <v>0.10465116279069768</v>
      </c>
      <c r="L807" s="3">
        <f t="shared" si="143"/>
        <v>24.5</v>
      </c>
      <c r="M807" s="4">
        <f t="shared" si="144"/>
        <v>9.3139534883720927</v>
      </c>
      <c r="N807" s="3">
        <f t="shared" si="145"/>
        <v>228.19186046511626</v>
      </c>
      <c r="O807" s="3">
        <f t="shared" si="146"/>
        <v>7.6918604651162639</v>
      </c>
    </row>
    <row r="808" spans="1:15" x14ac:dyDescent="0.35">
      <c r="A808" t="s">
        <v>18</v>
      </c>
      <c r="B808" t="s">
        <v>39</v>
      </c>
      <c r="C808" t="s">
        <v>126</v>
      </c>
      <c r="D808" t="s">
        <v>164</v>
      </c>
      <c r="E808">
        <v>6</v>
      </c>
      <c r="F808" t="s">
        <v>561</v>
      </c>
      <c r="G808" t="s">
        <v>714</v>
      </c>
      <c r="H808" t="s">
        <v>761</v>
      </c>
      <c r="I808" s="2">
        <f t="shared" si="140"/>
        <v>0.98245614035087714</v>
      </c>
      <c r="J808" s="2">
        <f t="shared" si="141"/>
        <v>1.7543859649122862E-2</v>
      </c>
      <c r="K808" s="2">
        <f t="shared" si="142"/>
        <v>0.10714285714285714</v>
      </c>
      <c r="L808" s="3">
        <f t="shared" si="143"/>
        <v>63.56</v>
      </c>
      <c r="M808" s="4">
        <f t="shared" si="144"/>
        <v>6.1071428571428568</v>
      </c>
      <c r="N808" s="3">
        <f t="shared" si="145"/>
        <v>388.17</v>
      </c>
      <c r="O808" s="3">
        <f t="shared" si="146"/>
        <v>6.8100000000000023</v>
      </c>
    </row>
    <row r="809" spans="1:15" x14ac:dyDescent="0.35">
      <c r="A809" t="s">
        <v>30</v>
      </c>
      <c r="B809" t="s">
        <v>30</v>
      </c>
      <c r="C809" t="s">
        <v>105</v>
      </c>
      <c r="D809" t="s">
        <v>164</v>
      </c>
      <c r="E809">
        <v>6</v>
      </c>
      <c r="F809" t="s">
        <v>590</v>
      </c>
      <c r="G809" t="s">
        <v>780</v>
      </c>
      <c r="H809" t="s">
        <v>780</v>
      </c>
      <c r="I809" s="2">
        <f t="shared" si="140"/>
        <v>1</v>
      </c>
      <c r="J809" s="2">
        <f t="shared" si="141"/>
        <v>0</v>
      </c>
      <c r="K809" s="2">
        <f t="shared" si="142"/>
        <v>0.13636363636363635</v>
      </c>
      <c r="L809" s="3">
        <f t="shared" si="143"/>
        <v>35.5</v>
      </c>
      <c r="M809" s="4">
        <f t="shared" si="144"/>
        <v>6</v>
      </c>
      <c r="N809" s="3">
        <f t="shared" si="145"/>
        <v>213</v>
      </c>
      <c r="O809" s="3">
        <f t="shared" si="146"/>
        <v>0</v>
      </c>
    </row>
    <row r="810" spans="1:15" x14ac:dyDescent="0.35">
      <c r="A810" t="s">
        <v>16</v>
      </c>
      <c r="B810" t="s">
        <v>74</v>
      </c>
      <c r="C810" t="s">
        <v>124</v>
      </c>
      <c r="D810" t="s">
        <v>164</v>
      </c>
      <c r="E810">
        <v>1</v>
      </c>
      <c r="F810" t="s">
        <v>549</v>
      </c>
      <c r="G810" t="s">
        <v>806</v>
      </c>
      <c r="H810" t="s">
        <v>806</v>
      </c>
      <c r="I810" s="2">
        <f t="shared" si="140"/>
        <v>1</v>
      </c>
      <c r="J810" s="2">
        <f t="shared" si="141"/>
        <v>0</v>
      </c>
      <c r="K810" s="2">
        <f t="shared" si="142"/>
        <v>1</v>
      </c>
      <c r="L810" s="3">
        <f t="shared" si="143"/>
        <v>27.5</v>
      </c>
      <c r="M810" s="4">
        <f t="shared" si="144"/>
        <v>1</v>
      </c>
      <c r="N810" s="3">
        <f t="shared" si="145"/>
        <v>27.5</v>
      </c>
      <c r="O810" s="3">
        <f t="shared" si="146"/>
        <v>0</v>
      </c>
    </row>
    <row r="811" spans="1:15" x14ac:dyDescent="0.35">
      <c r="A811" t="s">
        <v>35</v>
      </c>
      <c r="B811" t="s">
        <v>35</v>
      </c>
      <c r="C811" t="s">
        <v>115</v>
      </c>
      <c r="D811" t="s">
        <v>164</v>
      </c>
      <c r="E811">
        <v>1</v>
      </c>
      <c r="F811" t="s">
        <v>457</v>
      </c>
      <c r="G811" t="s">
        <v>753</v>
      </c>
      <c r="H811" t="s">
        <v>744</v>
      </c>
      <c r="I811" s="2">
        <f t="shared" si="140"/>
        <v>0.95121951219512191</v>
      </c>
      <c r="J811" s="2">
        <f t="shared" si="141"/>
        <v>4.8780487804878092E-2</v>
      </c>
      <c r="K811" s="2">
        <f t="shared" si="142"/>
        <v>2.564102564102564E-2</v>
      </c>
      <c r="L811" s="3">
        <f t="shared" si="143"/>
        <v>61.46</v>
      </c>
      <c r="M811" s="4">
        <f t="shared" si="144"/>
        <v>1.0512820512820513</v>
      </c>
      <c r="N811" s="3">
        <f t="shared" si="145"/>
        <v>64.611794871794871</v>
      </c>
      <c r="O811" s="3">
        <f t="shared" si="146"/>
        <v>3.1517948717948698</v>
      </c>
    </row>
    <row r="812" spans="1:15" x14ac:dyDescent="0.35">
      <c r="A812" t="s">
        <v>28</v>
      </c>
      <c r="B812" t="s">
        <v>28</v>
      </c>
      <c r="C812" t="s">
        <v>102</v>
      </c>
      <c r="D812" t="s">
        <v>164</v>
      </c>
      <c r="E812">
        <v>1</v>
      </c>
      <c r="F812" t="s">
        <v>458</v>
      </c>
      <c r="G812" t="s">
        <v>806</v>
      </c>
      <c r="H812" t="s">
        <v>806</v>
      </c>
      <c r="I812" s="2">
        <f t="shared" si="140"/>
        <v>1</v>
      </c>
      <c r="J812" s="2">
        <f t="shared" si="141"/>
        <v>0</v>
      </c>
      <c r="K812" s="2">
        <f t="shared" si="142"/>
        <v>1</v>
      </c>
      <c r="L812" s="3">
        <f t="shared" si="143"/>
        <v>67.75</v>
      </c>
      <c r="M812" s="4">
        <f t="shared" si="144"/>
        <v>1</v>
      </c>
      <c r="N812" s="3">
        <f t="shared" si="145"/>
        <v>67.75</v>
      </c>
      <c r="O812" s="3">
        <f t="shared" si="146"/>
        <v>0</v>
      </c>
    </row>
    <row r="813" spans="1:15" x14ac:dyDescent="0.35">
      <c r="A813" t="s">
        <v>33</v>
      </c>
      <c r="B813" t="s">
        <v>72</v>
      </c>
      <c r="C813" t="s">
        <v>121</v>
      </c>
      <c r="D813" t="s">
        <v>164</v>
      </c>
      <c r="E813">
        <v>1</v>
      </c>
      <c r="F813" t="s">
        <v>630</v>
      </c>
      <c r="G813" t="s">
        <v>759</v>
      </c>
      <c r="H813" t="s">
        <v>759</v>
      </c>
      <c r="I813" s="2">
        <f t="shared" si="140"/>
        <v>1</v>
      </c>
      <c r="J813" s="2">
        <f t="shared" si="141"/>
        <v>0</v>
      </c>
      <c r="K813" s="2">
        <f t="shared" si="142"/>
        <v>9.0909090909090912E-2</v>
      </c>
      <c r="L813" s="3">
        <f t="shared" si="143"/>
        <v>145.03</v>
      </c>
      <c r="M813" s="4">
        <f t="shared" si="144"/>
        <v>1</v>
      </c>
      <c r="N813" s="3">
        <f t="shared" si="145"/>
        <v>145.03</v>
      </c>
      <c r="O813" s="3">
        <f t="shared" si="146"/>
        <v>0</v>
      </c>
    </row>
    <row r="814" spans="1:15" x14ac:dyDescent="0.35">
      <c r="A814" t="s">
        <v>16</v>
      </c>
      <c r="B814" t="s">
        <v>44</v>
      </c>
      <c r="C814" t="s">
        <v>80</v>
      </c>
      <c r="D814" t="s">
        <v>165</v>
      </c>
      <c r="E814">
        <v>79</v>
      </c>
      <c r="F814" t="s">
        <v>661</v>
      </c>
      <c r="G814" t="s">
        <v>1042</v>
      </c>
      <c r="H814" t="s">
        <v>1093</v>
      </c>
      <c r="I814" s="2">
        <f t="shared" si="140"/>
        <v>0.98721227621483376</v>
      </c>
      <c r="J814" s="2">
        <f t="shared" si="141"/>
        <v>1.2787723785166238E-2</v>
      </c>
      <c r="K814" s="2">
        <f t="shared" si="142"/>
        <v>0.10233160621761658</v>
      </c>
      <c r="L814" s="3">
        <f t="shared" si="143"/>
        <v>27.5</v>
      </c>
      <c r="M814" s="4">
        <f t="shared" si="144"/>
        <v>80.023316062176164</v>
      </c>
      <c r="N814" s="3">
        <f t="shared" si="145"/>
        <v>2200.6411917098444</v>
      </c>
      <c r="O814" s="3">
        <f t="shared" si="146"/>
        <v>28.141191709844406</v>
      </c>
    </row>
    <row r="815" spans="1:15" x14ac:dyDescent="0.35">
      <c r="A815" t="s">
        <v>18</v>
      </c>
      <c r="B815" t="s">
        <v>47</v>
      </c>
      <c r="C815" t="s">
        <v>83</v>
      </c>
      <c r="D815" t="s">
        <v>165</v>
      </c>
      <c r="E815">
        <v>61</v>
      </c>
      <c r="F815" t="s">
        <v>662</v>
      </c>
      <c r="G815" t="s">
        <v>1043</v>
      </c>
      <c r="H815" t="s">
        <v>1071</v>
      </c>
      <c r="I815" s="2">
        <f t="shared" si="140"/>
        <v>0.97468354430379744</v>
      </c>
      <c r="J815" s="2">
        <f t="shared" si="141"/>
        <v>2.5316455696202556E-2</v>
      </c>
      <c r="K815" s="2">
        <f t="shared" si="142"/>
        <v>0.19805194805194806</v>
      </c>
      <c r="L815" s="3">
        <f t="shared" si="143"/>
        <v>17.5</v>
      </c>
      <c r="M815" s="4">
        <f t="shared" si="144"/>
        <v>62.584415584415588</v>
      </c>
      <c r="N815" s="3">
        <f t="shared" si="145"/>
        <v>1095.2272727272727</v>
      </c>
      <c r="O815" s="3">
        <f t="shared" si="146"/>
        <v>27.727272727272748</v>
      </c>
    </row>
    <row r="816" spans="1:15" x14ac:dyDescent="0.35">
      <c r="A816" t="s">
        <v>19</v>
      </c>
      <c r="B816" t="s">
        <v>51</v>
      </c>
      <c r="C816" t="s">
        <v>87</v>
      </c>
      <c r="D816" t="s">
        <v>165</v>
      </c>
      <c r="E816">
        <v>53</v>
      </c>
      <c r="F816" t="s">
        <v>663</v>
      </c>
      <c r="G816" t="s">
        <v>1044</v>
      </c>
      <c r="H816" t="s">
        <v>1133</v>
      </c>
      <c r="I816" s="2">
        <f t="shared" si="140"/>
        <v>0.95407098121085598</v>
      </c>
      <c r="J816" s="2">
        <f t="shared" si="141"/>
        <v>4.5929018789144016E-2</v>
      </c>
      <c r="K816" s="2">
        <f t="shared" si="142"/>
        <v>0.11597374179431072</v>
      </c>
      <c r="L816" s="3">
        <f t="shared" si="143"/>
        <v>24.5</v>
      </c>
      <c r="M816" s="4">
        <f t="shared" si="144"/>
        <v>55.551422319474838</v>
      </c>
      <c r="N816" s="3">
        <f t="shared" si="145"/>
        <v>1361.0098468271335</v>
      </c>
      <c r="O816" s="3">
        <f t="shared" si="146"/>
        <v>62.509846827133515</v>
      </c>
    </row>
    <row r="817" spans="1:15" x14ac:dyDescent="0.35">
      <c r="A817" t="s">
        <v>16</v>
      </c>
      <c r="B817" t="s">
        <v>76</v>
      </c>
      <c r="C817" t="s">
        <v>127</v>
      </c>
      <c r="D817" t="s">
        <v>165</v>
      </c>
      <c r="E817">
        <v>31</v>
      </c>
      <c r="F817" t="s">
        <v>664</v>
      </c>
      <c r="G817" t="s">
        <v>1022</v>
      </c>
      <c r="H817" t="s">
        <v>825</v>
      </c>
      <c r="I817" s="2">
        <f t="shared" si="140"/>
        <v>0.98867924528301887</v>
      </c>
      <c r="J817" s="2">
        <f t="shared" si="141"/>
        <v>1.132075471698113E-2</v>
      </c>
      <c r="K817" s="2">
        <f t="shared" si="142"/>
        <v>0.1183206106870229</v>
      </c>
      <c r="L817" s="3">
        <f t="shared" si="143"/>
        <v>27.5</v>
      </c>
      <c r="M817" s="4">
        <f t="shared" si="144"/>
        <v>31.354961832061068</v>
      </c>
      <c r="N817" s="3">
        <f t="shared" si="145"/>
        <v>862.26145038167942</v>
      </c>
      <c r="O817" s="3">
        <f t="shared" si="146"/>
        <v>9.761450381679424</v>
      </c>
    </row>
    <row r="818" spans="1:15" x14ac:dyDescent="0.35">
      <c r="A818" t="s">
        <v>20</v>
      </c>
      <c r="B818" t="s">
        <v>77</v>
      </c>
      <c r="C818" t="s">
        <v>128</v>
      </c>
      <c r="D818" t="s">
        <v>165</v>
      </c>
      <c r="E818">
        <v>23</v>
      </c>
      <c r="F818" t="s">
        <v>595</v>
      </c>
      <c r="G818" t="s">
        <v>1045</v>
      </c>
      <c r="H818" t="s">
        <v>1102</v>
      </c>
      <c r="I818" s="2">
        <f t="shared" si="140"/>
        <v>0.95108695652173914</v>
      </c>
      <c r="J818" s="2">
        <f t="shared" si="141"/>
        <v>4.8913043478260865E-2</v>
      </c>
      <c r="K818" s="2">
        <f t="shared" si="142"/>
        <v>0.13142857142857142</v>
      </c>
      <c r="L818" s="3">
        <f t="shared" si="143"/>
        <v>33</v>
      </c>
      <c r="M818" s="4">
        <f t="shared" si="144"/>
        <v>24.182857142857141</v>
      </c>
      <c r="N818" s="3">
        <f t="shared" si="145"/>
        <v>798.03428571428572</v>
      </c>
      <c r="O818" s="3">
        <f t="shared" si="146"/>
        <v>39.034285714285716</v>
      </c>
    </row>
    <row r="819" spans="1:15" x14ac:dyDescent="0.35">
      <c r="A819" t="s">
        <v>18</v>
      </c>
      <c r="B819" t="s">
        <v>78</v>
      </c>
      <c r="C819" t="s">
        <v>129</v>
      </c>
      <c r="D819" t="s">
        <v>165</v>
      </c>
      <c r="E819">
        <v>16</v>
      </c>
      <c r="F819" t="s">
        <v>665</v>
      </c>
      <c r="G819" t="s">
        <v>817</v>
      </c>
      <c r="H819" t="s">
        <v>956</v>
      </c>
      <c r="I819" s="2">
        <f t="shared" si="140"/>
        <v>0.97938144329896903</v>
      </c>
      <c r="J819" s="2">
        <f t="shared" si="141"/>
        <v>2.0618556701030966E-2</v>
      </c>
      <c r="K819" s="2">
        <f t="shared" si="142"/>
        <v>0.16842105263157894</v>
      </c>
      <c r="L819" s="3">
        <f t="shared" si="143"/>
        <v>17.5</v>
      </c>
      <c r="M819" s="4">
        <f t="shared" si="144"/>
        <v>16.336842105263159</v>
      </c>
      <c r="N819" s="3">
        <f t="shared" si="145"/>
        <v>285.89473684210526</v>
      </c>
      <c r="O819" s="3">
        <f t="shared" si="146"/>
        <v>5.8947368421052602</v>
      </c>
    </row>
    <row r="820" spans="1:15" x14ac:dyDescent="0.35">
      <c r="A820" t="s">
        <v>25</v>
      </c>
      <c r="B820" t="s">
        <v>54</v>
      </c>
      <c r="C820" t="s">
        <v>92</v>
      </c>
      <c r="D820" t="s">
        <v>165</v>
      </c>
      <c r="E820">
        <v>15</v>
      </c>
      <c r="F820" t="s">
        <v>580</v>
      </c>
      <c r="G820" t="s">
        <v>881</v>
      </c>
      <c r="H820" t="s">
        <v>817</v>
      </c>
      <c r="I820" s="2">
        <f t="shared" si="140"/>
        <v>0.97979797979797978</v>
      </c>
      <c r="J820" s="2">
        <f t="shared" si="141"/>
        <v>2.0202020202020221E-2</v>
      </c>
      <c r="K820" s="2">
        <f t="shared" si="142"/>
        <v>0.15463917525773196</v>
      </c>
      <c r="L820" s="3">
        <f t="shared" si="143"/>
        <v>24.5</v>
      </c>
      <c r="M820" s="4">
        <f t="shared" si="144"/>
        <v>15.309278350515465</v>
      </c>
      <c r="N820" s="3">
        <f t="shared" si="145"/>
        <v>375.07731958762889</v>
      </c>
      <c r="O820" s="3">
        <f t="shared" si="146"/>
        <v>7.5773195876288924</v>
      </c>
    </row>
    <row r="821" spans="1:15" x14ac:dyDescent="0.35">
      <c r="A821" t="s">
        <v>20</v>
      </c>
      <c r="B821" t="s">
        <v>75</v>
      </c>
      <c r="C821" t="s">
        <v>125</v>
      </c>
      <c r="D821" t="s">
        <v>165</v>
      </c>
      <c r="E821">
        <v>14</v>
      </c>
      <c r="F821" t="s">
        <v>666</v>
      </c>
      <c r="G821" t="s">
        <v>718</v>
      </c>
      <c r="H821" t="s">
        <v>717</v>
      </c>
      <c r="I821" s="2">
        <f t="shared" si="140"/>
        <v>0.96</v>
      </c>
      <c r="J821" s="2">
        <f t="shared" si="141"/>
        <v>4.0000000000000036E-2</v>
      </c>
      <c r="K821" s="2">
        <f t="shared" si="142"/>
        <v>0.14583333333333334</v>
      </c>
      <c r="L821" s="3">
        <f t="shared" si="143"/>
        <v>33</v>
      </c>
      <c r="M821" s="4">
        <f t="shared" si="144"/>
        <v>14.583333333333334</v>
      </c>
      <c r="N821" s="3">
        <f t="shared" si="145"/>
        <v>481.25</v>
      </c>
      <c r="O821" s="3">
        <f t="shared" si="146"/>
        <v>19.25</v>
      </c>
    </row>
    <row r="822" spans="1:15" x14ac:dyDescent="0.35">
      <c r="A822" t="s">
        <v>25</v>
      </c>
      <c r="B822" t="s">
        <v>64</v>
      </c>
      <c r="C822" t="s">
        <v>108</v>
      </c>
      <c r="D822" t="s">
        <v>165</v>
      </c>
      <c r="E822">
        <v>16</v>
      </c>
      <c r="F822" t="s">
        <v>667</v>
      </c>
      <c r="G822" t="s">
        <v>772</v>
      </c>
      <c r="H822" t="s">
        <v>772</v>
      </c>
      <c r="I822" s="2">
        <f t="shared" si="140"/>
        <v>1</v>
      </c>
      <c r="J822" s="2">
        <f t="shared" si="141"/>
        <v>0</v>
      </c>
      <c r="K822" s="2">
        <f t="shared" si="142"/>
        <v>0.12598425196850394</v>
      </c>
      <c r="L822" s="3">
        <f t="shared" si="143"/>
        <v>23.73</v>
      </c>
      <c r="M822" s="4">
        <f t="shared" si="144"/>
        <v>16</v>
      </c>
      <c r="N822" s="3">
        <f t="shared" si="145"/>
        <v>379.68</v>
      </c>
      <c r="O822" s="3">
        <f t="shared" si="146"/>
        <v>0</v>
      </c>
    </row>
    <row r="823" spans="1:15" x14ac:dyDescent="0.35">
      <c r="A823" t="s">
        <v>18</v>
      </c>
      <c r="B823" t="s">
        <v>50</v>
      </c>
      <c r="C823" t="s">
        <v>86</v>
      </c>
      <c r="D823" t="s">
        <v>165</v>
      </c>
      <c r="E823">
        <v>11</v>
      </c>
      <c r="F823" t="s">
        <v>668</v>
      </c>
      <c r="G823" t="s">
        <v>835</v>
      </c>
      <c r="H823" t="s">
        <v>752</v>
      </c>
      <c r="I823" s="2">
        <f t="shared" si="140"/>
        <v>0.98148148148148151</v>
      </c>
      <c r="J823" s="2">
        <f t="shared" si="141"/>
        <v>1.851851851851849E-2</v>
      </c>
      <c r="K823" s="2">
        <f t="shared" si="142"/>
        <v>0.10377358490566038</v>
      </c>
      <c r="L823" s="3">
        <f t="shared" si="143"/>
        <v>17.5</v>
      </c>
      <c r="M823" s="4">
        <f t="shared" si="144"/>
        <v>11.20754716981132</v>
      </c>
      <c r="N823" s="3">
        <f t="shared" si="145"/>
        <v>196.1320754716981</v>
      </c>
      <c r="O823" s="3">
        <f t="shared" si="146"/>
        <v>3.6320754716981014</v>
      </c>
    </row>
    <row r="824" spans="1:15" x14ac:dyDescent="0.35">
      <c r="A824" t="s">
        <v>29</v>
      </c>
      <c r="B824" t="s">
        <v>29</v>
      </c>
      <c r="C824" t="s">
        <v>103</v>
      </c>
      <c r="D824" t="s">
        <v>165</v>
      </c>
      <c r="E824">
        <v>7</v>
      </c>
      <c r="F824" t="s">
        <v>567</v>
      </c>
      <c r="G824" t="s">
        <v>867</v>
      </c>
      <c r="H824" t="s">
        <v>725</v>
      </c>
      <c r="I824" s="2">
        <f t="shared" si="140"/>
        <v>0.971830985915493</v>
      </c>
      <c r="J824" s="2">
        <f t="shared" si="141"/>
        <v>2.8169014084507005E-2</v>
      </c>
      <c r="K824" s="2">
        <f t="shared" si="142"/>
        <v>0.10144927536231885</v>
      </c>
      <c r="L824" s="3">
        <f t="shared" si="143"/>
        <v>61.46</v>
      </c>
      <c r="M824" s="4">
        <f t="shared" si="144"/>
        <v>7.2028985507246386</v>
      </c>
      <c r="N824" s="3">
        <f t="shared" si="145"/>
        <v>442.69014492753627</v>
      </c>
      <c r="O824" s="3">
        <f t="shared" si="146"/>
        <v>12.470144927536239</v>
      </c>
    </row>
    <row r="825" spans="1:15" x14ac:dyDescent="0.35">
      <c r="A825" t="s">
        <v>22</v>
      </c>
      <c r="B825" t="s">
        <v>22</v>
      </c>
      <c r="C825" t="s">
        <v>89</v>
      </c>
      <c r="D825" t="s">
        <v>165</v>
      </c>
      <c r="E825">
        <v>6</v>
      </c>
      <c r="F825" t="s">
        <v>669</v>
      </c>
      <c r="G825" t="s">
        <v>858</v>
      </c>
      <c r="H825" t="s">
        <v>858</v>
      </c>
      <c r="I825" s="2">
        <f t="shared" si="140"/>
        <v>1</v>
      </c>
      <c r="J825" s="2">
        <f t="shared" si="141"/>
        <v>0</v>
      </c>
      <c r="K825" s="2">
        <f t="shared" si="142"/>
        <v>0.3</v>
      </c>
      <c r="L825" s="3">
        <f t="shared" si="143"/>
        <v>67.790000000000006</v>
      </c>
      <c r="M825" s="4">
        <f t="shared" si="144"/>
        <v>6</v>
      </c>
      <c r="N825" s="3">
        <f t="shared" si="145"/>
        <v>406.74</v>
      </c>
      <c r="O825" s="3">
        <f t="shared" si="146"/>
        <v>0</v>
      </c>
    </row>
    <row r="826" spans="1:15" x14ac:dyDescent="0.35">
      <c r="A826" t="s">
        <v>30</v>
      </c>
      <c r="B826" t="s">
        <v>30</v>
      </c>
      <c r="C826" t="s">
        <v>105</v>
      </c>
      <c r="D826" t="s">
        <v>165</v>
      </c>
      <c r="E826">
        <v>5</v>
      </c>
      <c r="F826" t="s">
        <v>638</v>
      </c>
      <c r="G826" t="s">
        <v>723</v>
      </c>
      <c r="H826" t="s">
        <v>723</v>
      </c>
      <c r="I826" s="2">
        <f t="shared" si="140"/>
        <v>1</v>
      </c>
      <c r="J826" s="2">
        <f t="shared" si="141"/>
        <v>0</v>
      </c>
      <c r="K826" s="2">
        <f t="shared" si="142"/>
        <v>0.13157894736842105</v>
      </c>
      <c r="L826" s="3">
        <f t="shared" si="143"/>
        <v>35.5</v>
      </c>
      <c r="M826" s="4">
        <f t="shared" si="144"/>
        <v>5</v>
      </c>
      <c r="N826" s="3">
        <f t="shared" si="145"/>
        <v>177.5</v>
      </c>
      <c r="O826" s="3">
        <f t="shared" si="146"/>
        <v>0</v>
      </c>
    </row>
    <row r="827" spans="1:15" x14ac:dyDescent="0.35">
      <c r="A827" t="s">
        <v>35</v>
      </c>
      <c r="B827" t="s">
        <v>35</v>
      </c>
      <c r="C827" t="s">
        <v>115</v>
      </c>
      <c r="D827" t="s">
        <v>165</v>
      </c>
      <c r="E827">
        <v>3</v>
      </c>
      <c r="F827" t="s">
        <v>484</v>
      </c>
      <c r="G827" t="s">
        <v>755</v>
      </c>
      <c r="H827" t="s">
        <v>832</v>
      </c>
      <c r="I827" s="2">
        <f t="shared" si="140"/>
        <v>0.97222222222222221</v>
      </c>
      <c r="J827" s="2">
        <f t="shared" si="141"/>
        <v>2.777777777777779E-2</v>
      </c>
      <c r="K827" s="2">
        <f t="shared" si="142"/>
        <v>8.5714285714285715E-2</v>
      </c>
      <c r="L827" s="3">
        <f t="shared" si="143"/>
        <v>61.46</v>
      </c>
      <c r="M827" s="4">
        <f t="shared" si="144"/>
        <v>3.0857142857142859</v>
      </c>
      <c r="N827" s="3">
        <f t="shared" si="145"/>
        <v>189.64800000000002</v>
      </c>
      <c r="O827" s="3">
        <f t="shared" si="146"/>
        <v>5.2680000000000291</v>
      </c>
    </row>
    <row r="828" spans="1:15" x14ac:dyDescent="0.35">
      <c r="A828" t="s">
        <v>20</v>
      </c>
      <c r="B828" t="s">
        <v>66</v>
      </c>
      <c r="C828" t="s">
        <v>110</v>
      </c>
      <c r="D828" t="s">
        <v>165</v>
      </c>
      <c r="E828">
        <v>3</v>
      </c>
      <c r="F828" t="s">
        <v>454</v>
      </c>
      <c r="G828" t="s">
        <v>837</v>
      </c>
      <c r="H828" t="s">
        <v>795</v>
      </c>
      <c r="I828" s="2">
        <f t="shared" si="140"/>
        <v>0.97058823529411764</v>
      </c>
      <c r="J828" s="2">
        <f t="shared" si="141"/>
        <v>2.9411764705882359E-2</v>
      </c>
      <c r="K828" s="2">
        <f t="shared" si="142"/>
        <v>9.0909090909090912E-2</v>
      </c>
      <c r="L828" s="3">
        <f t="shared" si="143"/>
        <v>110.18</v>
      </c>
      <c r="M828" s="4">
        <f t="shared" si="144"/>
        <v>3.0909090909090908</v>
      </c>
      <c r="N828" s="3">
        <f t="shared" si="145"/>
        <v>340.55636363636364</v>
      </c>
      <c r="O828" s="3">
        <f t="shared" si="146"/>
        <v>10.016363636363621</v>
      </c>
    </row>
    <row r="829" spans="1:15" x14ac:dyDescent="0.35">
      <c r="A829" t="s">
        <v>20</v>
      </c>
      <c r="B829" t="s">
        <v>70</v>
      </c>
      <c r="C829" t="s">
        <v>119</v>
      </c>
      <c r="D829" t="s">
        <v>165</v>
      </c>
      <c r="E829">
        <v>3</v>
      </c>
      <c r="F829" t="s">
        <v>670</v>
      </c>
      <c r="G829" t="s">
        <v>731</v>
      </c>
      <c r="H829" t="s">
        <v>720</v>
      </c>
      <c r="I829" s="2">
        <f t="shared" si="140"/>
        <v>0.97872340425531912</v>
      </c>
      <c r="J829" s="2">
        <f t="shared" si="141"/>
        <v>2.1276595744680882E-2</v>
      </c>
      <c r="K829" s="2">
        <f t="shared" si="142"/>
        <v>6.5217391304347824E-2</v>
      </c>
      <c r="L829" s="3">
        <f t="shared" si="143"/>
        <v>95.160000000000011</v>
      </c>
      <c r="M829" s="4">
        <f t="shared" si="144"/>
        <v>3.0652173913043477</v>
      </c>
      <c r="N829" s="3">
        <f t="shared" si="145"/>
        <v>291.68608695652176</v>
      </c>
      <c r="O829" s="3">
        <f t="shared" si="146"/>
        <v>6.2060869565217445</v>
      </c>
    </row>
    <row r="830" spans="1:15" x14ac:dyDescent="0.35">
      <c r="A830" t="s">
        <v>18</v>
      </c>
      <c r="B830" t="s">
        <v>39</v>
      </c>
      <c r="C830" t="s">
        <v>126</v>
      </c>
      <c r="D830" t="s">
        <v>165</v>
      </c>
      <c r="E830">
        <v>3</v>
      </c>
      <c r="F830" t="s">
        <v>455</v>
      </c>
      <c r="G830" t="s">
        <v>723</v>
      </c>
      <c r="H830" t="s">
        <v>723</v>
      </c>
      <c r="I830" s="2">
        <f t="shared" si="140"/>
        <v>1</v>
      </c>
      <c r="J830" s="2">
        <f t="shared" si="141"/>
        <v>0</v>
      </c>
      <c r="K830" s="2">
        <f t="shared" si="142"/>
        <v>7.8947368421052627E-2</v>
      </c>
      <c r="L830" s="3">
        <f t="shared" si="143"/>
        <v>63.56</v>
      </c>
      <c r="M830" s="4">
        <f t="shared" si="144"/>
        <v>3</v>
      </c>
      <c r="N830" s="3">
        <f t="shared" si="145"/>
        <v>190.68</v>
      </c>
      <c r="O830" s="3">
        <f t="shared" si="146"/>
        <v>0</v>
      </c>
    </row>
    <row r="831" spans="1:15" x14ac:dyDescent="0.35">
      <c r="A831" t="s">
        <v>33</v>
      </c>
      <c r="B831" t="s">
        <v>72</v>
      </c>
      <c r="C831" t="s">
        <v>121</v>
      </c>
      <c r="D831" t="s">
        <v>165</v>
      </c>
      <c r="E831">
        <v>2</v>
      </c>
      <c r="F831" t="s">
        <v>654</v>
      </c>
      <c r="G831" t="s">
        <v>760</v>
      </c>
      <c r="H831" t="s">
        <v>760</v>
      </c>
      <c r="I831" s="2">
        <f t="shared" ref="I831:I862" si="147">IFERROR(H831/G831, 0)</f>
        <v>1</v>
      </c>
      <c r="J831" s="2">
        <f t="shared" ref="J831:J862" si="148">100%-I831</f>
        <v>0</v>
      </c>
      <c r="K831" s="2">
        <f t="shared" ref="K831:K862" si="149">IFERROR(IF(H831&gt;0,E831/H831,0),0)</f>
        <v>0.25</v>
      </c>
      <c r="L831" s="3">
        <f t="shared" ref="L831:L862" si="150">IF(E831&gt;0,F831/E831,0)</f>
        <v>145.03</v>
      </c>
      <c r="M831" s="4">
        <f t="shared" ref="M831:M862" si="151">G831*K831</f>
        <v>2</v>
      </c>
      <c r="N831" s="3">
        <f t="shared" ref="N831:N862" si="152">M831*L831</f>
        <v>290.06</v>
      </c>
      <c r="O831" s="3">
        <f t="shared" ref="O831:O862" si="153">N831-F831</f>
        <v>0</v>
      </c>
    </row>
    <row r="832" spans="1:15" x14ac:dyDescent="0.35">
      <c r="A832" t="s">
        <v>15</v>
      </c>
      <c r="B832" t="s">
        <v>40</v>
      </c>
      <c r="C832" t="s">
        <v>79</v>
      </c>
      <c r="D832" t="s">
        <v>166</v>
      </c>
      <c r="E832">
        <v>102</v>
      </c>
      <c r="F832" t="s">
        <v>671</v>
      </c>
      <c r="G832" t="s">
        <v>1036</v>
      </c>
      <c r="H832" t="s">
        <v>1012</v>
      </c>
      <c r="I832" s="2">
        <f t="shared" si="147"/>
        <v>0.95840266222961734</v>
      </c>
      <c r="J832" s="2">
        <f t="shared" si="148"/>
        <v>4.1597337770382659E-2</v>
      </c>
      <c r="K832" s="2">
        <f t="shared" si="149"/>
        <v>0.17708333333333334</v>
      </c>
      <c r="L832" s="3">
        <f t="shared" si="150"/>
        <v>23.75</v>
      </c>
      <c r="M832" s="4">
        <f t="shared" si="151"/>
        <v>106.42708333333334</v>
      </c>
      <c r="N832" s="3">
        <f t="shared" si="152"/>
        <v>2527.643229166667</v>
      </c>
      <c r="O832" s="3">
        <f t="shared" si="153"/>
        <v>105.14322916666697</v>
      </c>
    </row>
    <row r="833" spans="1:15" x14ac:dyDescent="0.35">
      <c r="A833" t="s">
        <v>16</v>
      </c>
      <c r="B833" t="s">
        <v>44</v>
      </c>
      <c r="C833" t="s">
        <v>80</v>
      </c>
      <c r="D833" t="s">
        <v>166</v>
      </c>
      <c r="E833">
        <v>71</v>
      </c>
      <c r="F833" t="s">
        <v>672</v>
      </c>
      <c r="G833" t="s">
        <v>1047</v>
      </c>
      <c r="H833" t="s">
        <v>1134</v>
      </c>
      <c r="I833" s="2">
        <f t="shared" si="147"/>
        <v>0.97890295358649793</v>
      </c>
      <c r="J833" s="2">
        <f t="shared" si="148"/>
        <v>2.1097046413502074E-2</v>
      </c>
      <c r="K833" s="2">
        <f t="shared" si="149"/>
        <v>0.10201149425287356</v>
      </c>
      <c r="L833" s="3">
        <f t="shared" si="150"/>
        <v>27.5</v>
      </c>
      <c r="M833" s="4">
        <f t="shared" si="151"/>
        <v>72.53017241379311</v>
      </c>
      <c r="N833" s="3">
        <f t="shared" si="152"/>
        <v>1994.5797413793105</v>
      </c>
      <c r="O833" s="3">
        <f t="shared" si="153"/>
        <v>42.079741379310462</v>
      </c>
    </row>
    <row r="834" spans="1:15" x14ac:dyDescent="0.35">
      <c r="A834" t="s">
        <v>18</v>
      </c>
      <c r="B834" t="s">
        <v>47</v>
      </c>
      <c r="C834" t="s">
        <v>83</v>
      </c>
      <c r="D834" t="s">
        <v>166</v>
      </c>
      <c r="E834">
        <v>54</v>
      </c>
      <c r="F834" t="s">
        <v>673</v>
      </c>
      <c r="G834" t="s">
        <v>973</v>
      </c>
      <c r="H834" t="s">
        <v>939</v>
      </c>
      <c r="I834" s="2">
        <f t="shared" si="147"/>
        <v>0.98951048951048948</v>
      </c>
      <c r="J834" s="2">
        <f t="shared" si="148"/>
        <v>1.0489510489510523E-2</v>
      </c>
      <c r="K834" s="2">
        <f t="shared" si="149"/>
        <v>0.19081272084805653</v>
      </c>
      <c r="L834" s="3">
        <f t="shared" si="150"/>
        <v>17.851851851851851</v>
      </c>
      <c r="M834" s="4">
        <f t="shared" si="151"/>
        <v>54.572438162544167</v>
      </c>
      <c r="N834" s="3">
        <f t="shared" si="152"/>
        <v>974.21908127208474</v>
      </c>
      <c r="O834" s="3">
        <f t="shared" si="153"/>
        <v>10.219081272084736</v>
      </c>
    </row>
    <row r="835" spans="1:15" x14ac:dyDescent="0.35">
      <c r="A835" t="s">
        <v>16</v>
      </c>
      <c r="B835" t="s">
        <v>76</v>
      </c>
      <c r="C835" t="s">
        <v>127</v>
      </c>
      <c r="D835" t="s">
        <v>166</v>
      </c>
      <c r="E835">
        <v>42</v>
      </c>
      <c r="F835" t="s">
        <v>674</v>
      </c>
      <c r="G835" t="s">
        <v>906</v>
      </c>
      <c r="H835" t="s">
        <v>967</v>
      </c>
      <c r="I835" s="2">
        <f t="shared" si="147"/>
        <v>0.97233201581027673</v>
      </c>
      <c r="J835" s="2">
        <f t="shared" si="148"/>
        <v>2.7667984189723271E-2</v>
      </c>
      <c r="K835" s="2">
        <f t="shared" si="149"/>
        <v>0.17073170731707318</v>
      </c>
      <c r="L835" s="3">
        <f t="shared" si="150"/>
        <v>27.5</v>
      </c>
      <c r="M835" s="4">
        <f t="shared" si="151"/>
        <v>43.195121951219512</v>
      </c>
      <c r="N835" s="3">
        <f t="shared" si="152"/>
        <v>1187.8658536585365</v>
      </c>
      <c r="O835" s="3">
        <f t="shared" si="153"/>
        <v>32.86585365853648</v>
      </c>
    </row>
    <row r="836" spans="1:15" x14ac:dyDescent="0.35">
      <c r="A836" t="s">
        <v>18</v>
      </c>
      <c r="B836" t="s">
        <v>78</v>
      </c>
      <c r="C836" t="s">
        <v>129</v>
      </c>
      <c r="D836" t="s">
        <v>166</v>
      </c>
      <c r="E836">
        <v>32</v>
      </c>
      <c r="F836" t="s">
        <v>675</v>
      </c>
      <c r="G836" t="s">
        <v>879</v>
      </c>
      <c r="H836" t="s">
        <v>879</v>
      </c>
      <c r="I836" s="2">
        <f t="shared" si="147"/>
        <v>1</v>
      </c>
      <c r="J836" s="2">
        <f t="shared" si="148"/>
        <v>0</v>
      </c>
      <c r="K836" s="2">
        <f t="shared" si="149"/>
        <v>0.29357798165137616</v>
      </c>
      <c r="L836" s="3">
        <f t="shared" si="150"/>
        <v>18.25</v>
      </c>
      <c r="M836" s="4">
        <f t="shared" si="151"/>
        <v>32</v>
      </c>
      <c r="N836" s="3">
        <f t="shared" si="152"/>
        <v>584</v>
      </c>
      <c r="O836" s="3">
        <f t="shared" si="153"/>
        <v>0</v>
      </c>
    </row>
    <row r="837" spans="1:15" x14ac:dyDescent="0.35">
      <c r="A837" t="s">
        <v>20</v>
      </c>
      <c r="B837" t="s">
        <v>77</v>
      </c>
      <c r="C837" t="s">
        <v>128</v>
      </c>
      <c r="D837" t="s">
        <v>166</v>
      </c>
      <c r="E837">
        <v>20</v>
      </c>
      <c r="F837" t="s">
        <v>653</v>
      </c>
      <c r="G837" t="s">
        <v>995</v>
      </c>
      <c r="H837" t="s">
        <v>1114</v>
      </c>
      <c r="I837" s="2">
        <f t="shared" si="147"/>
        <v>0.97663551401869164</v>
      </c>
      <c r="J837" s="2">
        <f t="shared" si="148"/>
        <v>2.3364485981308358E-2</v>
      </c>
      <c r="K837" s="2">
        <f t="shared" si="149"/>
        <v>9.569377990430622E-2</v>
      </c>
      <c r="L837" s="3">
        <f t="shared" si="150"/>
        <v>33</v>
      </c>
      <c r="M837" s="4">
        <f t="shared" si="151"/>
        <v>20.47846889952153</v>
      </c>
      <c r="N837" s="3">
        <f t="shared" si="152"/>
        <v>675.78947368421052</v>
      </c>
      <c r="O837" s="3">
        <f t="shared" si="153"/>
        <v>15.78947368421052</v>
      </c>
    </row>
    <row r="838" spans="1:15" x14ac:dyDescent="0.35">
      <c r="A838" t="s">
        <v>18</v>
      </c>
      <c r="B838" t="s">
        <v>50</v>
      </c>
      <c r="C838" t="s">
        <v>86</v>
      </c>
      <c r="D838" t="s">
        <v>166</v>
      </c>
      <c r="E838">
        <v>22</v>
      </c>
      <c r="F838" t="s">
        <v>676</v>
      </c>
      <c r="G838" t="s">
        <v>851</v>
      </c>
      <c r="H838" t="s">
        <v>851</v>
      </c>
      <c r="I838" s="2">
        <f t="shared" si="147"/>
        <v>1</v>
      </c>
      <c r="J838" s="2">
        <f t="shared" si="148"/>
        <v>0</v>
      </c>
      <c r="K838" s="2">
        <f t="shared" si="149"/>
        <v>0.23655913978494625</v>
      </c>
      <c r="L838" s="3">
        <f t="shared" si="150"/>
        <v>17.772727272727273</v>
      </c>
      <c r="M838" s="4">
        <f t="shared" si="151"/>
        <v>22</v>
      </c>
      <c r="N838" s="3">
        <f t="shared" si="152"/>
        <v>391</v>
      </c>
      <c r="O838" s="3">
        <f t="shared" si="153"/>
        <v>0</v>
      </c>
    </row>
    <row r="839" spans="1:15" x14ac:dyDescent="0.35">
      <c r="A839" t="s">
        <v>25</v>
      </c>
      <c r="B839" t="s">
        <v>64</v>
      </c>
      <c r="C839" t="s">
        <v>108</v>
      </c>
      <c r="D839" t="s">
        <v>166</v>
      </c>
      <c r="E839">
        <v>18</v>
      </c>
      <c r="F839" t="s">
        <v>677</v>
      </c>
      <c r="G839" t="s">
        <v>769</v>
      </c>
      <c r="H839" t="s">
        <v>703</v>
      </c>
      <c r="I839" s="2">
        <f t="shared" si="147"/>
        <v>0.99367088607594933</v>
      </c>
      <c r="J839" s="2">
        <f t="shared" si="148"/>
        <v>6.3291139240506666E-3</v>
      </c>
      <c r="K839" s="2">
        <f t="shared" si="149"/>
        <v>0.11464968152866242</v>
      </c>
      <c r="L839" s="3">
        <f t="shared" si="150"/>
        <v>24.223888888888887</v>
      </c>
      <c r="M839" s="4">
        <f t="shared" si="151"/>
        <v>18.114649681528661</v>
      </c>
      <c r="N839" s="3">
        <f t="shared" si="152"/>
        <v>438.80726114649673</v>
      </c>
      <c r="O839" s="3">
        <f t="shared" si="153"/>
        <v>2.7772611464967554</v>
      </c>
    </row>
    <row r="840" spans="1:15" x14ac:dyDescent="0.35">
      <c r="A840" t="s">
        <v>20</v>
      </c>
      <c r="B840" t="s">
        <v>75</v>
      </c>
      <c r="C840" t="s">
        <v>125</v>
      </c>
      <c r="D840" t="s">
        <v>166</v>
      </c>
      <c r="E840">
        <v>14</v>
      </c>
      <c r="F840" t="s">
        <v>666</v>
      </c>
      <c r="G840" t="s">
        <v>772</v>
      </c>
      <c r="H840" t="s">
        <v>848</v>
      </c>
      <c r="I840" s="2">
        <f t="shared" si="147"/>
        <v>0.98425196850393704</v>
      </c>
      <c r="J840" s="2">
        <f t="shared" si="148"/>
        <v>1.5748031496062964E-2</v>
      </c>
      <c r="K840" s="2">
        <f t="shared" si="149"/>
        <v>0.112</v>
      </c>
      <c r="L840" s="3">
        <f t="shared" si="150"/>
        <v>33</v>
      </c>
      <c r="M840" s="4">
        <f t="shared" si="151"/>
        <v>14.224</v>
      </c>
      <c r="N840" s="3">
        <f t="shared" si="152"/>
        <v>469.392</v>
      </c>
      <c r="O840" s="3">
        <f t="shared" si="153"/>
        <v>7.3919999999999959</v>
      </c>
    </row>
    <row r="841" spans="1:15" x14ac:dyDescent="0.35">
      <c r="A841" t="s">
        <v>25</v>
      </c>
      <c r="B841" t="s">
        <v>54</v>
      </c>
      <c r="C841" t="s">
        <v>92</v>
      </c>
      <c r="D841" t="s">
        <v>166</v>
      </c>
      <c r="E841">
        <v>15</v>
      </c>
      <c r="F841" t="s">
        <v>678</v>
      </c>
      <c r="G841" t="s">
        <v>884</v>
      </c>
      <c r="H841" t="s">
        <v>1069</v>
      </c>
      <c r="I841" s="2">
        <f t="shared" si="147"/>
        <v>0.99099099099099097</v>
      </c>
      <c r="J841" s="2">
        <f t="shared" si="148"/>
        <v>9.009009009009028E-3</v>
      </c>
      <c r="K841" s="2">
        <f t="shared" si="149"/>
        <v>0.13636363636363635</v>
      </c>
      <c r="L841" s="3">
        <f t="shared" si="150"/>
        <v>24.633333333333333</v>
      </c>
      <c r="M841" s="4">
        <f t="shared" si="151"/>
        <v>15.136363636363635</v>
      </c>
      <c r="N841" s="3">
        <f t="shared" si="152"/>
        <v>372.85909090909087</v>
      </c>
      <c r="O841" s="3">
        <f t="shared" si="153"/>
        <v>3.3590909090908667</v>
      </c>
    </row>
    <row r="842" spans="1:15" x14ac:dyDescent="0.35">
      <c r="A842" t="s">
        <v>20</v>
      </c>
      <c r="B842" t="s">
        <v>70</v>
      </c>
      <c r="C842" t="s">
        <v>119</v>
      </c>
      <c r="D842" t="s">
        <v>166</v>
      </c>
      <c r="E842">
        <v>11</v>
      </c>
      <c r="F842" t="s">
        <v>679</v>
      </c>
      <c r="G842" t="s">
        <v>711</v>
      </c>
      <c r="H842" t="s">
        <v>706</v>
      </c>
      <c r="I842" s="2">
        <f t="shared" si="147"/>
        <v>0.96078431372549022</v>
      </c>
      <c r="J842" s="2">
        <f t="shared" si="148"/>
        <v>3.9215686274509776E-2</v>
      </c>
      <c r="K842" s="2">
        <f t="shared" si="149"/>
        <v>0.22448979591836735</v>
      </c>
      <c r="L842" s="3">
        <f t="shared" si="150"/>
        <v>95.16</v>
      </c>
      <c r="M842" s="4">
        <f t="shared" si="151"/>
        <v>11.448979591836734</v>
      </c>
      <c r="N842" s="3">
        <f t="shared" si="152"/>
        <v>1089.4848979591836</v>
      </c>
      <c r="O842" s="3">
        <f t="shared" si="153"/>
        <v>42.724897959183636</v>
      </c>
    </row>
    <row r="843" spans="1:15" x14ac:dyDescent="0.35">
      <c r="A843" t="s">
        <v>29</v>
      </c>
      <c r="B843" t="s">
        <v>29</v>
      </c>
      <c r="C843" t="s">
        <v>103</v>
      </c>
      <c r="D843" t="s">
        <v>166</v>
      </c>
      <c r="E843">
        <v>8</v>
      </c>
      <c r="F843" t="s">
        <v>469</v>
      </c>
      <c r="G843" t="s">
        <v>779</v>
      </c>
      <c r="H843" t="s">
        <v>912</v>
      </c>
      <c r="I843" s="2">
        <f t="shared" si="147"/>
        <v>0.96825396825396826</v>
      </c>
      <c r="J843" s="2">
        <f t="shared" si="148"/>
        <v>3.1746031746031744E-2</v>
      </c>
      <c r="K843" s="2">
        <f t="shared" si="149"/>
        <v>0.13114754098360656</v>
      </c>
      <c r="L843" s="3">
        <f t="shared" si="150"/>
        <v>61.46</v>
      </c>
      <c r="M843" s="4">
        <f t="shared" si="151"/>
        <v>8.2622950819672134</v>
      </c>
      <c r="N843" s="3">
        <f t="shared" si="152"/>
        <v>507.80065573770491</v>
      </c>
      <c r="O843" s="3">
        <f t="shared" si="153"/>
        <v>16.120655737704908</v>
      </c>
    </row>
    <row r="844" spans="1:15" x14ac:dyDescent="0.35">
      <c r="A844" t="s">
        <v>20</v>
      </c>
      <c r="B844" t="s">
        <v>60</v>
      </c>
      <c r="C844" t="s">
        <v>100</v>
      </c>
      <c r="D844" t="s">
        <v>166</v>
      </c>
      <c r="E844">
        <v>9</v>
      </c>
      <c r="F844" t="s">
        <v>680</v>
      </c>
      <c r="G844" t="s">
        <v>1048</v>
      </c>
      <c r="H844" t="s">
        <v>937</v>
      </c>
      <c r="I844" s="2">
        <f t="shared" si="147"/>
        <v>0.95522388059701491</v>
      </c>
      <c r="J844" s="2">
        <f t="shared" si="148"/>
        <v>4.4776119402985093E-2</v>
      </c>
      <c r="K844" s="2">
        <f t="shared" si="149"/>
        <v>7.03125E-2</v>
      </c>
      <c r="L844" s="3">
        <f t="shared" si="150"/>
        <v>95.160000000000011</v>
      </c>
      <c r="M844" s="4">
        <f t="shared" si="151"/>
        <v>9.421875</v>
      </c>
      <c r="N844" s="3">
        <f t="shared" si="152"/>
        <v>896.58562500000005</v>
      </c>
      <c r="O844" s="3">
        <f t="shared" si="153"/>
        <v>40.145624999999995</v>
      </c>
    </row>
    <row r="845" spans="1:15" x14ac:dyDescent="0.35">
      <c r="A845" t="s">
        <v>30</v>
      </c>
      <c r="B845" t="s">
        <v>30</v>
      </c>
      <c r="C845" t="s">
        <v>105</v>
      </c>
      <c r="D845" t="s">
        <v>166</v>
      </c>
      <c r="E845">
        <v>3</v>
      </c>
      <c r="F845" t="s">
        <v>368</v>
      </c>
      <c r="G845" t="s">
        <v>912</v>
      </c>
      <c r="H845" t="s">
        <v>912</v>
      </c>
      <c r="I845" s="2">
        <f t="shared" si="147"/>
        <v>1</v>
      </c>
      <c r="J845" s="2">
        <f t="shared" si="148"/>
        <v>0</v>
      </c>
      <c r="K845" s="2">
        <f t="shared" si="149"/>
        <v>4.9180327868852458E-2</v>
      </c>
      <c r="L845" s="3">
        <f t="shared" si="150"/>
        <v>35.5</v>
      </c>
      <c r="M845" s="4">
        <f t="shared" si="151"/>
        <v>3</v>
      </c>
      <c r="N845" s="3">
        <f t="shared" si="152"/>
        <v>106.5</v>
      </c>
      <c r="O845" s="3">
        <f t="shared" si="153"/>
        <v>0</v>
      </c>
    </row>
    <row r="846" spans="1:15" x14ac:dyDescent="0.35">
      <c r="A846" t="s">
        <v>16</v>
      </c>
      <c r="B846" t="s">
        <v>59</v>
      </c>
      <c r="C846" t="s">
        <v>99</v>
      </c>
      <c r="D846" t="s">
        <v>166</v>
      </c>
      <c r="E846">
        <v>1</v>
      </c>
      <c r="F846" t="s">
        <v>681</v>
      </c>
      <c r="G846" t="s">
        <v>757</v>
      </c>
      <c r="H846" t="s">
        <v>757</v>
      </c>
      <c r="I846" s="2">
        <f t="shared" si="147"/>
        <v>1</v>
      </c>
      <c r="J846" s="2">
        <f t="shared" si="148"/>
        <v>0</v>
      </c>
      <c r="K846" s="2">
        <f t="shared" si="149"/>
        <v>0.33333333333333331</v>
      </c>
      <c r="L846" s="3">
        <f t="shared" si="150"/>
        <v>93.75</v>
      </c>
      <c r="M846" s="4">
        <f t="shared" si="151"/>
        <v>1</v>
      </c>
      <c r="N846" s="3">
        <f t="shared" si="152"/>
        <v>93.75</v>
      </c>
      <c r="O846" s="3">
        <f t="shared" si="153"/>
        <v>0</v>
      </c>
    </row>
    <row r="847" spans="1:15" x14ac:dyDescent="0.35">
      <c r="A847" t="s">
        <v>42</v>
      </c>
      <c r="B847" t="s">
        <v>27</v>
      </c>
      <c r="C847" t="s">
        <v>97</v>
      </c>
      <c r="D847" t="s">
        <v>166</v>
      </c>
      <c r="E847">
        <v>1</v>
      </c>
      <c r="F847" t="s">
        <v>334</v>
      </c>
      <c r="G847" t="s">
        <v>839</v>
      </c>
      <c r="H847" t="s">
        <v>839</v>
      </c>
      <c r="I847" s="2">
        <f t="shared" si="147"/>
        <v>1</v>
      </c>
      <c r="J847" s="2">
        <f t="shared" si="148"/>
        <v>0</v>
      </c>
      <c r="K847" s="2">
        <f t="shared" si="149"/>
        <v>0.25</v>
      </c>
      <c r="L847" s="3">
        <f t="shared" si="150"/>
        <v>16.95</v>
      </c>
      <c r="M847" s="4">
        <f t="shared" si="151"/>
        <v>1</v>
      </c>
      <c r="N847" s="3">
        <f t="shared" si="152"/>
        <v>16.95</v>
      </c>
      <c r="O847" s="3">
        <f t="shared" si="153"/>
        <v>0</v>
      </c>
    </row>
    <row r="848" spans="1:15" x14ac:dyDescent="0.35">
      <c r="A848" t="s">
        <v>20</v>
      </c>
      <c r="B848" t="s">
        <v>66</v>
      </c>
      <c r="C848" t="s">
        <v>110</v>
      </c>
      <c r="D848" t="s">
        <v>166</v>
      </c>
      <c r="E848">
        <v>1</v>
      </c>
      <c r="F848" t="s">
        <v>529</v>
      </c>
      <c r="G848" t="s">
        <v>755</v>
      </c>
      <c r="H848" t="s">
        <v>755</v>
      </c>
      <c r="I848" s="2">
        <f t="shared" si="147"/>
        <v>1</v>
      </c>
      <c r="J848" s="2">
        <f t="shared" si="148"/>
        <v>0</v>
      </c>
      <c r="K848" s="2">
        <f t="shared" si="149"/>
        <v>2.7777777777777776E-2</v>
      </c>
      <c r="L848" s="3">
        <f t="shared" si="150"/>
        <v>110.18</v>
      </c>
      <c r="M848" s="4">
        <f t="shared" si="151"/>
        <v>1</v>
      </c>
      <c r="N848" s="3">
        <f t="shared" si="152"/>
        <v>110.18</v>
      </c>
      <c r="O848" s="3">
        <f t="shared" si="153"/>
        <v>0</v>
      </c>
    </row>
    <row r="849" spans="1:15" x14ac:dyDescent="0.35">
      <c r="A849" t="s">
        <v>16</v>
      </c>
      <c r="B849" t="s">
        <v>44</v>
      </c>
      <c r="C849" t="s">
        <v>80</v>
      </c>
      <c r="D849" t="s">
        <v>167</v>
      </c>
      <c r="E849">
        <v>76</v>
      </c>
      <c r="F849" t="s">
        <v>682</v>
      </c>
      <c r="G849" t="s">
        <v>1049</v>
      </c>
      <c r="H849" t="s">
        <v>1033</v>
      </c>
      <c r="I849" s="2">
        <f t="shared" si="147"/>
        <v>0.97803806734992682</v>
      </c>
      <c r="J849" s="2">
        <f t="shared" si="148"/>
        <v>2.1961932650073179E-2</v>
      </c>
      <c r="K849" s="2">
        <f t="shared" si="149"/>
        <v>0.11377245508982035</v>
      </c>
      <c r="L849" s="3">
        <f t="shared" si="150"/>
        <v>27.5</v>
      </c>
      <c r="M849" s="4">
        <f t="shared" si="151"/>
        <v>77.706586826347305</v>
      </c>
      <c r="N849" s="3">
        <f t="shared" si="152"/>
        <v>2136.9311377245508</v>
      </c>
      <c r="O849" s="3">
        <f t="shared" si="153"/>
        <v>46.931137724550808</v>
      </c>
    </row>
    <row r="850" spans="1:15" x14ac:dyDescent="0.35">
      <c r="A850" t="s">
        <v>16</v>
      </c>
      <c r="B850" t="s">
        <v>76</v>
      </c>
      <c r="C850" t="s">
        <v>127</v>
      </c>
      <c r="D850" t="s">
        <v>167</v>
      </c>
      <c r="E850">
        <v>45</v>
      </c>
      <c r="F850" t="s">
        <v>683</v>
      </c>
      <c r="G850" t="s">
        <v>917</v>
      </c>
      <c r="H850" t="s">
        <v>936</v>
      </c>
      <c r="I850" s="2">
        <f t="shared" si="147"/>
        <v>0.98106060606060608</v>
      </c>
      <c r="J850" s="2">
        <f t="shared" si="148"/>
        <v>1.8939393939393923E-2</v>
      </c>
      <c r="K850" s="2">
        <f t="shared" si="149"/>
        <v>0.17374517374517376</v>
      </c>
      <c r="L850" s="3">
        <f t="shared" si="150"/>
        <v>27.5</v>
      </c>
      <c r="M850" s="4">
        <f t="shared" si="151"/>
        <v>45.868725868725875</v>
      </c>
      <c r="N850" s="3">
        <f t="shared" si="152"/>
        <v>1261.3899613899616</v>
      </c>
      <c r="O850" s="3">
        <f t="shared" si="153"/>
        <v>23.889961389961627</v>
      </c>
    </row>
    <row r="851" spans="1:15" x14ac:dyDescent="0.35">
      <c r="A851" t="s">
        <v>18</v>
      </c>
      <c r="B851" t="s">
        <v>47</v>
      </c>
      <c r="C851" t="s">
        <v>83</v>
      </c>
      <c r="D851" t="s">
        <v>167</v>
      </c>
      <c r="E851">
        <v>47</v>
      </c>
      <c r="F851" t="s">
        <v>684</v>
      </c>
      <c r="G851" t="s">
        <v>951</v>
      </c>
      <c r="H851" t="s">
        <v>874</v>
      </c>
      <c r="I851" s="2">
        <f t="shared" si="147"/>
        <v>0.97385620915032678</v>
      </c>
      <c r="J851" s="2">
        <f t="shared" si="148"/>
        <v>2.6143790849673221E-2</v>
      </c>
      <c r="K851" s="2">
        <f t="shared" si="149"/>
        <v>0.15771812080536912</v>
      </c>
      <c r="L851" s="3">
        <f t="shared" si="150"/>
        <v>18.5</v>
      </c>
      <c r="M851" s="4">
        <f t="shared" si="151"/>
        <v>48.261744966442954</v>
      </c>
      <c r="N851" s="3">
        <f t="shared" si="152"/>
        <v>892.84228187919462</v>
      </c>
      <c r="O851" s="3">
        <f t="shared" si="153"/>
        <v>23.342281879194616</v>
      </c>
    </row>
    <row r="852" spans="1:15" x14ac:dyDescent="0.35">
      <c r="A852" t="s">
        <v>25</v>
      </c>
      <c r="B852" t="s">
        <v>54</v>
      </c>
      <c r="C852" t="s">
        <v>92</v>
      </c>
      <c r="D852" t="s">
        <v>167</v>
      </c>
      <c r="E852">
        <v>25</v>
      </c>
      <c r="F852" t="s">
        <v>252</v>
      </c>
      <c r="G852" t="s">
        <v>877</v>
      </c>
      <c r="H852" t="s">
        <v>879</v>
      </c>
      <c r="I852" s="2">
        <f t="shared" si="147"/>
        <v>0.9732142857142857</v>
      </c>
      <c r="J852" s="2">
        <f t="shared" si="148"/>
        <v>2.6785714285714302E-2</v>
      </c>
      <c r="K852" s="2">
        <f t="shared" si="149"/>
        <v>0.22935779816513763</v>
      </c>
      <c r="L852" s="3">
        <f t="shared" si="150"/>
        <v>25</v>
      </c>
      <c r="M852" s="4">
        <f t="shared" si="151"/>
        <v>25.688073394495415</v>
      </c>
      <c r="N852" s="3">
        <f t="shared" si="152"/>
        <v>642.20183486238534</v>
      </c>
      <c r="O852" s="3">
        <f t="shared" si="153"/>
        <v>17.20183486238534</v>
      </c>
    </row>
    <row r="853" spans="1:15" x14ac:dyDescent="0.35">
      <c r="A853" t="s">
        <v>25</v>
      </c>
      <c r="B853" t="s">
        <v>64</v>
      </c>
      <c r="C853" t="s">
        <v>108</v>
      </c>
      <c r="D853" t="s">
        <v>167</v>
      </c>
      <c r="E853">
        <v>21</v>
      </c>
      <c r="F853" t="s">
        <v>290</v>
      </c>
      <c r="G853" t="s">
        <v>848</v>
      </c>
      <c r="H853" t="s">
        <v>773</v>
      </c>
      <c r="I853" s="2">
        <f t="shared" si="147"/>
        <v>0.96799999999999997</v>
      </c>
      <c r="J853" s="2">
        <f t="shared" si="148"/>
        <v>3.2000000000000028E-2</v>
      </c>
      <c r="K853" s="2">
        <f t="shared" si="149"/>
        <v>0.17355371900826447</v>
      </c>
      <c r="L853" s="3">
        <f t="shared" si="150"/>
        <v>23.80952380952381</v>
      </c>
      <c r="M853" s="4">
        <f t="shared" si="151"/>
        <v>21.694214876033058</v>
      </c>
      <c r="N853" s="3">
        <f t="shared" si="152"/>
        <v>516.52892561983469</v>
      </c>
      <c r="O853" s="3">
        <f t="shared" si="153"/>
        <v>16.528925619834695</v>
      </c>
    </row>
    <row r="854" spans="1:15" x14ac:dyDescent="0.35">
      <c r="A854" t="s">
        <v>20</v>
      </c>
      <c r="B854" t="s">
        <v>75</v>
      </c>
      <c r="C854" t="s">
        <v>125</v>
      </c>
      <c r="D854" t="s">
        <v>167</v>
      </c>
      <c r="E854">
        <v>23</v>
      </c>
      <c r="F854" t="s">
        <v>595</v>
      </c>
      <c r="G854" t="s">
        <v>882</v>
      </c>
      <c r="H854" t="s">
        <v>815</v>
      </c>
      <c r="I854" s="2">
        <f t="shared" si="147"/>
        <v>0.97037037037037033</v>
      </c>
      <c r="J854" s="2">
        <f t="shared" si="148"/>
        <v>2.9629629629629672E-2</v>
      </c>
      <c r="K854" s="2">
        <f t="shared" si="149"/>
        <v>0.17557251908396945</v>
      </c>
      <c r="L854" s="3">
        <f t="shared" si="150"/>
        <v>33</v>
      </c>
      <c r="M854" s="4">
        <f t="shared" si="151"/>
        <v>23.702290076335878</v>
      </c>
      <c r="N854" s="3">
        <f t="shared" si="152"/>
        <v>782.17557251908397</v>
      </c>
      <c r="O854" s="3">
        <f t="shared" si="153"/>
        <v>23.175572519083971</v>
      </c>
    </row>
    <row r="855" spans="1:15" x14ac:dyDescent="0.35">
      <c r="A855" t="s">
        <v>18</v>
      </c>
      <c r="B855" t="s">
        <v>78</v>
      </c>
      <c r="C855" t="s">
        <v>129</v>
      </c>
      <c r="D855" t="s">
        <v>167</v>
      </c>
      <c r="E855">
        <v>17</v>
      </c>
      <c r="F855" t="s">
        <v>685</v>
      </c>
      <c r="G855" t="s">
        <v>758</v>
      </c>
      <c r="H855" t="s">
        <v>758</v>
      </c>
      <c r="I855" s="2">
        <f t="shared" si="147"/>
        <v>1</v>
      </c>
      <c r="J855" s="2">
        <f t="shared" si="148"/>
        <v>0</v>
      </c>
      <c r="K855" s="2">
        <f t="shared" si="149"/>
        <v>0.21794871794871795</v>
      </c>
      <c r="L855" s="3">
        <f t="shared" si="150"/>
        <v>19.5</v>
      </c>
      <c r="M855" s="4">
        <f t="shared" si="151"/>
        <v>17</v>
      </c>
      <c r="N855" s="3">
        <f t="shared" si="152"/>
        <v>331.5</v>
      </c>
      <c r="O855" s="3">
        <f t="shared" si="153"/>
        <v>0</v>
      </c>
    </row>
    <row r="856" spans="1:15" x14ac:dyDescent="0.35">
      <c r="A856" t="s">
        <v>18</v>
      </c>
      <c r="B856" t="s">
        <v>50</v>
      </c>
      <c r="C856" t="s">
        <v>86</v>
      </c>
      <c r="D856" t="s">
        <v>167</v>
      </c>
      <c r="E856">
        <v>13</v>
      </c>
      <c r="F856" t="s">
        <v>686</v>
      </c>
      <c r="G856" t="s">
        <v>822</v>
      </c>
      <c r="H856" t="s">
        <v>822</v>
      </c>
      <c r="I856" s="2">
        <f t="shared" si="147"/>
        <v>1</v>
      </c>
      <c r="J856" s="2">
        <f t="shared" si="148"/>
        <v>0</v>
      </c>
      <c r="K856" s="2">
        <f t="shared" si="149"/>
        <v>0.12621359223300971</v>
      </c>
      <c r="L856" s="3">
        <f t="shared" si="150"/>
        <v>18.5</v>
      </c>
      <c r="M856" s="4">
        <f t="shared" si="151"/>
        <v>13</v>
      </c>
      <c r="N856" s="3">
        <f t="shared" si="152"/>
        <v>240.5</v>
      </c>
      <c r="O856" s="3">
        <f t="shared" si="153"/>
        <v>0</v>
      </c>
    </row>
    <row r="857" spans="1:15" x14ac:dyDescent="0.35">
      <c r="A857" t="s">
        <v>20</v>
      </c>
      <c r="B857" t="s">
        <v>70</v>
      </c>
      <c r="C857" t="s">
        <v>119</v>
      </c>
      <c r="D857" t="s">
        <v>167</v>
      </c>
      <c r="E857">
        <v>10</v>
      </c>
      <c r="F857" t="s">
        <v>687</v>
      </c>
      <c r="G857" t="s">
        <v>754</v>
      </c>
      <c r="H857" t="s">
        <v>706</v>
      </c>
      <c r="I857" s="2">
        <f t="shared" si="147"/>
        <v>0.98</v>
      </c>
      <c r="J857" s="2">
        <f t="shared" si="148"/>
        <v>2.0000000000000018E-2</v>
      </c>
      <c r="K857" s="2">
        <f t="shared" si="149"/>
        <v>0.20408163265306123</v>
      </c>
      <c r="L857" s="3">
        <f t="shared" si="150"/>
        <v>95.16</v>
      </c>
      <c r="M857" s="4">
        <f t="shared" si="151"/>
        <v>10.204081632653061</v>
      </c>
      <c r="N857" s="3">
        <f t="shared" si="152"/>
        <v>971.0204081632653</v>
      </c>
      <c r="O857" s="3">
        <f t="shared" si="153"/>
        <v>19.420408163265279</v>
      </c>
    </row>
    <row r="858" spans="1:15" x14ac:dyDescent="0.35">
      <c r="A858" t="s">
        <v>20</v>
      </c>
      <c r="B858" t="s">
        <v>66</v>
      </c>
      <c r="C858" t="s">
        <v>110</v>
      </c>
      <c r="D858" t="s">
        <v>167</v>
      </c>
      <c r="E858">
        <v>5</v>
      </c>
      <c r="F858" t="s">
        <v>452</v>
      </c>
      <c r="G858" t="s">
        <v>838</v>
      </c>
      <c r="H858" t="s">
        <v>731</v>
      </c>
      <c r="I858" s="2">
        <f t="shared" si="147"/>
        <v>0.97916666666666663</v>
      </c>
      <c r="J858" s="2">
        <f t="shared" si="148"/>
        <v>2.083333333333337E-2</v>
      </c>
      <c r="K858" s="2">
        <f t="shared" si="149"/>
        <v>0.10638297872340426</v>
      </c>
      <c r="L858" s="3">
        <f t="shared" si="150"/>
        <v>110.17999999999999</v>
      </c>
      <c r="M858" s="4">
        <f t="shared" si="151"/>
        <v>5.1063829787234045</v>
      </c>
      <c r="N858" s="3">
        <f t="shared" si="152"/>
        <v>562.62127659574469</v>
      </c>
      <c r="O858" s="3">
        <f t="shared" si="153"/>
        <v>11.721276595744712</v>
      </c>
    </row>
    <row r="859" spans="1:15" x14ac:dyDescent="0.35">
      <c r="A859" t="s">
        <v>16</v>
      </c>
      <c r="B859" t="s">
        <v>74</v>
      </c>
      <c r="C859" t="s">
        <v>124</v>
      </c>
      <c r="D859" t="s">
        <v>167</v>
      </c>
      <c r="E859">
        <v>1</v>
      </c>
      <c r="F859" t="s">
        <v>549</v>
      </c>
      <c r="G859" t="s">
        <v>850</v>
      </c>
      <c r="H859" t="s">
        <v>755</v>
      </c>
      <c r="I859" s="2">
        <f t="shared" si="147"/>
        <v>0.97297297297297303</v>
      </c>
      <c r="J859" s="2">
        <f t="shared" si="148"/>
        <v>2.7027027027026973E-2</v>
      </c>
      <c r="K859" s="2">
        <f t="shared" si="149"/>
        <v>2.7777777777777776E-2</v>
      </c>
      <c r="L859" s="3">
        <f t="shared" si="150"/>
        <v>27.5</v>
      </c>
      <c r="M859" s="4">
        <f t="shared" si="151"/>
        <v>1.0277777777777777</v>
      </c>
      <c r="N859" s="3">
        <f t="shared" si="152"/>
        <v>28.263888888888886</v>
      </c>
      <c r="O859" s="3">
        <f t="shared" si="153"/>
        <v>0.76388888888888573</v>
      </c>
    </row>
    <row r="860" spans="1:15" x14ac:dyDescent="0.35">
      <c r="A860" t="s">
        <v>15</v>
      </c>
      <c r="B860" t="s">
        <v>40</v>
      </c>
      <c r="C860" t="s">
        <v>79</v>
      </c>
      <c r="D860" t="s">
        <v>168</v>
      </c>
      <c r="E860">
        <v>134</v>
      </c>
      <c r="F860" t="s">
        <v>688</v>
      </c>
      <c r="G860" t="s">
        <v>1052</v>
      </c>
      <c r="H860" t="s">
        <v>1135</v>
      </c>
      <c r="I860" s="2">
        <f t="shared" si="147"/>
        <v>0.95348837209302328</v>
      </c>
      <c r="J860" s="2">
        <f t="shared" si="148"/>
        <v>4.6511627906976716E-2</v>
      </c>
      <c r="K860" s="2">
        <f t="shared" si="149"/>
        <v>0.21788617886178863</v>
      </c>
      <c r="L860" s="3">
        <f t="shared" si="150"/>
        <v>23.75</v>
      </c>
      <c r="M860" s="4">
        <f t="shared" si="151"/>
        <v>140.53658536585365</v>
      </c>
      <c r="N860" s="3">
        <f t="shared" si="152"/>
        <v>3337.7439024390242</v>
      </c>
      <c r="O860" s="3">
        <f t="shared" si="153"/>
        <v>155.24390243902417</v>
      </c>
    </row>
    <row r="861" spans="1:15" x14ac:dyDescent="0.35">
      <c r="A861" t="s">
        <v>16</v>
      </c>
      <c r="B861" t="s">
        <v>44</v>
      </c>
      <c r="C861" t="s">
        <v>80</v>
      </c>
      <c r="D861" t="s">
        <v>168</v>
      </c>
      <c r="E861">
        <v>69</v>
      </c>
      <c r="F861" t="s">
        <v>689</v>
      </c>
      <c r="G861" t="s">
        <v>964</v>
      </c>
      <c r="H861" t="s">
        <v>1136</v>
      </c>
      <c r="I861" s="2">
        <f t="shared" si="147"/>
        <v>0.98944193061840124</v>
      </c>
      <c r="J861" s="2">
        <f t="shared" si="148"/>
        <v>1.0558069381598756E-2</v>
      </c>
      <c r="K861" s="2">
        <f t="shared" si="149"/>
        <v>0.10518292682926829</v>
      </c>
      <c r="L861" s="3">
        <f t="shared" si="150"/>
        <v>27.5</v>
      </c>
      <c r="M861" s="4">
        <f t="shared" si="151"/>
        <v>69.736280487804876</v>
      </c>
      <c r="N861" s="3">
        <f t="shared" si="152"/>
        <v>1917.7477134146341</v>
      </c>
      <c r="O861" s="3">
        <f t="shared" si="153"/>
        <v>20.247713414634063</v>
      </c>
    </row>
    <row r="862" spans="1:15" x14ac:dyDescent="0.35">
      <c r="A862" t="s">
        <v>16</v>
      </c>
      <c r="B862" t="s">
        <v>76</v>
      </c>
      <c r="C862" t="s">
        <v>127</v>
      </c>
      <c r="D862" t="s">
        <v>168</v>
      </c>
      <c r="E862">
        <v>52</v>
      </c>
      <c r="F862" t="s">
        <v>690</v>
      </c>
      <c r="G862" t="s">
        <v>936</v>
      </c>
      <c r="H862" t="s">
        <v>1137</v>
      </c>
      <c r="I862" s="2">
        <f t="shared" si="147"/>
        <v>0.97297297297297303</v>
      </c>
      <c r="J862" s="2">
        <f t="shared" si="148"/>
        <v>2.7027027027026973E-2</v>
      </c>
      <c r="K862" s="2">
        <f t="shared" si="149"/>
        <v>0.20634920634920634</v>
      </c>
      <c r="L862" s="3">
        <f t="shared" si="150"/>
        <v>27.5</v>
      </c>
      <c r="M862" s="4">
        <f t="shared" si="151"/>
        <v>53.444444444444443</v>
      </c>
      <c r="N862" s="3">
        <f t="shared" si="152"/>
        <v>1469.7222222222222</v>
      </c>
      <c r="O862" s="3">
        <f t="shared" si="153"/>
        <v>39.722222222222172</v>
      </c>
    </row>
    <row r="863" spans="1:15" x14ac:dyDescent="0.35">
      <c r="A863" t="s">
        <v>18</v>
      </c>
      <c r="B863" t="s">
        <v>47</v>
      </c>
      <c r="C863" t="s">
        <v>83</v>
      </c>
      <c r="D863" t="s">
        <v>168</v>
      </c>
      <c r="E863">
        <v>54</v>
      </c>
      <c r="F863" t="s">
        <v>691</v>
      </c>
      <c r="G863" t="s">
        <v>826</v>
      </c>
      <c r="H863" t="s">
        <v>874</v>
      </c>
      <c r="I863" s="2">
        <f t="shared" ref="I863:I873" si="154">IFERROR(H863/G863, 0)</f>
        <v>0.9770491803278688</v>
      </c>
      <c r="J863" s="2">
        <f t="shared" ref="J863:J873" si="155">100%-I863</f>
        <v>2.2950819672131195E-2</v>
      </c>
      <c r="K863" s="2">
        <f t="shared" ref="K863:K873" si="156">IFERROR(IF(H863&gt;0,E863/H863,0),0)</f>
        <v>0.18120805369127516</v>
      </c>
      <c r="L863" s="3">
        <f t="shared" ref="L863:L873" si="157">IF(E863&gt;0,F863/E863,0)</f>
        <v>18.5</v>
      </c>
      <c r="M863" s="4">
        <f t="shared" ref="M863:M873" si="158">G863*K863</f>
        <v>55.268456375838923</v>
      </c>
      <c r="N863" s="3">
        <f t="shared" ref="N863:N873" si="159">M863*L863</f>
        <v>1022.4664429530201</v>
      </c>
      <c r="O863" s="3">
        <f t="shared" ref="O863:O873" si="160">N863-F863</f>
        <v>23.466442953020078</v>
      </c>
    </row>
    <row r="864" spans="1:15" x14ac:dyDescent="0.35">
      <c r="A864" t="s">
        <v>18</v>
      </c>
      <c r="B864" t="s">
        <v>50</v>
      </c>
      <c r="C864" t="s">
        <v>86</v>
      </c>
      <c r="D864" t="s">
        <v>168</v>
      </c>
      <c r="E864">
        <v>22</v>
      </c>
      <c r="F864" t="s">
        <v>692</v>
      </c>
      <c r="G864" t="s">
        <v>705</v>
      </c>
      <c r="H864" t="s">
        <v>803</v>
      </c>
      <c r="I864" s="2">
        <f t="shared" si="154"/>
        <v>0.98290598290598286</v>
      </c>
      <c r="J864" s="2">
        <f t="shared" si="155"/>
        <v>1.7094017094017144E-2</v>
      </c>
      <c r="K864" s="2">
        <f t="shared" si="156"/>
        <v>0.19130434782608696</v>
      </c>
      <c r="L864" s="3">
        <f t="shared" si="157"/>
        <v>18.5</v>
      </c>
      <c r="M864" s="4">
        <f t="shared" si="158"/>
        <v>22.382608695652173</v>
      </c>
      <c r="N864" s="3">
        <f t="shared" si="159"/>
        <v>414.07826086956521</v>
      </c>
      <c r="O864" s="3">
        <f t="shared" si="160"/>
        <v>7.0782608695652129</v>
      </c>
    </row>
    <row r="865" spans="1:15" x14ac:dyDescent="0.35">
      <c r="A865" t="s">
        <v>25</v>
      </c>
      <c r="B865" t="s">
        <v>54</v>
      </c>
      <c r="C865" t="s">
        <v>92</v>
      </c>
      <c r="D865" t="s">
        <v>168</v>
      </c>
      <c r="E865">
        <v>24</v>
      </c>
      <c r="F865" t="s">
        <v>693</v>
      </c>
      <c r="G865" t="s">
        <v>812</v>
      </c>
      <c r="H865" t="s">
        <v>829</v>
      </c>
      <c r="I865" s="2">
        <f t="shared" si="154"/>
        <v>0.97744360902255634</v>
      </c>
      <c r="J865" s="2">
        <f t="shared" si="155"/>
        <v>2.2556390977443663E-2</v>
      </c>
      <c r="K865" s="2">
        <f t="shared" si="156"/>
        <v>0.18461538461538463</v>
      </c>
      <c r="L865" s="3">
        <f t="shared" si="157"/>
        <v>25</v>
      </c>
      <c r="M865" s="4">
        <f t="shared" si="158"/>
        <v>24.553846153846155</v>
      </c>
      <c r="N865" s="3">
        <f t="shared" si="159"/>
        <v>613.84615384615392</v>
      </c>
      <c r="O865" s="3">
        <f t="shared" si="160"/>
        <v>13.846153846153925</v>
      </c>
    </row>
    <row r="866" spans="1:15" x14ac:dyDescent="0.35">
      <c r="A866" t="s">
        <v>25</v>
      </c>
      <c r="B866" t="s">
        <v>64</v>
      </c>
      <c r="C866" t="s">
        <v>108</v>
      </c>
      <c r="D866" t="s">
        <v>168</v>
      </c>
      <c r="E866">
        <v>22</v>
      </c>
      <c r="F866" t="s">
        <v>305</v>
      </c>
      <c r="G866" t="s">
        <v>830</v>
      </c>
      <c r="H866" t="s">
        <v>791</v>
      </c>
      <c r="I866" s="2">
        <f t="shared" si="154"/>
        <v>0.98709677419354835</v>
      </c>
      <c r="J866" s="2">
        <f t="shared" si="155"/>
        <v>1.2903225806451646E-2</v>
      </c>
      <c r="K866" s="2">
        <f t="shared" si="156"/>
        <v>0.1437908496732026</v>
      </c>
      <c r="L866" s="3">
        <f t="shared" si="157"/>
        <v>25</v>
      </c>
      <c r="M866" s="4">
        <f t="shared" si="158"/>
        <v>22.287581699346404</v>
      </c>
      <c r="N866" s="3">
        <f t="shared" si="159"/>
        <v>557.18954248366015</v>
      </c>
      <c r="O866" s="3">
        <f t="shared" si="160"/>
        <v>7.1895424836601478</v>
      </c>
    </row>
    <row r="867" spans="1:15" x14ac:dyDescent="0.35">
      <c r="A867" t="s">
        <v>18</v>
      </c>
      <c r="B867" t="s">
        <v>78</v>
      </c>
      <c r="C867" t="s">
        <v>129</v>
      </c>
      <c r="D867" t="s">
        <v>168</v>
      </c>
      <c r="E867">
        <v>17</v>
      </c>
      <c r="F867" t="s">
        <v>685</v>
      </c>
      <c r="G867" t="s">
        <v>877</v>
      </c>
      <c r="H867" t="s">
        <v>1069</v>
      </c>
      <c r="I867" s="2">
        <f t="shared" si="154"/>
        <v>0.9821428571428571</v>
      </c>
      <c r="J867" s="2">
        <f t="shared" si="155"/>
        <v>1.7857142857142905E-2</v>
      </c>
      <c r="K867" s="2">
        <f t="shared" si="156"/>
        <v>0.15454545454545454</v>
      </c>
      <c r="L867" s="3">
        <f t="shared" si="157"/>
        <v>19.5</v>
      </c>
      <c r="M867" s="4">
        <f t="shared" si="158"/>
        <v>17.309090909090909</v>
      </c>
      <c r="N867" s="3">
        <f t="shared" si="159"/>
        <v>337.5272727272727</v>
      </c>
      <c r="O867" s="3">
        <f t="shared" si="160"/>
        <v>6.0272727272727025</v>
      </c>
    </row>
    <row r="868" spans="1:15" x14ac:dyDescent="0.35">
      <c r="A868" t="s">
        <v>22</v>
      </c>
      <c r="B868" t="s">
        <v>22</v>
      </c>
      <c r="C868" t="s">
        <v>89</v>
      </c>
      <c r="D868" t="s">
        <v>168</v>
      </c>
      <c r="E868">
        <v>13</v>
      </c>
      <c r="F868" t="s">
        <v>248</v>
      </c>
      <c r="G868" t="s">
        <v>760</v>
      </c>
      <c r="H868" t="s">
        <v>760</v>
      </c>
      <c r="I868" s="2">
        <f t="shared" si="154"/>
        <v>1</v>
      </c>
      <c r="J868" s="2">
        <f t="shared" si="155"/>
        <v>0</v>
      </c>
      <c r="K868" s="2">
        <f t="shared" si="156"/>
        <v>1.625</v>
      </c>
      <c r="L868" s="3">
        <f t="shared" si="157"/>
        <v>67.789999999999992</v>
      </c>
      <c r="M868" s="4">
        <f t="shared" si="158"/>
        <v>13</v>
      </c>
      <c r="N868" s="3">
        <f t="shared" si="159"/>
        <v>881.26999999999987</v>
      </c>
      <c r="O868" s="3">
        <f t="shared" si="160"/>
        <v>0</v>
      </c>
    </row>
    <row r="869" spans="1:15" x14ac:dyDescent="0.35">
      <c r="A869" t="s">
        <v>20</v>
      </c>
      <c r="B869" t="s">
        <v>75</v>
      </c>
      <c r="C869" t="s">
        <v>125</v>
      </c>
      <c r="D869" t="s">
        <v>168</v>
      </c>
      <c r="E869">
        <v>8</v>
      </c>
      <c r="F869" t="s">
        <v>391</v>
      </c>
      <c r="G869" t="s">
        <v>743</v>
      </c>
      <c r="H869" t="s">
        <v>818</v>
      </c>
      <c r="I869" s="2">
        <f t="shared" si="154"/>
        <v>0.9838709677419355</v>
      </c>
      <c r="J869" s="2">
        <f t="shared" si="155"/>
        <v>1.6129032258064502E-2</v>
      </c>
      <c r="K869" s="2">
        <f t="shared" si="156"/>
        <v>6.5573770491803282E-2</v>
      </c>
      <c r="L869" s="3">
        <f t="shared" si="157"/>
        <v>33</v>
      </c>
      <c r="M869" s="4">
        <f t="shared" si="158"/>
        <v>8.1311475409836067</v>
      </c>
      <c r="N869" s="3">
        <f t="shared" si="159"/>
        <v>268.32786885245901</v>
      </c>
      <c r="O869" s="3">
        <f t="shared" si="160"/>
        <v>4.3278688524590052</v>
      </c>
    </row>
    <row r="870" spans="1:15" x14ac:dyDescent="0.35">
      <c r="A870" t="s">
        <v>24</v>
      </c>
      <c r="B870" t="s">
        <v>53</v>
      </c>
      <c r="C870" t="s">
        <v>91</v>
      </c>
      <c r="D870" t="s">
        <v>168</v>
      </c>
      <c r="E870">
        <v>6</v>
      </c>
      <c r="F870" t="s">
        <v>694</v>
      </c>
      <c r="G870" t="s">
        <v>706</v>
      </c>
      <c r="H870" t="s">
        <v>838</v>
      </c>
      <c r="I870" s="2">
        <f t="shared" si="154"/>
        <v>0.97959183673469385</v>
      </c>
      <c r="J870" s="2">
        <f t="shared" si="155"/>
        <v>2.0408163265306145E-2</v>
      </c>
      <c r="K870" s="2">
        <f t="shared" si="156"/>
        <v>0.125</v>
      </c>
      <c r="L870" s="3">
        <f t="shared" si="157"/>
        <v>18.5</v>
      </c>
      <c r="M870" s="4">
        <f t="shared" si="158"/>
        <v>6.125</v>
      </c>
      <c r="N870" s="3">
        <f t="shared" si="159"/>
        <v>113.3125</v>
      </c>
      <c r="O870" s="3">
        <f t="shared" si="160"/>
        <v>2.3125</v>
      </c>
    </row>
    <row r="871" spans="1:15" x14ac:dyDescent="0.35">
      <c r="A871" t="s">
        <v>18</v>
      </c>
      <c r="B871" t="s">
        <v>39</v>
      </c>
      <c r="C871" t="s">
        <v>126</v>
      </c>
      <c r="D871" t="s">
        <v>168</v>
      </c>
      <c r="E871">
        <v>3</v>
      </c>
      <c r="F871" t="s">
        <v>455</v>
      </c>
      <c r="G871" t="s">
        <v>867</v>
      </c>
      <c r="H871" t="s">
        <v>893</v>
      </c>
      <c r="I871" s="2">
        <f t="shared" si="154"/>
        <v>0.95774647887323938</v>
      </c>
      <c r="J871" s="2">
        <f t="shared" si="155"/>
        <v>4.2253521126760618E-2</v>
      </c>
      <c r="K871" s="2">
        <f t="shared" si="156"/>
        <v>4.4117647058823532E-2</v>
      </c>
      <c r="L871" s="3">
        <f t="shared" si="157"/>
        <v>63.56</v>
      </c>
      <c r="M871" s="4">
        <f t="shared" si="158"/>
        <v>3.132352941176471</v>
      </c>
      <c r="N871" s="3">
        <f t="shared" si="159"/>
        <v>199.0923529411765</v>
      </c>
      <c r="O871" s="3">
        <f t="shared" si="160"/>
        <v>8.4123529411764935</v>
      </c>
    </row>
    <row r="872" spans="1:15" x14ac:dyDescent="0.35">
      <c r="A872" t="s">
        <v>33</v>
      </c>
      <c r="B872" t="s">
        <v>72</v>
      </c>
      <c r="C872" t="s">
        <v>121</v>
      </c>
      <c r="D872" t="s">
        <v>168</v>
      </c>
      <c r="E872">
        <v>2</v>
      </c>
      <c r="F872" t="s">
        <v>654</v>
      </c>
      <c r="G872" t="s">
        <v>801</v>
      </c>
      <c r="H872" t="s">
        <v>883</v>
      </c>
      <c r="I872" s="2">
        <f t="shared" si="154"/>
        <v>0.9642857142857143</v>
      </c>
      <c r="J872" s="2">
        <f t="shared" si="155"/>
        <v>3.5714285714285698E-2</v>
      </c>
      <c r="K872" s="2">
        <f t="shared" si="156"/>
        <v>7.407407407407407E-2</v>
      </c>
      <c r="L872" s="3">
        <f t="shared" si="157"/>
        <v>145.03</v>
      </c>
      <c r="M872" s="4">
        <f t="shared" si="158"/>
        <v>2.074074074074074</v>
      </c>
      <c r="N872" s="3">
        <f t="shared" si="159"/>
        <v>300.80296296296297</v>
      </c>
      <c r="O872" s="3">
        <f t="shared" si="160"/>
        <v>10.742962962962963</v>
      </c>
    </row>
    <row r="873" spans="1:15" x14ac:dyDescent="0.35">
      <c r="A873" t="s">
        <v>33</v>
      </c>
      <c r="B873" t="s">
        <v>67</v>
      </c>
      <c r="C873" t="s">
        <v>113</v>
      </c>
      <c r="D873" t="s">
        <v>168</v>
      </c>
      <c r="E873">
        <v>1</v>
      </c>
      <c r="F873" t="s">
        <v>695</v>
      </c>
      <c r="G873" t="s">
        <v>857</v>
      </c>
      <c r="H873" t="s">
        <v>857</v>
      </c>
      <c r="I873" s="2">
        <f t="shared" si="154"/>
        <v>1</v>
      </c>
      <c r="J873" s="2">
        <f t="shared" si="155"/>
        <v>0</v>
      </c>
      <c r="K873" s="2">
        <f t="shared" si="156"/>
        <v>0.5</v>
      </c>
      <c r="L873" s="3">
        <f t="shared" si="157"/>
        <v>32.21</v>
      </c>
      <c r="M873" s="4">
        <f t="shared" si="158"/>
        <v>1</v>
      </c>
      <c r="N873" s="3">
        <f t="shared" si="159"/>
        <v>32.21</v>
      </c>
      <c r="O873" s="3">
        <f t="shared" si="160"/>
        <v>0</v>
      </c>
    </row>
  </sheetData>
  <autoFilter ref="A1:O873" xr:uid="{00000000-0001-0000-00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5C0EA-FFC0-4379-8057-C1B29EE0091C}">
  <dimension ref="A3:B55"/>
  <sheetViews>
    <sheetView workbookViewId="0">
      <selection activeCell="B27" sqref="B27"/>
    </sheetView>
  </sheetViews>
  <sheetFormatPr defaultRowHeight="14.5" x14ac:dyDescent="0.35"/>
  <cols>
    <col min="1" max="1" width="13.453125" bestFit="1" customWidth="1"/>
    <col min="2" max="2" width="26.36328125" bestFit="1" customWidth="1"/>
  </cols>
  <sheetData>
    <row r="3" spans="1:2" x14ac:dyDescent="0.35">
      <c r="A3" s="5" t="s">
        <v>1138</v>
      </c>
      <c r="B3" t="s">
        <v>1140</v>
      </c>
    </row>
    <row r="4" spans="1:2" x14ac:dyDescent="0.35">
      <c r="A4" s="6" t="s">
        <v>77</v>
      </c>
      <c r="B4">
        <v>544.9605106405993</v>
      </c>
    </row>
    <row r="5" spans="1:2" x14ac:dyDescent="0.35">
      <c r="A5" s="6" t="s">
        <v>56</v>
      </c>
      <c r="B5">
        <v>881.12986473287629</v>
      </c>
    </row>
    <row r="6" spans="1:2" x14ac:dyDescent="0.35">
      <c r="A6" s="6" t="s">
        <v>78</v>
      </c>
      <c r="B6">
        <v>339.81236658078763</v>
      </c>
    </row>
    <row r="7" spans="1:2" x14ac:dyDescent="0.35">
      <c r="A7" s="6" t="s">
        <v>74</v>
      </c>
      <c r="B7">
        <v>1230.0628331140392</v>
      </c>
    </row>
    <row r="8" spans="1:2" x14ac:dyDescent="0.35">
      <c r="A8" s="6" t="s">
        <v>35</v>
      </c>
      <c r="B8">
        <v>179.7198802624898</v>
      </c>
    </row>
    <row r="9" spans="1:2" x14ac:dyDescent="0.35">
      <c r="A9" s="6" t="s">
        <v>62</v>
      </c>
      <c r="B9">
        <v>634.30941496923595</v>
      </c>
    </row>
    <row r="10" spans="1:2" x14ac:dyDescent="0.35">
      <c r="A10" s="6" t="s">
        <v>59</v>
      </c>
      <c r="B10">
        <v>682.83211869422109</v>
      </c>
    </row>
    <row r="11" spans="1:2" x14ac:dyDescent="0.35">
      <c r="A11" s="6" t="s">
        <v>53</v>
      </c>
      <c r="B11">
        <v>241.52783662390513</v>
      </c>
    </row>
    <row r="12" spans="1:2" x14ac:dyDescent="0.35">
      <c r="A12" s="6" t="s">
        <v>48</v>
      </c>
      <c r="B12">
        <v>760.79957694808206</v>
      </c>
    </row>
    <row r="13" spans="1:2" x14ac:dyDescent="0.35">
      <c r="A13" s="6" t="s">
        <v>63</v>
      </c>
      <c r="B13">
        <v>517.81376815679801</v>
      </c>
    </row>
    <row r="14" spans="1:2" x14ac:dyDescent="0.35">
      <c r="A14" s="6" t="s">
        <v>57</v>
      </c>
      <c r="B14">
        <v>97.09336721479967</v>
      </c>
    </row>
    <row r="15" spans="1:2" x14ac:dyDescent="0.35">
      <c r="A15" s="6" t="s">
        <v>40</v>
      </c>
      <c r="B15">
        <v>2540.8632523234828</v>
      </c>
    </row>
    <row r="16" spans="1:2" x14ac:dyDescent="0.35">
      <c r="A16" s="6" t="s">
        <v>29</v>
      </c>
      <c r="B16">
        <v>356.95374351923277</v>
      </c>
    </row>
    <row r="17" spans="1:2" x14ac:dyDescent="0.35">
      <c r="A17" s="6" t="s">
        <v>41</v>
      </c>
      <c r="B17">
        <v>430.53244454766707</v>
      </c>
    </row>
    <row r="18" spans="1:2" x14ac:dyDescent="0.35">
      <c r="A18" s="6" t="s">
        <v>76</v>
      </c>
      <c r="B18">
        <v>1001.895971703365</v>
      </c>
    </row>
    <row r="19" spans="1:2" x14ac:dyDescent="0.35">
      <c r="A19" s="6" t="s">
        <v>47</v>
      </c>
      <c r="B19">
        <v>814.78131156142933</v>
      </c>
    </row>
    <row r="20" spans="1:2" x14ac:dyDescent="0.35">
      <c r="A20" s="6" t="s">
        <v>51</v>
      </c>
      <c r="B20">
        <v>802.8604054087275</v>
      </c>
    </row>
    <row r="21" spans="1:2" x14ac:dyDescent="0.35">
      <c r="A21" s="6" t="s">
        <v>27</v>
      </c>
      <c r="B21">
        <v>108.47359134307027</v>
      </c>
    </row>
    <row r="22" spans="1:2" x14ac:dyDescent="0.35">
      <c r="A22" s="6" t="s">
        <v>66</v>
      </c>
      <c r="B22">
        <v>304.90014300612245</v>
      </c>
    </row>
    <row r="23" spans="1:2" x14ac:dyDescent="0.35">
      <c r="A23" s="6" t="s">
        <v>49</v>
      </c>
      <c r="B23">
        <v>986.7228535652547</v>
      </c>
    </row>
    <row r="24" spans="1:2" x14ac:dyDescent="0.35">
      <c r="A24" s="6" t="s">
        <v>58</v>
      </c>
      <c r="B24">
        <v>109.42174689873875</v>
      </c>
    </row>
    <row r="25" spans="1:2" x14ac:dyDescent="0.35">
      <c r="A25" s="6" t="s">
        <v>50</v>
      </c>
      <c r="B25">
        <v>402.0564586191594</v>
      </c>
    </row>
    <row r="26" spans="1:2" x14ac:dyDescent="0.35">
      <c r="A26" s="6" t="s">
        <v>38</v>
      </c>
      <c r="B26">
        <v>82.731666666666669</v>
      </c>
    </row>
    <row r="27" spans="1:2" x14ac:dyDescent="0.35">
      <c r="A27" s="6" t="s">
        <v>46</v>
      </c>
      <c r="B27">
        <v>1008.6505494378865</v>
      </c>
    </row>
    <row r="28" spans="1:2" x14ac:dyDescent="0.35">
      <c r="A28" s="6" t="s">
        <v>55</v>
      </c>
      <c r="B28">
        <v>202.13813469387756</v>
      </c>
    </row>
    <row r="29" spans="1:2" x14ac:dyDescent="0.35">
      <c r="A29" s="6" t="s">
        <v>44</v>
      </c>
      <c r="B29">
        <v>1660.0271737461574</v>
      </c>
    </row>
    <row r="30" spans="1:2" x14ac:dyDescent="0.35">
      <c r="A30" s="6" t="s">
        <v>75</v>
      </c>
      <c r="B30">
        <v>307.60219015902038</v>
      </c>
    </row>
    <row r="31" spans="1:2" x14ac:dyDescent="0.35">
      <c r="A31" s="6" t="s">
        <v>70</v>
      </c>
      <c r="B31">
        <v>459.36181285137855</v>
      </c>
    </row>
    <row r="32" spans="1:2" x14ac:dyDescent="0.35">
      <c r="A32" s="6" t="s">
        <v>31</v>
      </c>
      <c r="B32">
        <v>41.062000000000005</v>
      </c>
    </row>
    <row r="33" spans="1:2" x14ac:dyDescent="0.35">
      <c r="A33" s="6" t="s">
        <v>36</v>
      </c>
      <c r="B33">
        <v>11.992307692307691</v>
      </c>
    </row>
    <row r="34" spans="1:2" x14ac:dyDescent="0.35">
      <c r="A34" s="6" t="s">
        <v>21</v>
      </c>
      <c r="B34">
        <v>509.97875225869211</v>
      </c>
    </row>
    <row r="35" spans="1:2" x14ac:dyDescent="0.35">
      <c r="A35" s="6" t="s">
        <v>64</v>
      </c>
      <c r="B35">
        <v>262.73173235291097</v>
      </c>
    </row>
    <row r="36" spans="1:2" x14ac:dyDescent="0.35">
      <c r="A36" s="6" t="s">
        <v>71</v>
      </c>
      <c r="B36">
        <v>259.99038695118975</v>
      </c>
    </row>
    <row r="37" spans="1:2" x14ac:dyDescent="0.35">
      <c r="A37" s="6" t="s">
        <v>54</v>
      </c>
      <c r="B37">
        <v>432.17126944668388</v>
      </c>
    </row>
    <row r="38" spans="1:2" x14ac:dyDescent="0.35">
      <c r="A38" s="6" t="s">
        <v>26</v>
      </c>
      <c r="B38">
        <v>822.06952942344697</v>
      </c>
    </row>
    <row r="39" spans="1:2" x14ac:dyDescent="0.35">
      <c r="A39" s="6" t="s">
        <v>28</v>
      </c>
      <c r="B39">
        <v>310.19742602043152</v>
      </c>
    </row>
    <row r="40" spans="1:2" x14ac:dyDescent="0.35">
      <c r="A40" s="6" t="s">
        <v>22</v>
      </c>
      <c r="B40">
        <v>1203.269181697887</v>
      </c>
    </row>
    <row r="41" spans="1:2" x14ac:dyDescent="0.35">
      <c r="A41" s="6" t="s">
        <v>37</v>
      </c>
      <c r="B41">
        <v>31.254999999999995</v>
      </c>
    </row>
    <row r="42" spans="1:2" x14ac:dyDescent="0.35">
      <c r="A42" s="6" t="s">
        <v>61</v>
      </c>
      <c r="B42">
        <v>452.30920461865475</v>
      </c>
    </row>
    <row r="43" spans="1:2" x14ac:dyDescent="0.35">
      <c r="A43" s="6" t="s">
        <v>60</v>
      </c>
      <c r="B43">
        <v>693.78219144753052</v>
      </c>
    </row>
    <row r="44" spans="1:2" x14ac:dyDescent="0.35">
      <c r="A44" s="6" t="s">
        <v>73</v>
      </c>
      <c r="B44">
        <v>647.98523201917715</v>
      </c>
    </row>
    <row r="45" spans="1:2" x14ac:dyDescent="0.35">
      <c r="A45" s="6" t="s">
        <v>32</v>
      </c>
      <c r="B45">
        <v>142.94905977229601</v>
      </c>
    </row>
    <row r="46" spans="1:2" x14ac:dyDescent="0.35">
      <c r="A46" s="6" t="s">
        <v>39</v>
      </c>
      <c r="B46">
        <v>221.88016010744474</v>
      </c>
    </row>
    <row r="47" spans="1:2" x14ac:dyDescent="0.35">
      <c r="A47" s="6" t="s">
        <v>52</v>
      </c>
      <c r="B47">
        <v>474.95202434552908</v>
      </c>
    </row>
    <row r="48" spans="1:2" x14ac:dyDescent="0.35">
      <c r="A48" s="6" t="s">
        <v>45</v>
      </c>
      <c r="B48">
        <v>3556.3734331611063</v>
      </c>
    </row>
    <row r="49" spans="1:2" x14ac:dyDescent="0.35">
      <c r="A49" s="6" t="s">
        <v>30</v>
      </c>
      <c r="B49">
        <v>135.22543982202083</v>
      </c>
    </row>
    <row r="50" spans="1:2" x14ac:dyDescent="0.35">
      <c r="A50" s="6" t="s">
        <v>69</v>
      </c>
      <c r="B50">
        <v>132.25036884683942</v>
      </c>
    </row>
    <row r="51" spans="1:2" x14ac:dyDescent="0.35">
      <c r="A51" s="6" t="s">
        <v>67</v>
      </c>
      <c r="B51">
        <v>113.39000000000003</v>
      </c>
    </row>
    <row r="52" spans="1:2" x14ac:dyDescent="0.35">
      <c r="A52" s="6" t="s">
        <v>65</v>
      </c>
      <c r="B52">
        <v>349.34309980418499</v>
      </c>
    </row>
    <row r="53" spans="1:2" x14ac:dyDescent="0.35">
      <c r="A53" s="6" t="s">
        <v>72</v>
      </c>
      <c r="B53">
        <v>213.12810699588476</v>
      </c>
    </row>
    <row r="54" spans="1:2" x14ac:dyDescent="0.35">
      <c r="A54" s="6" t="s">
        <v>68</v>
      </c>
      <c r="B54">
        <v>98.278845345022447</v>
      </c>
    </row>
    <row r="55" spans="1:2" x14ac:dyDescent="0.35">
      <c r="A55" s="6" t="s">
        <v>1139</v>
      </c>
      <c r="B55">
        <v>641.70575972028951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</vt:lpstr>
      <vt:lpstr>question1</vt:lpstr>
      <vt:lpstr>question2</vt:lpstr>
      <vt:lpstr>question3</vt:lpstr>
      <vt:lpstr>BD Tableau</vt:lpstr>
      <vt:lpstr>Sheet1</vt:lpstr>
      <vt:lpstr>pivot - max buybox</vt:lpstr>
      <vt:lpstr>above 95%</vt:lpstr>
      <vt:lpstr>pivot - avg weekly potential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Sala Hidalgo</dc:creator>
  <cp:lastModifiedBy>Paula Natalia Guevara Guevara</cp:lastModifiedBy>
  <dcterms:created xsi:type="dcterms:W3CDTF">2024-10-03T21:38:03Z</dcterms:created>
  <dcterms:modified xsi:type="dcterms:W3CDTF">2025-01-23T05:29:11Z</dcterms:modified>
</cp:coreProperties>
</file>