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2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<sst xmlns="http://schemas.openxmlformats.org/spreadsheetml/2006/main" count="66" uniqueCount="34">
  <si>
    <t xml:space="preserve">Pães</t>
  </si>
  <si>
    <t xml:space="preserve">Pão 1</t>
  </si>
  <si>
    <t xml:space="preserve">Pão 2</t>
  </si>
  <si>
    <t xml:space="preserve">Pão 3</t>
  </si>
  <si>
    <t xml:space="preserve">Custo em real</t>
  </si>
  <si>
    <t xml:space="preserve">Produção</t>
  </si>
  <si>
    <t xml:space="preserve">2ª</t>
  </si>
  <si>
    <t xml:space="preserve">3ª</t>
  </si>
  <si>
    <t xml:space="preserve">4ª</t>
  </si>
  <si>
    <t xml:space="preserve">5ª</t>
  </si>
  <si>
    <t xml:space="preserve">6ª</t>
  </si>
  <si>
    <t xml:space="preserve">Sab</t>
  </si>
  <si>
    <t xml:space="preserve">Janela de Produção Pão 1</t>
  </si>
  <si>
    <t xml:space="preserve">Armazenamento</t>
  </si>
  <si>
    <t xml:space="preserve">5h as 7h</t>
  </si>
  <si>
    <t xml:space="preserve">7h as 9h</t>
  </si>
  <si>
    <t xml:space="preserve">9h as 11h</t>
  </si>
  <si>
    <t xml:space="preserve">Demanda total Diaria</t>
  </si>
  <si>
    <t xml:space="preserve">Demanda Pão 1</t>
  </si>
  <si>
    <t xml:space="preserve">Cliente 1</t>
  </si>
  <si>
    <t xml:space="preserve">Janela de Produção Pão 2</t>
  </si>
  <si>
    <t xml:space="preserve">Cliente 2</t>
  </si>
  <si>
    <t xml:space="preserve">Cliente 3</t>
  </si>
  <si>
    <t xml:space="preserve">Demanda Pão 2</t>
  </si>
  <si>
    <t xml:space="preserve">Janela de produção Pão 3</t>
  </si>
  <si>
    <t xml:space="preserve">Total produzido / dia</t>
  </si>
  <si>
    <t xml:space="preserve">Demanda Pão 3</t>
  </si>
  <si>
    <t xml:space="preserve">Capacidade max diária de produção de cada pão (Cada produção gera 180 pães)</t>
  </si>
  <si>
    <t xml:space="preserve">demanda diaria </t>
  </si>
  <si>
    <t xml:space="preserve">demanda por pão</t>
  </si>
  <si>
    <t xml:space="preserve">Capacidade de Armazenamento</t>
  </si>
  <si>
    <t xml:space="preserve">Excedente de Pão</t>
  </si>
  <si>
    <t xml:space="preserve">VARIAVEIS DE DECISÃO</t>
  </si>
  <si>
    <t xml:space="preserve">i = tipo de pão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</si>
</sst>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22" activeCellId="0" sqref="Q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6.14"/>
    <col collapsed="false" customWidth="true" hidden="false" outlineLevel="0" max="7" min="7" style="0" width="6.22"/>
    <col collapsed="false" customWidth="true" hidden="false" outlineLevel="0" max="8" min="8" style="0" width="17.09"/>
    <col collapsed="false" customWidth="true" hidden="false" outlineLevel="0" max="14" min="9" style="0" width="8.05"/>
    <col collapsed="false" customWidth="true" hidden="false" outlineLevel="0" max="16" min="16" style="0" width="6.85"/>
    <col collapsed="false" customWidth="true" hidden="false" outlineLevel="0" max="17" min="17" style="0" width="14.14"/>
    <col collapsed="false" customWidth="true" hidden="false" outlineLevel="0" max="20" min="20" style="0" width="9.85"/>
    <col collapsed="false" customWidth="true" hidden="false" outlineLevel="0" max="23" min="23" style="0" width="9.28"/>
  </cols>
  <sheetData>
    <row r="1" customFormat="false" ht="13.8" hidden="false" customHeight="false" outlineLevel="0" collapsed="false">
      <c r="I1" s="0" t="s">
        <v>0</v>
      </c>
      <c r="J1" s="0" t="s">
        <v>1</v>
      </c>
      <c r="K1" s="0" t="s">
        <v>2</v>
      </c>
      <c r="L1" s="0" t="s">
        <v>3</v>
      </c>
    </row>
    <row r="2" customFormat="false" ht="13.8" hidden="false" customHeight="true" outlineLevel="0" collapsed="false">
      <c r="B2" s="0" t="s">
        <v>0</v>
      </c>
      <c r="C2" s="0" t="s">
        <v>1</v>
      </c>
      <c r="D2" s="0" t="s">
        <v>2</v>
      </c>
      <c r="E2" s="0" t="s">
        <v>3</v>
      </c>
      <c r="H2" s="1" t="s">
        <v>4</v>
      </c>
      <c r="I2" s="0" t="s">
        <v>5</v>
      </c>
      <c r="J2" s="0" t="n">
        <v>0.8</v>
      </c>
      <c r="K2" s="0" t="n">
        <v>1</v>
      </c>
      <c r="L2" s="0" t="n">
        <v>0.9</v>
      </c>
      <c r="M2" s="2"/>
      <c r="N2" s="2"/>
      <c r="R2" s="0" t="s">
        <v>6</v>
      </c>
      <c r="S2" s="0" t="s">
        <v>7</v>
      </c>
      <c r="T2" s="0" t="s">
        <v>8</v>
      </c>
      <c r="U2" s="0" t="s">
        <v>9</v>
      </c>
      <c r="V2" s="0" t="s">
        <v>10</v>
      </c>
      <c r="W2" s="0" t="s">
        <v>11</v>
      </c>
    </row>
    <row r="3" customFormat="false" ht="15" hidden="false" customHeight="true" outlineLevel="0" collapsed="false">
      <c r="A3" s="1" t="s">
        <v>4</v>
      </c>
      <c r="B3" s="0" t="s">
        <v>5</v>
      </c>
      <c r="C3" s="0" t="n">
        <v>0.8</v>
      </c>
      <c r="D3" s="0" t="n">
        <v>1</v>
      </c>
      <c r="E3" s="0" t="n">
        <v>0.9</v>
      </c>
      <c r="H3" s="1"/>
      <c r="Q3" s="2" t="s">
        <v>12</v>
      </c>
      <c r="R3" s="2"/>
      <c r="S3" s="2"/>
      <c r="T3" s="2"/>
      <c r="U3" s="2"/>
      <c r="V3" s="2"/>
      <c r="W3" s="2"/>
    </row>
    <row r="4" customFormat="false" ht="13.8" hidden="false" customHeight="false" outlineLevel="0" collapsed="false">
      <c r="A4" s="1"/>
      <c r="I4" s="0" t="s">
        <v>13</v>
      </c>
      <c r="J4" s="0" t="n">
        <v>0.05</v>
      </c>
      <c r="K4" s="0" t="n">
        <v>0.07</v>
      </c>
      <c r="L4" s="0" t="n">
        <v>0.1</v>
      </c>
      <c r="Q4" s="0" t="s">
        <v>14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</row>
    <row r="5" customFormat="false" ht="13.8" hidden="false" customHeight="false" outlineLevel="0" collapsed="false">
      <c r="B5" s="0" t="s">
        <v>13</v>
      </c>
      <c r="C5" s="0" t="n">
        <v>0.05</v>
      </c>
      <c r="D5" s="0" t="n">
        <v>0.07</v>
      </c>
      <c r="E5" s="0" t="n">
        <v>0.1</v>
      </c>
      <c r="Q5" s="0" t="s">
        <v>15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0</v>
      </c>
      <c r="W5" s="0" t="n">
        <v>1</v>
      </c>
    </row>
    <row r="6" customFormat="false" ht="13.8" hidden="false" customHeight="false" outlineLevel="0" collapsed="false">
      <c r="Q6" s="0" t="s">
        <v>16</v>
      </c>
      <c r="R6" s="0" t="n">
        <v>1</v>
      </c>
      <c r="S6" s="0" t="n">
        <v>0</v>
      </c>
      <c r="T6" s="0" t="n">
        <v>0</v>
      </c>
      <c r="U6" s="0" t="n">
        <v>1</v>
      </c>
      <c r="V6" s="0" t="n">
        <v>0</v>
      </c>
      <c r="W6" s="0" t="n">
        <v>0</v>
      </c>
    </row>
    <row r="7" customFormat="false" ht="13.8" hidden="false" customHeight="false" outlineLevel="0" collapsed="false"/>
    <row r="8" customFormat="false" ht="13.8" hidden="false" customHeight="false" outlineLevel="0" collapsed="false">
      <c r="D8" s="0" t="s">
        <v>17</v>
      </c>
      <c r="H8" s="2" t="s">
        <v>18</v>
      </c>
      <c r="I8" s="2"/>
      <c r="J8" s="2"/>
      <c r="K8" s="2"/>
      <c r="L8" s="2"/>
      <c r="M8" s="2"/>
      <c r="N8" s="2"/>
    </row>
    <row r="9" customFormat="false" ht="13.8" hidden="false" customHeight="false" outlineLevel="0" collapsed="false">
      <c r="E9" s="0" t="n">
        <f aca="false">SUM(I9:I11,I15:I17,I21:I23)</f>
        <v>68</v>
      </c>
      <c r="H9" s="0" t="s">
        <v>19</v>
      </c>
      <c r="I9" s="0" t="n">
        <v>0</v>
      </c>
      <c r="J9" s="0" t="n">
        <v>30</v>
      </c>
      <c r="K9" s="0" t="n">
        <v>60</v>
      </c>
      <c r="L9" s="0" t="n">
        <v>90</v>
      </c>
      <c r="M9" s="0" t="n">
        <v>210</v>
      </c>
      <c r="N9" s="0" t="n">
        <v>180</v>
      </c>
      <c r="Q9" s="2" t="s">
        <v>20</v>
      </c>
      <c r="R9" s="2"/>
      <c r="S9" s="2"/>
      <c r="T9" s="2"/>
      <c r="U9" s="2"/>
      <c r="V9" s="2"/>
      <c r="W9" s="2"/>
    </row>
    <row r="10" customFormat="false" ht="13.8" hidden="false" customHeight="false" outlineLevel="0" collapsed="false">
      <c r="E10" s="0" t="n">
        <f aca="false">SUM(J9:J11,J15:J17,J21:J23)</f>
        <v>264</v>
      </c>
      <c r="H10" s="0" t="s">
        <v>21</v>
      </c>
      <c r="I10" s="0" t="n">
        <v>30</v>
      </c>
      <c r="J10" s="0" t="n">
        <v>60</v>
      </c>
      <c r="K10" s="0" t="n">
        <v>180</v>
      </c>
      <c r="L10" s="0" t="n">
        <v>90</v>
      </c>
      <c r="M10" s="0" t="n">
        <v>180</v>
      </c>
      <c r="N10" s="0" t="n">
        <v>90</v>
      </c>
      <c r="Q10" s="0" t="s">
        <v>14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0</v>
      </c>
      <c r="W10" s="0" t="n">
        <v>1</v>
      </c>
    </row>
    <row r="11" customFormat="false" ht="13.8" hidden="false" customHeight="false" outlineLevel="0" collapsed="false">
      <c r="A11" s="3"/>
      <c r="E11" s="0" t="n">
        <f aca="false">SUM(K9:K11,K15:K18,K21:K23)</f>
        <v>462</v>
      </c>
      <c r="H11" s="0" t="s">
        <v>22</v>
      </c>
      <c r="I11" s="0" t="n">
        <v>18</v>
      </c>
      <c r="J11" s="0" t="n">
        <v>30</v>
      </c>
      <c r="K11" s="0" t="n">
        <v>90</v>
      </c>
      <c r="L11" s="0" t="n">
        <v>30</v>
      </c>
      <c r="M11" s="0" t="n">
        <v>90</v>
      </c>
      <c r="N11" s="0" t="n">
        <v>150</v>
      </c>
      <c r="Q11" s="0" t="s">
        <v>15</v>
      </c>
      <c r="R11" s="0" t="n">
        <v>1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1</v>
      </c>
    </row>
    <row r="12" customFormat="false" ht="13.8" hidden="false" customHeight="false" outlineLevel="0" collapsed="false">
      <c r="A12" s="3"/>
      <c r="E12" s="0" t="n">
        <f aca="false">SUM(L9:L11,L15:L17,L21:L23)</f>
        <v>540</v>
      </c>
      <c r="Q12" s="0" t="s">
        <v>16</v>
      </c>
      <c r="R12" s="0" t="n">
        <v>0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0</v>
      </c>
    </row>
    <row r="13" customFormat="false" ht="15" hidden="false" customHeight="true" outlineLevel="0" collapsed="false">
      <c r="E13" s="0" t="n">
        <f aca="false">SUM(M9:M11,M15:M17,M21:M23)</f>
        <v>768</v>
      </c>
    </row>
    <row r="14" customFormat="false" ht="13.8" hidden="false" customHeight="false" outlineLevel="0" collapsed="false">
      <c r="A14" s="3"/>
      <c r="E14" s="0" t="n">
        <f aca="false">SUM(N9:N11,N15:N17,N21:N23)</f>
        <v>750</v>
      </c>
      <c r="H14" s="2" t="s">
        <v>23</v>
      </c>
      <c r="I14" s="2"/>
      <c r="J14" s="2"/>
      <c r="K14" s="2"/>
      <c r="L14" s="2"/>
      <c r="M14" s="2"/>
      <c r="N14" s="2"/>
    </row>
    <row r="15" customFormat="false" ht="13.8" hidden="false" customHeight="false" outlineLevel="0" collapsed="false">
      <c r="A15" s="3"/>
      <c r="H15" s="0" t="s">
        <v>19</v>
      </c>
      <c r="I15" s="0" t="n">
        <v>0</v>
      </c>
      <c r="J15" s="0" t="n">
        <v>60</v>
      </c>
      <c r="K15" s="0" t="n">
        <v>24</v>
      </c>
      <c r="L15" s="0" t="n">
        <v>180</v>
      </c>
      <c r="M15" s="0" t="n">
        <v>30</v>
      </c>
      <c r="N15" s="0" t="n">
        <v>90</v>
      </c>
      <c r="Q15" s="2" t="s">
        <v>24</v>
      </c>
      <c r="R15" s="2"/>
      <c r="S15" s="2"/>
      <c r="T15" s="2"/>
      <c r="U15" s="2"/>
      <c r="V15" s="2"/>
      <c r="W15" s="2"/>
    </row>
    <row r="16" customFormat="false" ht="13.8" hidden="false" customHeight="false" outlineLevel="0" collapsed="false">
      <c r="D16" s="0" t="s">
        <v>25</v>
      </c>
      <c r="H16" s="0" t="s">
        <v>21</v>
      </c>
      <c r="I16" s="0" t="n">
        <v>20</v>
      </c>
      <c r="J16" s="0" t="n">
        <v>0</v>
      </c>
      <c r="K16" s="0" t="n">
        <v>60</v>
      </c>
      <c r="L16" s="0" t="n">
        <v>30</v>
      </c>
      <c r="M16" s="0" t="n">
        <v>60</v>
      </c>
      <c r="N16" s="0" t="n">
        <v>60</v>
      </c>
      <c r="Q16" s="0" t="s">
        <v>14</v>
      </c>
      <c r="R16" s="0" t="n">
        <v>0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0</v>
      </c>
    </row>
    <row r="17" customFormat="false" ht="13.8" hidden="false" customHeight="false" outlineLevel="0" collapsed="false">
      <c r="E17" s="0" t="n">
        <f aca="false">SUM(H39:H41)</f>
        <v>368</v>
      </c>
      <c r="H17" s="0" t="s">
        <v>22</v>
      </c>
      <c r="I17" s="0" t="n">
        <v>0</v>
      </c>
      <c r="J17" s="0" t="n">
        <v>18</v>
      </c>
      <c r="K17" s="0" t="n">
        <v>30</v>
      </c>
      <c r="L17" s="0" t="n">
        <v>30</v>
      </c>
      <c r="M17" s="0" t="n">
        <v>18</v>
      </c>
      <c r="N17" s="0" t="n">
        <v>60</v>
      </c>
      <c r="Q17" s="0" t="s">
        <v>15</v>
      </c>
      <c r="R17" s="0" t="n">
        <v>0</v>
      </c>
      <c r="S17" s="0" t="n">
        <v>0</v>
      </c>
      <c r="T17" s="0" t="n">
        <v>1</v>
      </c>
      <c r="U17" s="0" t="n">
        <v>0</v>
      </c>
      <c r="V17" s="0" t="n">
        <v>1</v>
      </c>
      <c r="W17" s="0" t="n">
        <v>0</v>
      </c>
    </row>
    <row r="18" customFormat="false" ht="13.8" hidden="false" customHeight="false" outlineLevel="0" collapsed="false">
      <c r="A18" s="3"/>
      <c r="D18" s="4"/>
      <c r="E18" s="0" t="n">
        <f aca="false">SUM(I39:I41)</f>
        <v>264</v>
      </c>
      <c r="Q18" s="0" t="s">
        <v>16</v>
      </c>
      <c r="R18" s="0" t="n">
        <v>1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1</v>
      </c>
    </row>
    <row r="19" customFormat="false" ht="13.8" hidden="false" customHeight="false" outlineLevel="0" collapsed="false">
      <c r="A19" s="3"/>
      <c r="E19" s="0" t="n">
        <f aca="false">SUM(J39:J41)</f>
        <v>462</v>
      </c>
    </row>
    <row r="20" customFormat="false" ht="13.8" hidden="false" customHeight="false" outlineLevel="0" collapsed="false">
      <c r="A20" s="3"/>
      <c r="E20" s="0" t="n">
        <f aca="false">SUM(K39:K41)</f>
        <v>540</v>
      </c>
      <c r="H20" s="2" t="s">
        <v>26</v>
      </c>
      <c r="I20" s="2"/>
      <c r="J20" s="2"/>
      <c r="K20" s="2"/>
      <c r="L20" s="2"/>
      <c r="M20" s="2"/>
      <c r="N20" s="2"/>
      <c r="Q20" s="5"/>
      <c r="R20" s="5"/>
      <c r="S20" s="5"/>
      <c r="T20" s="5"/>
    </row>
    <row r="21" customFormat="false" ht="13.8" hidden="false" customHeight="false" outlineLevel="0" collapsed="false">
      <c r="A21" s="3"/>
      <c r="E21" s="0" t="n">
        <f aca="false">SUM(L39:L41)</f>
        <v>768</v>
      </c>
      <c r="H21" s="0" t="s">
        <v>19</v>
      </c>
      <c r="I21" s="0" t="n">
        <v>0</v>
      </c>
      <c r="J21" s="0" t="n">
        <v>30</v>
      </c>
      <c r="K21" s="0" t="n">
        <v>0</v>
      </c>
      <c r="L21" s="0" t="n">
        <v>60</v>
      </c>
      <c r="M21" s="0" t="n">
        <v>30</v>
      </c>
      <c r="N21" s="0" t="n">
        <v>60</v>
      </c>
      <c r="Q21" s="2"/>
      <c r="R21" s="2"/>
      <c r="S21" s="2"/>
      <c r="T21" s="2"/>
      <c r="U21" s="2"/>
      <c r="V21" s="2"/>
      <c r="W21" s="2"/>
    </row>
    <row r="22" customFormat="false" ht="13.8" hidden="false" customHeight="false" outlineLevel="0" collapsed="false">
      <c r="E22" s="0" t="n">
        <f aca="false">SUM(M39:M41)</f>
        <v>750</v>
      </c>
      <c r="H22" s="0" t="s">
        <v>21</v>
      </c>
      <c r="I22" s="0" t="n">
        <v>0</v>
      </c>
      <c r="J22" s="0" t="n">
        <v>18</v>
      </c>
      <c r="K22" s="0" t="n">
        <v>0</v>
      </c>
      <c r="L22" s="0" t="n">
        <v>30</v>
      </c>
      <c r="M22" s="0" t="n">
        <v>60</v>
      </c>
      <c r="N22" s="0" t="n">
        <v>30</v>
      </c>
      <c r="Q22" s="6" t="s">
        <v>27</v>
      </c>
      <c r="R22" s="6"/>
      <c r="S22" s="6"/>
      <c r="T22" s="6"/>
      <c r="U22" s="6"/>
      <c r="V22" s="6"/>
      <c r="W22" s="6"/>
    </row>
    <row r="23" customFormat="false" ht="13.8" hidden="false" customHeight="false" outlineLevel="0" collapsed="false">
      <c r="H23" s="0" t="s">
        <v>22</v>
      </c>
      <c r="I23" s="0" t="n">
        <v>0</v>
      </c>
      <c r="J23" s="0" t="n">
        <v>18</v>
      </c>
      <c r="K23" s="0" t="n">
        <v>18</v>
      </c>
      <c r="L23" s="0" t="n">
        <v>0</v>
      </c>
      <c r="M23" s="0" t="n">
        <v>90</v>
      </c>
      <c r="N23" s="0" t="n">
        <v>30</v>
      </c>
      <c r="Q23" s="0" t="s">
        <v>1</v>
      </c>
      <c r="R23" s="0" t="n">
        <v>540</v>
      </c>
      <c r="S23" s="0" t="n">
        <v>360</v>
      </c>
      <c r="T23" s="0" t="n">
        <v>360</v>
      </c>
      <c r="U23" s="0" t="n">
        <v>720</v>
      </c>
      <c r="V23" s="0" t="n">
        <v>360</v>
      </c>
      <c r="W23" s="0" t="n">
        <v>540</v>
      </c>
    </row>
    <row r="24" customFormat="false" ht="13.8" hidden="false" customHeight="false" outlineLevel="0" collapsed="false">
      <c r="Q24" s="0" t="s">
        <v>2</v>
      </c>
      <c r="R24" s="0" t="n">
        <v>180</v>
      </c>
      <c r="S24" s="0" t="n">
        <v>360</v>
      </c>
      <c r="T24" s="0" t="n">
        <v>360</v>
      </c>
      <c r="U24" s="0" t="n">
        <v>360</v>
      </c>
      <c r="V24" s="0" t="n">
        <v>360</v>
      </c>
      <c r="W24" s="0" t="n">
        <v>360</v>
      </c>
    </row>
    <row r="25" customFormat="false" ht="13.8" hidden="false" customHeight="false" outlineLevel="0" collapsed="false">
      <c r="D25" s="4"/>
      <c r="H25" s="0" t="s">
        <v>28</v>
      </c>
      <c r="I25" s="0" t="n">
        <f aca="false">SUM(I9:I11,I15:I17,I21:I23)</f>
        <v>68</v>
      </c>
      <c r="J25" s="0" t="n">
        <f aca="false">SUM(J9:J11,J15:J17,J21:J23)</f>
        <v>264</v>
      </c>
      <c r="K25" s="0" t="n">
        <f aca="false">SUM(K9:K11,K15:K17,K21:K23)</f>
        <v>462</v>
      </c>
      <c r="L25" s="0" t="n">
        <f aca="false">SUM(L9:L11,L15:L17,L21:L23)</f>
        <v>540</v>
      </c>
      <c r="M25" s="0" t="n">
        <f aca="false">SUM(M9:M11,M15:M17,M21:M23)</f>
        <v>768</v>
      </c>
      <c r="N25" s="0" t="n">
        <f aca="false">SUM(N9:N11,N15:N17,N21:N23)</f>
        <v>750</v>
      </c>
      <c r="Q25" s="0" t="s">
        <v>3</v>
      </c>
      <c r="R25" s="0" t="n">
        <v>360</v>
      </c>
      <c r="S25" s="0" t="n">
        <v>540</v>
      </c>
      <c r="T25" s="0" t="n">
        <v>540</v>
      </c>
      <c r="U25" s="0" t="n">
        <v>180</v>
      </c>
      <c r="V25" s="0" t="n">
        <v>360</v>
      </c>
      <c r="W25" s="0" t="n">
        <v>360</v>
      </c>
    </row>
    <row r="26" customFormat="false" ht="13.8" hidden="false" customHeight="false" outlineLevel="0" collapsed="false"/>
    <row r="27" customFormat="false" ht="13.8" hidden="false" customHeight="false" outlineLevel="0" collapsed="false">
      <c r="H27" s="0" t="s">
        <v>29</v>
      </c>
      <c r="I27" s="0" t="n">
        <f aca="false">SUM(I9:I11)</f>
        <v>48</v>
      </c>
      <c r="J27" s="0" t="n">
        <f aca="false">SUM(J9:J11)</f>
        <v>120</v>
      </c>
      <c r="K27" s="0" t="n">
        <f aca="false">SUM(K9:K11)</f>
        <v>330</v>
      </c>
      <c r="L27" s="0" t="n">
        <f aca="false">SUM(L9:L11)</f>
        <v>210</v>
      </c>
      <c r="M27" s="0" t="n">
        <f aca="false">SUM(M9:M11)</f>
        <v>480</v>
      </c>
      <c r="N27" s="0" t="n">
        <f aca="false">SUM(N9:N11)</f>
        <v>420</v>
      </c>
    </row>
    <row r="28" customFormat="false" ht="13.8" hidden="false" customHeight="false" outlineLevel="0" collapsed="false">
      <c r="I28" s="0" t="n">
        <f aca="false">SUM(I15:I17)</f>
        <v>20</v>
      </c>
      <c r="J28" s="0" t="n">
        <f aca="false">SUM(J15:J17)</f>
        <v>78</v>
      </c>
      <c r="K28" s="0" t="n">
        <f aca="false">SUM(K15:K17)</f>
        <v>114</v>
      </c>
      <c r="L28" s="0" t="n">
        <f aca="false">SUM(L15:L17)</f>
        <v>240</v>
      </c>
      <c r="M28" s="0" t="n">
        <f aca="false">SUM(M15:M17)</f>
        <v>108</v>
      </c>
      <c r="N28" s="0" t="n">
        <f aca="false">SUM(N15:N17)</f>
        <v>210</v>
      </c>
    </row>
    <row r="29" customFormat="false" ht="13.8" hidden="false" customHeight="false" outlineLevel="0" collapsed="false">
      <c r="B29" s="7"/>
      <c r="I29" s="0" t="n">
        <f aca="false">SUM(I21:I23)</f>
        <v>0</v>
      </c>
      <c r="J29" s="0" t="n">
        <f aca="false">SUM(J21:J23)</f>
        <v>66</v>
      </c>
      <c r="K29" s="0" t="n">
        <f aca="false">SUM(K21:K23)</f>
        <v>18</v>
      </c>
      <c r="L29" s="0" t="n">
        <f aca="false">SUM(L21:L23)</f>
        <v>90</v>
      </c>
      <c r="M29" s="0" t="n">
        <f aca="false">SUM(M21:M23)</f>
        <v>180</v>
      </c>
      <c r="N29" s="0" t="n">
        <f aca="false">SUM(N21:N23)</f>
        <v>120</v>
      </c>
    </row>
    <row r="30" customFormat="false" ht="13.8" hidden="false" customHeight="false" outlineLevel="0" collapsed="false">
      <c r="Q30" s="8" t="s">
        <v>27</v>
      </c>
      <c r="R30" s="8"/>
      <c r="S30" s="8"/>
      <c r="T30" s="8"/>
      <c r="U30" s="8"/>
      <c r="V30" s="8"/>
      <c r="W30" s="8"/>
    </row>
    <row r="31" customFormat="false" ht="13.8" hidden="false" customHeight="false" outlineLevel="0" collapsed="false">
      <c r="Q31" s="0" t="s">
        <v>1</v>
      </c>
      <c r="R31" s="0" t="n">
        <f aca="false">SUM(R4:R7)*180</f>
        <v>540</v>
      </c>
      <c r="S31" s="0" t="n">
        <f aca="false">SUM(S4:S7)*180</f>
        <v>360</v>
      </c>
      <c r="T31" s="0" t="n">
        <f aca="false">SUM(T4:T7)*180</f>
        <v>360</v>
      </c>
      <c r="U31" s="0" t="n">
        <f aca="false">SUM(U4:U7)*180</f>
        <v>540</v>
      </c>
      <c r="V31" s="0" t="n">
        <f aca="false">SUM(V4:V7)*180</f>
        <v>180</v>
      </c>
      <c r="W31" s="0" t="n">
        <f aca="false">SUM(W4:W7)*180</f>
        <v>360</v>
      </c>
    </row>
    <row r="32" customFormat="false" ht="13.8" hidden="false" customHeight="false" outlineLevel="0" collapsed="false">
      <c r="Q32" s="0" t="s">
        <v>2</v>
      </c>
      <c r="R32" s="0" t="n">
        <f aca="false">SUM(R10:R13)*180</f>
        <v>180</v>
      </c>
      <c r="S32" s="0" t="n">
        <f aca="false">SUM(S10:S13)*180</f>
        <v>360</v>
      </c>
      <c r="T32" s="0" t="n">
        <f aca="false">SUM(T10:T13)*180</f>
        <v>180</v>
      </c>
      <c r="U32" s="0" t="n">
        <f aca="false">SUM(U10:U13)*180</f>
        <v>360</v>
      </c>
      <c r="V32" s="0" t="n">
        <f aca="false">SUM(V10:V13)*180</f>
        <v>360</v>
      </c>
      <c r="W32" s="0" t="n">
        <f aca="false">SUM(W10:W13)*180</f>
        <v>360</v>
      </c>
    </row>
    <row r="33" customFormat="false" ht="13.8" hidden="false" customHeight="false" outlineLevel="0" collapsed="false">
      <c r="Q33" s="0" t="s">
        <v>3</v>
      </c>
      <c r="R33" s="0" t="n">
        <f aca="false">SUM(R16:R19)*180</f>
        <v>180</v>
      </c>
      <c r="S33" s="0" t="n">
        <f aca="false">SUM(S16:S19)*180</f>
        <v>360</v>
      </c>
      <c r="T33" s="0" t="n">
        <f aca="false">SUM(T16:T19)*180</f>
        <v>540</v>
      </c>
      <c r="U33" s="0" t="n">
        <f aca="false">SUM(U16:U19)*180</f>
        <v>0</v>
      </c>
      <c r="V33" s="0" t="n">
        <f aca="false">SUM(V16:V19)*180</f>
        <v>360</v>
      </c>
      <c r="W33" s="0" t="n">
        <f aca="false">SUM(W16:W19)*180</f>
        <v>180</v>
      </c>
    </row>
    <row r="34" customFormat="false" ht="13.8" hidden="false" customHeight="false" outlineLevel="0" collapsed="false">
      <c r="H34" s="2" t="s">
        <v>30</v>
      </c>
      <c r="I34" s="2"/>
      <c r="J34" s="2"/>
      <c r="K34" s="2"/>
      <c r="L34" s="2"/>
      <c r="M34" s="2"/>
      <c r="N34" s="2"/>
    </row>
    <row r="35" customFormat="false" ht="13.8" hidden="false" customHeight="false" outlineLevel="0" collapsed="false">
      <c r="H35" s="5"/>
      <c r="I35" s="5" t="n">
        <v>300</v>
      </c>
      <c r="J35" s="5" t="n">
        <v>300</v>
      </c>
      <c r="K35" s="5" t="n">
        <v>300</v>
      </c>
      <c r="L35" s="5" t="n">
        <v>300</v>
      </c>
      <c r="M35" s="5" t="n">
        <v>300</v>
      </c>
      <c r="N35" s="5" t="n">
        <v>300</v>
      </c>
      <c r="S35" s="4"/>
    </row>
    <row r="36" customFormat="false" ht="13.8" hidden="false" customHeight="false" outlineLevel="0" collapsed="false">
      <c r="E36" s="0" t="n">
        <f aca="false">SUM(H39:M39)*C3+SUM(H39:M39)*C5</f>
        <v>1468.8</v>
      </c>
      <c r="Q36" s="2" t="s">
        <v>31</v>
      </c>
      <c r="R36" s="2"/>
      <c r="S36" s="2"/>
      <c r="T36" s="2"/>
      <c r="U36" s="2"/>
      <c r="V36" s="2"/>
      <c r="W36" s="2"/>
    </row>
    <row r="37" customFormat="false" ht="13.8" hidden="false" customHeight="false" outlineLevel="0" collapsed="false">
      <c r="E37" s="0" t="n">
        <f aca="false">SUM(H40:M40)*D3+SUM(H40:M40)*D5</f>
        <v>823.9</v>
      </c>
      <c r="G37" s="2" t="s">
        <v>32</v>
      </c>
      <c r="H37" s="2"/>
      <c r="I37" s="2"/>
      <c r="J37" s="2"/>
      <c r="K37" s="2"/>
      <c r="L37" s="2"/>
      <c r="M37" s="2"/>
      <c r="Q37" s="0" t="s">
        <v>1</v>
      </c>
      <c r="R37" s="0" t="n">
        <f aca="false">H39-SUM(I9:I11)</f>
        <v>74</v>
      </c>
      <c r="S37" s="0" t="n">
        <f aca="false">I39- (SUM(J9:J11)-R37)</f>
        <v>0</v>
      </c>
      <c r="T37" s="0" t="n">
        <f aca="false">J39- (SUM(K9:K11)-S37)</f>
        <v>0</v>
      </c>
      <c r="U37" s="0" t="n">
        <f aca="false">K39- (SUM(L9:L11)-T37)</f>
        <v>300</v>
      </c>
      <c r="V37" s="0" t="n">
        <f aca="false">L39- (SUM(M9:M11)-U37)</f>
        <v>0</v>
      </c>
      <c r="W37" s="0" t="n">
        <f aca="false">M39- (SUM(N9:N11)-V37)</f>
        <v>120</v>
      </c>
    </row>
    <row r="38" customFormat="false" ht="13.8" hidden="false" customHeight="false" outlineLevel="0" collapsed="false">
      <c r="E38" s="0" t="n">
        <f aca="false">SUM(H41:M41)*E3+SUM(H41:M41)*E5</f>
        <v>654</v>
      </c>
      <c r="G38" s="9" t="s">
        <v>33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Q38" s="0" t="s">
        <v>2</v>
      </c>
      <c r="R38" s="0" t="n">
        <f aca="false">H40-SUM(I15:I17)</f>
        <v>160</v>
      </c>
      <c r="S38" s="0" t="n">
        <f aca="false">I40-(SUM(J15:J17)-R38)</f>
        <v>300</v>
      </c>
      <c r="T38" s="0" t="n">
        <f aca="false">J40-(SUM(K15:K17)-S38)</f>
        <v>240</v>
      </c>
      <c r="U38" s="0" t="n">
        <f aca="false">K40-(SUM(L15:L17)-T38)</f>
        <v>0</v>
      </c>
      <c r="V38" s="0" t="n">
        <f aca="false">L40-(SUM(M15:M17)-U38)</f>
        <v>180</v>
      </c>
      <c r="W38" s="0" t="n">
        <f aca="false">M40-(SUM(N15:N17)-V38)</f>
        <v>0</v>
      </c>
    </row>
    <row r="39" customFormat="false" ht="13.8" hidden="false" customHeight="false" outlineLevel="0" collapsed="false">
      <c r="E39" s="11" t="n">
        <f aca="false">SUM(E36:E38)</f>
        <v>2946.7</v>
      </c>
      <c r="G39" s="12" t="n">
        <v>1</v>
      </c>
      <c r="H39" s="0" t="n">
        <v>122</v>
      </c>
      <c r="I39" s="0" t="n">
        <v>46</v>
      </c>
      <c r="J39" s="0" t="n">
        <v>330</v>
      </c>
      <c r="K39" s="0" t="n">
        <v>510</v>
      </c>
      <c r="L39" s="0" t="n">
        <v>180</v>
      </c>
      <c r="M39" s="0" t="n">
        <v>540</v>
      </c>
      <c r="Q39" s="0" t="s">
        <v>3</v>
      </c>
      <c r="R39" s="0" t="n">
        <f aca="false">H41-SUM(I21:I23)</f>
        <v>66</v>
      </c>
      <c r="S39" s="0" t="n">
        <f aca="false">I41-(SUM(J21:J23)-R39)</f>
        <v>0</v>
      </c>
      <c r="T39" s="0" t="n">
        <f aca="false">J41-(SUM(K21:K23)-S39)</f>
        <v>60</v>
      </c>
      <c r="U39" s="0" t="n">
        <f aca="false">K41-(SUM(L21:L23)-T39)</f>
        <v>0</v>
      </c>
      <c r="V39" s="0" t="n">
        <f aca="false">L41-(SUM(M21:M23)-U39)</f>
        <v>120</v>
      </c>
      <c r="W39" s="0" t="n">
        <f aca="false">M41-(SUM(N21:N23)-V39)</f>
        <v>180</v>
      </c>
    </row>
    <row r="40" customFormat="false" ht="13.8" hidden="false" customHeight="false" outlineLevel="0" collapsed="false">
      <c r="G40" s="12" t="n">
        <v>2</v>
      </c>
      <c r="H40" s="0" t="n">
        <v>180</v>
      </c>
      <c r="I40" s="0" t="n">
        <v>218</v>
      </c>
      <c r="J40" s="0" t="n">
        <v>54</v>
      </c>
      <c r="K40" s="0" t="n">
        <v>0</v>
      </c>
      <c r="L40" s="0" t="n">
        <v>288</v>
      </c>
      <c r="M40" s="0" t="n">
        <v>30</v>
      </c>
      <c r="U40" s="13"/>
      <c r="V40" s="13"/>
    </row>
    <row r="41" customFormat="false" ht="13.8" hidden="false" customHeight="false" outlineLevel="0" collapsed="false">
      <c r="G41" s="12" t="n">
        <v>3</v>
      </c>
      <c r="H41" s="0" t="n">
        <v>66</v>
      </c>
      <c r="I41" s="0" t="n">
        <v>0</v>
      </c>
      <c r="J41" s="0" t="n">
        <v>78</v>
      </c>
      <c r="K41" s="0" t="n">
        <v>30</v>
      </c>
      <c r="L41" s="0" t="n">
        <v>300</v>
      </c>
      <c r="M41" s="0" t="n">
        <v>180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>
      <c r="H44" s="1"/>
    </row>
    <row r="45" customFormat="false" ht="13.8" hidden="false" customHeight="false" outlineLevel="0" collapsed="false">
      <c r="H45" s="1"/>
    </row>
    <row r="46" customFormat="false" ht="13.8" hidden="false" customHeight="false" outlineLevel="0" collapsed="false">
      <c r="Q46" s="0" t="s">
        <v>1</v>
      </c>
      <c r="R46" s="0" t="n">
        <f aca="false">R37</f>
        <v>74</v>
      </c>
      <c r="S46" s="0" t="n">
        <f aca="false">SUM(R37:S37)</f>
        <v>74</v>
      </c>
      <c r="T46" s="0" t="n">
        <f aca="false">SUM(R37:T37)</f>
        <v>74</v>
      </c>
      <c r="U46" s="0" t="n">
        <f aca="false">SUM(S37:U37)</f>
        <v>300</v>
      </c>
      <c r="V46" s="0" t="n">
        <f aca="false">SUM(U37:W37)</f>
        <v>420</v>
      </c>
      <c r="W46" s="0" t="n">
        <f aca="false">SUM(U37:W37)</f>
        <v>420</v>
      </c>
    </row>
    <row r="47" customFormat="false" ht="13.8" hidden="false" customHeight="false" outlineLevel="0" collapsed="false">
      <c r="Q47" s="0" t="s">
        <v>2</v>
      </c>
      <c r="R47" s="0" t="n">
        <f aca="false">R38</f>
        <v>160</v>
      </c>
      <c r="S47" s="0" t="n">
        <f aca="false">SUM(R38:S38)</f>
        <v>460</v>
      </c>
      <c r="T47" s="0" t="n">
        <f aca="false">SUM(R38:T38)</f>
        <v>700</v>
      </c>
      <c r="U47" s="0" t="n">
        <f aca="false">SUM(S38:U38)</f>
        <v>540</v>
      </c>
      <c r="V47" s="0" t="n">
        <f aca="false">SUM(U38:W38)</f>
        <v>180</v>
      </c>
      <c r="W47" s="0" t="n">
        <f aca="false">SUM(U38:W38)</f>
        <v>180</v>
      </c>
    </row>
    <row r="48" customFormat="false" ht="13.8" hidden="false" customHeight="false" outlineLevel="0" collapsed="false">
      <c r="Q48" s="0" t="s">
        <v>3</v>
      </c>
      <c r="R48" s="0" t="n">
        <f aca="false">R39</f>
        <v>66</v>
      </c>
      <c r="S48" s="0" t="n">
        <f aca="false">SUM(R39:S39)</f>
        <v>66</v>
      </c>
      <c r="T48" s="0" t="n">
        <f aca="false">SUM(R39:T39)</f>
        <v>126</v>
      </c>
      <c r="U48" s="0" t="n">
        <f aca="false">SUM(S39:U39)</f>
        <v>60</v>
      </c>
      <c r="V48" s="0" t="n">
        <f aca="false">SUM(U39:W39)</f>
        <v>300</v>
      </c>
      <c r="W48" s="0" t="n">
        <f aca="false">SUM(U39:W39)</f>
        <v>300</v>
      </c>
    </row>
  </sheetData>
  <mergeCells count="16">
    <mergeCell ref="H2:H3"/>
    <mergeCell ref="A3:A4"/>
    <mergeCell ref="Q3:W3"/>
    <mergeCell ref="H8:N8"/>
    <mergeCell ref="Q9:W9"/>
    <mergeCell ref="H14:N14"/>
    <mergeCell ref="Q15:W15"/>
    <mergeCell ref="H20:N20"/>
    <mergeCell ref="Q21:W21"/>
    <mergeCell ref="Q22:W22"/>
    <mergeCell ref="Q30:W30"/>
    <mergeCell ref="H34:N34"/>
    <mergeCell ref="Q36:W36"/>
    <mergeCell ref="G37:M37"/>
    <mergeCell ref="H38:M38"/>
    <mergeCell ref="H44:H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2023-07-02T15:29:55Z</dcterms:created>
  <dc:creator>Felipe</dc:creator>
  <dc:description/>
  <dc:language>pt-BR</dc:language>
  <cp:lastModifiedBy/>
  <dcterms:modified xsi:type="dcterms:W3CDTF">2023-07-12T18:23:28Z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