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K6" i="1" l="1"/>
  <c r="K19" i="1"/>
  <c r="K15" i="1"/>
  <c r="K7" i="1"/>
  <c r="M6" i="1" l="1"/>
  <c r="K16" i="1" l="1"/>
  <c r="M15" i="1" s="1"/>
  <c r="M17" i="1" s="1"/>
  <c r="I11" i="1"/>
</calcChain>
</file>

<file path=xl/comments1.xml><?xml version="1.0" encoding="utf-8"?>
<comments xmlns="http://schemas.openxmlformats.org/spreadsheetml/2006/main">
  <authors>
    <author>Author</author>
  </authors>
  <commentList>
    <comment ref="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aqui, deve ser posto o valor exato em henrys do transformador que vc possui, medido previamente com equipamento adequado.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secundário</t>
        </r>
      </text>
    </comment>
  </commentList>
</comments>
</file>

<file path=xl/sharedStrings.xml><?xml version="1.0" encoding="utf-8"?>
<sst xmlns="http://schemas.openxmlformats.org/spreadsheetml/2006/main" count="31" uniqueCount="17">
  <si>
    <t>CALCULAR TRANSFORMADORES NO PROTEUS</t>
  </si>
  <si>
    <t>L1</t>
  </si>
  <si>
    <t>L2</t>
  </si>
  <si>
    <t xml:space="preserve"> =</t>
  </si>
  <si>
    <t>V1</t>
  </si>
  <si>
    <t>V2</t>
  </si>
  <si>
    <t>QUAL A TENSÃO DO PRIMÁRIO ?</t>
  </si>
  <si>
    <t>V</t>
  </si>
  <si>
    <t>QUAL A TENSÃO QUE VC DESEJA NO SECUNDÁRIO?</t>
  </si>
  <si>
    <t>FORMULA</t>
  </si>
  <si>
    <t>ASSUMINDO QUE L1 SEJA 1 HENRY</t>
  </si>
  <si>
    <t>*</t>
  </si>
  <si>
    <t>HENRY</t>
  </si>
  <si>
    <t>ENTÃO</t>
  </si>
  <si>
    <t>mH</t>
  </si>
  <si>
    <t>TENSÃO AC DE L1</t>
  </si>
  <si>
    <t>L2 Para tap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</si>
</sst>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/>
    <xf numFmtId="0" fontId="0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topLeftCell="A4" workbookViewId="0">
      <selection activeCell="K19" sqref="K19:K20"/>
    </sheetView>
  </sheetViews>
  <sheetFormatPr defaultRowHeight="15" x14ac:dyDescent="0.25"/>
  <cols>
    <col min="11" max="11" width="20.42578125" bestFit="1" customWidth="1"/>
    <col min="13" max="13" width="20.42578125" bestFit="1" customWidth="1"/>
  </cols>
  <sheetData>
    <row r="1" spans="1:14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4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4" ht="15.75" thickBot="1" x14ac:dyDescent="0.3">
      <c r="B3" s="3"/>
      <c r="C3" s="4"/>
      <c r="D3" s="4"/>
      <c r="E3" s="4"/>
      <c r="F3" s="4"/>
      <c r="G3" s="5"/>
    </row>
    <row r="4" spans="1:14" x14ac:dyDescent="0.25">
      <c r="B4" s="6"/>
      <c r="C4" s="25" t="s">
        <v>9</v>
      </c>
      <c r="D4" s="68"/>
      <c r="E4" s="26"/>
      <c r="F4" s="7"/>
      <c r="G4" s="8"/>
    </row>
    <row r="5" spans="1:14" ht="15.75" thickBot="1" x14ac:dyDescent="0.3">
      <c r="B5" s="6"/>
      <c r="C5" s="13" t="s">
        <v>1</v>
      </c>
      <c r="D5" s="65" t="s">
        <v>3</v>
      </c>
      <c r="E5" s="14" t="s">
        <v>4</v>
      </c>
      <c r="F5" s="9"/>
      <c r="G5" s="8"/>
    </row>
    <row r="6" spans="1:14" ht="15.75" thickBot="1" x14ac:dyDescent="0.3">
      <c r="B6" s="6"/>
      <c r="C6" s="15" t="s">
        <v>2</v>
      </c>
      <c r="D6" s="67"/>
      <c r="E6" s="16" t="s">
        <v>5</v>
      </c>
      <c r="F6" s="9"/>
      <c r="G6" s="8"/>
      <c r="I6" s="17" t="s">
        <v>1</v>
      </c>
      <c r="J6" s="68" t="s">
        <v>3</v>
      </c>
      <c r="K6" s="18">
        <f>B9*B9</f>
        <v>48400</v>
      </c>
      <c r="L6" s="68" t="s">
        <v>3</v>
      </c>
      <c r="M6" s="25">
        <f>K6/K7</f>
        <v>597.53086419753083</v>
      </c>
      <c r="N6" s="26"/>
    </row>
    <row r="7" spans="1:14" ht="15.75" thickBot="1" x14ac:dyDescent="0.3">
      <c r="B7" s="6"/>
      <c r="C7" s="7"/>
      <c r="D7" s="7"/>
      <c r="E7" s="7"/>
      <c r="F7" s="7"/>
      <c r="G7" s="8"/>
      <c r="I7" s="15" t="s">
        <v>2</v>
      </c>
      <c r="J7" s="67"/>
      <c r="K7" s="19">
        <f>B14*B14</f>
        <v>81</v>
      </c>
      <c r="L7" s="67"/>
      <c r="M7" s="27"/>
      <c r="N7" s="28"/>
    </row>
    <row r="8" spans="1:14" ht="15.75" thickBot="1" x14ac:dyDescent="0.3">
      <c r="B8" s="64" t="s">
        <v>6</v>
      </c>
      <c r="C8" s="65"/>
      <c r="D8" s="65"/>
      <c r="E8" s="65"/>
      <c r="F8" s="65"/>
      <c r="G8" s="8"/>
    </row>
    <row r="9" spans="1:14" x14ac:dyDescent="0.25">
      <c r="B9" s="58">
        <v>220</v>
      </c>
      <c r="C9" s="59"/>
      <c r="D9" s="59"/>
      <c r="E9" s="59"/>
      <c r="F9" s="60"/>
      <c r="G9" s="33" t="s">
        <v>7</v>
      </c>
      <c r="I9" s="35" t="s">
        <v>10</v>
      </c>
      <c r="J9" s="35"/>
      <c r="K9" s="35"/>
      <c r="L9" s="35"/>
    </row>
    <row r="10" spans="1:14" ht="15.75" thickBot="1" x14ac:dyDescent="0.3">
      <c r="B10" s="61"/>
      <c r="C10" s="62"/>
      <c r="D10" s="62"/>
      <c r="E10" s="62"/>
      <c r="F10" s="63"/>
      <c r="G10" s="34"/>
    </row>
    <row r="11" spans="1:14" ht="15.75" thickBot="1" x14ac:dyDescent="0.3">
      <c r="B11" s="6"/>
      <c r="C11" s="7"/>
      <c r="D11" s="7"/>
      <c r="E11" s="7"/>
      <c r="F11" s="7"/>
      <c r="G11" s="8"/>
      <c r="I11">
        <f>M6</f>
        <v>597.53086419753083</v>
      </c>
      <c r="J11" s="2" t="s">
        <v>11</v>
      </c>
      <c r="K11" s="2" t="s">
        <v>2</v>
      </c>
      <c r="L11" s="2" t="s">
        <v>3</v>
      </c>
      <c r="M11" s="20">
        <v>1</v>
      </c>
      <c r="N11" s="20" t="s">
        <v>12</v>
      </c>
    </row>
    <row r="12" spans="1:14" x14ac:dyDescent="0.25">
      <c r="B12" s="56" t="s">
        <v>8</v>
      </c>
      <c r="C12" s="57"/>
      <c r="D12" s="57"/>
      <c r="E12" s="57"/>
      <c r="F12" s="57"/>
      <c r="G12" s="8"/>
    </row>
    <row r="13" spans="1:14" ht="15.75" thickBot="1" x14ac:dyDescent="0.3">
      <c r="B13" s="56"/>
      <c r="C13" s="57"/>
      <c r="D13" s="57"/>
      <c r="E13" s="57"/>
      <c r="F13" s="57"/>
      <c r="G13" s="8"/>
      <c r="I13" s="41" t="s">
        <v>13</v>
      </c>
      <c r="J13" s="41"/>
      <c r="K13" s="41"/>
      <c r="L13" s="41"/>
      <c r="M13" s="41"/>
      <c r="N13" s="41"/>
    </row>
    <row r="14" spans="1:14" ht="15.75" thickBot="1" x14ac:dyDescent="0.3">
      <c r="B14" s="58">
        <v>9</v>
      </c>
      <c r="C14" s="59"/>
      <c r="D14" s="59"/>
      <c r="E14" s="59"/>
      <c r="F14" s="60"/>
      <c r="G14" s="33" t="s">
        <v>7</v>
      </c>
    </row>
    <row r="15" spans="1:14" ht="15.75" thickBot="1" x14ac:dyDescent="0.3">
      <c r="B15" s="61"/>
      <c r="C15" s="62"/>
      <c r="D15" s="62"/>
      <c r="E15" s="62"/>
      <c r="F15" s="63"/>
      <c r="G15" s="34"/>
      <c r="I15" s="29" t="s">
        <v>2</v>
      </c>
      <c r="J15" s="36" t="s">
        <v>3</v>
      </c>
      <c r="K15" s="21">
        <f>M11</f>
        <v>1</v>
      </c>
      <c r="L15" s="22" t="s">
        <v>3</v>
      </c>
      <c r="M15" s="31">
        <f>K15/K16*1000</f>
        <v>1.6735537190082646</v>
      </c>
      <c r="N15" s="33" t="s">
        <v>14</v>
      </c>
    </row>
    <row r="16" spans="1:14" ht="15.75" thickBot="1" x14ac:dyDescent="0.3">
      <c r="B16" s="10"/>
      <c r="C16" s="11"/>
      <c r="D16" s="11"/>
      <c r="E16" s="11"/>
      <c r="F16" s="11"/>
      <c r="G16" s="12"/>
      <c r="I16" s="30"/>
      <c r="J16" s="37"/>
      <c r="K16" s="1">
        <f>M6</f>
        <v>597.53086419753083</v>
      </c>
      <c r="L16" s="23"/>
      <c r="M16" s="32"/>
      <c r="N16" s="34"/>
    </row>
    <row r="17" spans="7:14" x14ac:dyDescent="0.25">
      <c r="I17" s="48" t="s">
        <v>16</v>
      </c>
      <c r="J17" s="49"/>
      <c r="K17" s="50"/>
      <c r="L17" s="54" t="s">
        <v>3</v>
      </c>
      <c r="M17" s="31">
        <f>M15/2</f>
        <v>0.83677685950413228</v>
      </c>
      <c r="N17" s="33" t="s">
        <v>14</v>
      </c>
    </row>
    <row r="18" spans="7:14" ht="15.75" thickBot="1" x14ac:dyDescent="0.3">
      <c r="I18" s="51"/>
      <c r="J18" s="52"/>
      <c r="K18" s="53"/>
      <c r="L18" s="55"/>
      <c r="M18" s="32"/>
      <c r="N18" s="34"/>
    </row>
    <row r="19" spans="7:14" ht="15" customHeight="1" x14ac:dyDescent="0.25">
      <c r="G19" s="42" t="s">
        <v>15</v>
      </c>
      <c r="H19" s="43"/>
      <c r="I19" s="44"/>
      <c r="J19" s="35" t="s">
        <v>3</v>
      </c>
      <c r="K19" s="38">
        <f>B9*SQRT(2)</f>
        <v>311.12698372208092</v>
      </c>
      <c r="L19" s="40" t="s">
        <v>7</v>
      </c>
    </row>
    <row r="20" spans="7:14" ht="15.75" customHeight="1" thickBot="1" x14ac:dyDescent="0.3">
      <c r="G20" s="45"/>
      <c r="H20" s="46"/>
      <c r="I20" s="47"/>
      <c r="J20" s="35"/>
      <c r="K20" s="39"/>
      <c r="L20" s="34"/>
    </row>
    <row r="24" spans="7:14" x14ac:dyDescent="0.25">
      <c r="N24" s="24"/>
    </row>
  </sheetData>
  <mergeCells count="26">
    <mergeCell ref="A1:L2"/>
    <mergeCell ref="G9:G10"/>
    <mergeCell ref="D5:D6"/>
    <mergeCell ref="C4:E4"/>
    <mergeCell ref="J6:J7"/>
    <mergeCell ref="I9:L9"/>
    <mergeCell ref="L6:L7"/>
    <mergeCell ref="B12:F13"/>
    <mergeCell ref="B9:F10"/>
    <mergeCell ref="B8:F8"/>
    <mergeCell ref="B14:F15"/>
    <mergeCell ref="G14:G15"/>
    <mergeCell ref="M6:N7"/>
    <mergeCell ref="I15:I16"/>
    <mergeCell ref="M15:M16"/>
    <mergeCell ref="N15:N16"/>
    <mergeCell ref="J19:J20"/>
    <mergeCell ref="J15:J16"/>
    <mergeCell ref="K19:K20"/>
    <mergeCell ref="L19:L20"/>
    <mergeCell ref="I13:N13"/>
    <mergeCell ref="G19:I20"/>
    <mergeCell ref="M17:M18"/>
    <mergeCell ref="N17:N18"/>
    <mergeCell ref="I17:K18"/>
    <mergeCell ref="L17:L18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2019-05-11T01:11:31Z</dcterms:modified>
</cp:coreProperties>
</file>