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 activeTab="3"/>
  </bookViews>
  <sheets>
    <sheet name="St 500" sheetId="15" r:id="rId1"/>
    <sheet name="St 500 + v" sheetId="14" r:id="rId2"/>
    <sheet name="St 2500 + v" sheetId="13" r:id="rId3"/>
    <sheet name="ALPHA test table" sheetId="9" r:id="rId4"/>
  </sheets>
  <calcPr calcId="145621"/>
</workbook>
</file>

<file path=xl/calcChain.xml><?xml version="1.0" encoding="utf-8"?>
<calcChain xmlns="http://schemas.openxmlformats.org/spreadsheetml/2006/main">
  <c r="K71" i="15" l="1"/>
  <c r="K69" i="15"/>
  <c r="J68" i="15"/>
  <c r="H68" i="15"/>
  <c r="F68" i="15"/>
  <c r="D68" i="15"/>
  <c r="J67" i="15"/>
  <c r="H67" i="15"/>
  <c r="F67" i="15"/>
  <c r="D67" i="15"/>
  <c r="J66" i="15"/>
  <c r="H66" i="15"/>
  <c r="F66" i="15"/>
  <c r="D66" i="15"/>
  <c r="J65" i="15"/>
  <c r="H65" i="15"/>
  <c r="F65" i="15"/>
  <c r="D65" i="15"/>
  <c r="J64" i="15"/>
  <c r="H64" i="15"/>
  <c r="F64" i="15"/>
  <c r="D64" i="15"/>
  <c r="J63" i="15"/>
  <c r="H63" i="15"/>
  <c r="F63" i="15"/>
  <c r="D63" i="15"/>
  <c r="J62" i="15"/>
  <c r="H62" i="15"/>
  <c r="F62" i="15"/>
  <c r="D62" i="15"/>
  <c r="J61" i="15"/>
  <c r="H61" i="15"/>
  <c r="F61" i="15"/>
  <c r="D61" i="15"/>
  <c r="J60" i="15"/>
  <c r="H60" i="15"/>
  <c r="F60" i="15"/>
  <c r="D60" i="15"/>
  <c r="J59" i="15"/>
  <c r="H59" i="15"/>
  <c r="F59" i="15"/>
  <c r="D59" i="15"/>
  <c r="J58" i="15"/>
  <c r="H58" i="15"/>
  <c r="F58" i="15"/>
  <c r="D58" i="15"/>
  <c r="J57" i="15"/>
  <c r="H57" i="15"/>
  <c r="F57" i="15"/>
  <c r="D57" i="15"/>
  <c r="J56" i="15"/>
  <c r="H56" i="15"/>
  <c r="F56" i="15"/>
  <c r="D56" i="15"/>
  <c r="J55" i="15"/>
  <c r="H55" i="15"/>
  <c r="F55" i="15"/>
  <c r="D55" i="15"/>
  <c r="J54" i="15"/>
  <c r="H54" i="15"/>
  <c r="F54" i="15"/>
  <c r="D54" i="15"/>
  <c r="J53" i="15"/>
  <c r="H53" i="15"/>
  <c r="F53" i="15"/>
  <c r="D53" i="15"/>
  <c r="J52" i="15"/>
  <c r="H52" i="15"/>
  <c r="F52" i="15"/>
  <c r="D52" i="15"/>
  <c r="J51" i="15"/>
  <c r="H51" i="15"/>
  <c r="F51" i="15"/>
  <c r="D51" i="15"/>
  <c r="J50" i="15"/>
  <c r="H50" i="15"/>
  <c r="F50" i="15"/>
  <c r="D50" i="15"/>
  <c r="J49" i="15"/>
  <c r="J69" i="15" s="1"/>
  <c r="H49" i="15"/>
  <c r="H69" i="15" s="1"/>
  <c r="F49" i="15"/>
  <c r="F69" i="15" s="1"/>
  <c r="D49" i="15"/>
  <c r="D69" i="15" s="1"/>
  <c r="K46" i="15"/>
  <c r="J45" i="15"/>
  <c r="H45" i="15"/>
  <c r="F45" i="15"/>
  <c r="D45" i="15"/>
  <c r="J44" i="15"/>
  <c r="H44" i="15"/>
  <c r="F44" i="15"/>
  <c r="D44" i="15"/>
  <c r="J43" i="15"/>
  <c r="H43" i="15"/>
  <c r="F43" i="15"/>
  <c r="D43" i="15"/>
  <c r="J42" i="15"/>
  <c r="H42" i="15"/>
  <c r="F42" i="15"/>
  <c r="D42" i="15"/>
  <c r="J41" i="15"/>
  <c r="H41" i="15"/>
  <c r="F41" i="15"/>
  <c r="D41" i="15"/>
  <c r="J40" i="15"/>
  <c r="H40" i="15"/>
  <c r="F40" i="15"/>
  <c r="D40" i="15"/>
  <c r="J39" i="15"/>
  <c r="H39" i="15"/>
  <c r="F39" i="15"/>
  <c r="D39" i="15"/>
  <c r="J38" i="15"/>
  <c r="H38" i="15"/>
  <c r="F38" i="15"/>
  <c r="D38" i="15"/>
  <c r="J37" i="15"/>
  <c r="H37" i="15"/>
  <c r="F37" i="15"/>
  <c r="D37" i="15"/>
  <c r="J36" i="15"/>
  <c r="H36" i="15"/>
  <c r="F36" i="15"/>
  <c r="D36" i="15"/>
  <c r="J35" i="15"/>
  <c r="H35" i="15"/>
  <c r="F35" i="15"/>
  <c r="D35" i="15"/>
  <c r="J34" i="15"/>
  <c r="H34" i="15"/>
  <c r="F34" i="15"/>
  <c r="D34" i="15"/>
  <c r="J33" i="15"/>
  <c r="H33" i="15"/>
  <c r="F33" i="15"/>
  <c r="D33" i="15"/>
  <c r="J32" i="15"/>
  <c r="H32" i="15"/>
  <c r="F32" i="15"/>
  <c r="D32" i="15"/>
  <c r="J31" i="15"/>
  <c r="H31" i="15"/>
  <c r="F31" i="15"/>
  <c r="D31" i="15"/>
  <c r="J30" i="15"/>
  <c r="H30" i="15"/>
  <c r="F30" i="15"/>
  <c r="D30" i="15"/>
  <c r="J29" i="15"/>
  <c r="H29" i="15"/>
  <c r="F29" i="15"/>
  <c r="D29" i="15"/>
  <c r="J28" i="15"/>
  <c r="H28" i="15"/>
  <c r="F28" i="15"/>
  <c r="D28" i="15"/>
  <c r="J27" i="15"/>
  <c r="H27" i="15"/>
  <c r="F27" i="15"/>
  <c r="D27" i="15"/>
  <c r="J26" i="15"/>
  <c r="H26" i="15"/>
  <c r="H46" i="15" s="1"/>
  <c r="F26" i="15"/>
  <c r="D26" i="15"/>
  <c r="D46" i="15" s="1"/>
  <c r="K23" i="15"/>
  <c r="J22" i="15"/>
  <c r="H22" i="15"/>
  <c r="F22" i="15"/>
  <c r="D22" i="15"/>
  <c r="J21" i="15"/>
  <c r="H21" i="15"/>
  <c r="F21" i="15"/>
  <c r="D21" i="15"/>
  <c r="J20" i="15"/>
  <c r="H20" i="15"/>
  <c r="F20" i="15"/>
  <c r="D20" i="15"/>
  <c r="J19" i="15"/>
  <c r="H19" i="15"/>
  <c r="F19" i="15"/>
  <c r="D19" i="15"/>
  <c r="J18" i="15"/>
  <c r="H18" i="15"/>
  <c r="F18" i="15"/>
  <c r="D18" i="15"/>
  <c r="J17" i="15"/>
  <c r="H17" i="15"/>
  <c r="F17" i="15"/>
  <c r="D17" i="15"/>
  <c r="J16" i="15"/>
  <c r="H16" i="15"/>
  <c r="F16" i="15"/>
  <c r="D16" i="15"/>
  <c r="J15" i="15"/>
  <c r="H15" i="15"/>
  <c r="F15" i="15"/>
  <c r="D15" i="15"/>
  <c r="J14" i="15"/>
  <c r="H14" i="15"/>
  <c r="F14" i="15"/>
  <c r="D14" i="15"/>
  <c r="J13" i="15"/>
  <c r="H13" i="15"/>
  <c r="F13" i="15"/>
  <c r="D13" i="15"/>
  <c r="J12" i="15"/>
  <c r="H12" i="15"/>
  <c r="F12" i="15"/>
  <c r="D12" i="15"/>
  <c r="J11" i="15"/>
  <c r="H11" i="15"/>
  <c r="F11" i="15"/>
  <c r="D11" i="15"/>
  <c r="J10" i="15"/>
  <c r="H10" i="15"/>
  <c r="F10" i="15"/>
  <c r="D10" i="15"/>
  <c r="J9" i="15"/>
  <c r="H9" i="15"/>
  <c r="F9" i="15"/>
  <c r="D9" i="15"/>
  <c r="J8" i="15"/>
  <c r="H8" i="15"/>
  <c r="F8" i="15"/>
  <c r="D8" i="15"/>
  <c r="J7" i="15"/>
  <c r="H7" i="15"/>
  <c r="F7" i="15"/>
  <c r="D7" i="15"/>
  <c r="J6" i="15"/>
  <c r="H6" i="15"/>
  <c r="F6" i="15"/>
  <c r="D6" i="15"/>
  <c r="J5" i="15"/>
  <c r="H5" i="15"/>
  <c r="F5" i="15"/>
  <c r="D5" i="15"/>
  <c r="J4" i="15"/>
  <c r="H4" i="15"/>
  <c r="F4" i="15"/>
  <c r="D4" i="15"/>
  <c r="J3" i="15"/>
  <c r="J23" i="15" s="1"/>
  <c r="H3" i="15"/>
  <c r="F3" i="15"/>
  <c r="D3" i="15"/>
  <c r="K71" i="14"/>
  <c r="K69" i="14"/>
  <c r="J68" i="14"/>
  <c r="H68" i="14"/>
  <c r="F68" i="14"/>
  <c r="D68" i="14"/>
  <c r="J67" i="14"/>
  <c r="H67" i="14"/>
  <c r="F67" i="14"/>
  <c r="D67" i="14"/>
  <c r="J66" i="14"/>
  <c r="H66" i="14"/>
  <c r="F66" i="14"/>
  <c r="D66" i="14"/>
  <c r="J65" i="14"/>
  <c r="H65" i="14"/>
  <c r="F65" i="14"/>
  <c r="D65" i="14"/>
  <c r="J64" i="14"/>
  <c r="H64" i="14"/>
  <c r="F64" i="14"/>
  <c r="D64" i="14"/>
  <c r="J63" i="14"/>
  <c r="H63" i="14"/>
  <c r="F63" i="14"/>
  <c r="D63" i="14"/>
  <c r="J62" i="14"/>
  <c r="H62" i="14"/>
  <c r="F62" i="14"/>
  <c r="D62" i="14"/>
  <c r="J61" i="14"/>
  <c r="H61" i="14"/>
  <c r="F61" i="14"/>
  <c r="D61" i="14"/>
  <c r="J60" i="14"/>
  <c r="H60" i="14"/>
  <c r="F60" i="14"/>
  <c r="D60" i="14"/>
  <c r="J59" i="14"/>
  <c r="H59" i="14"/>
  <c r="F59" i="14"/>
  <c r="D59" i="14"/>
  <c r="J58" i="14"/>
  <c r="H58" i="14"/>
  <c r="F58" i="14"/>
  <c r="D58" i="14"/>
  <c r="J57" i="14"/>
  <c r="H57" i="14"/>
  <c r="F57" i="14"/>
  <c r="D57" i="14"/>
  <c r="J56" i="14"/>
  <c r="H56" i="14"/>
  <c r="F56" i="14"/>
  <c r="D56" i="14"/>
  <c r="J55" i="14"/>
  <c r="H55" i="14"/>
  <c r="F55" i="14"/>
  <c r="D55" i="14"/>
  <c r="J54" i="14"/>
  <c r="H54" i="14"/>
  <c r="F54" i="14"/>
  <c r="D54" i="14"/>
  <c r="J53" i="14"/>
  <c r="H53" i="14"/>
  <c r="F53" i="14"/>
  <c r="D53" i="14"/>
  <c r="J52" i="14"/>
  <c r="H52" i="14"/>
  <c r="F52" i="14"/>
  <c r="D52" i="14"/>
  <c r="J51" i="14"/>
  <c r="H51" i="14"/>
  <c r="F51" i="14"/>
  <c r="D51" i="14"/>
  <c r="J50" i="14"/>
  <c r="H50" i="14"/>
  <c r="F50" i="14"/>
  <c r="D50" i="14"/>
  <c r="J49" i="14"/>
  <c r="J69" i="14" s="1"/>
  <c r="H49" i="14"/>
  <c r="H69" i="14" s="1"/>
  <c r="F49" i="14"/>
  <c r="D49" i="14"/>
  <c r="D69" i="14" s="1"/>
  <c r="K46" i="14"/>
  <c r="J45" i="14"/>
  <c r="H45" i="14"/>
  <c r="F45" i="14"/>
  <c r="D45" i="14"/>
  <c r="J44" i="14"/>
  <c r="H44" i="14"/>
  <c r="F44" i="14"/>
  <c r="D44" i="14"/>
  <c r="J43" i="14"/>
  <c r="H43" i="14"/>
  <c r="F43" i="14"/>
  <c r="D43" i="14"/>
  <c r="J42" i="14"/>
  <c r="H42" i="14"/>
  <c r="F42" i="14"/>
  <c r="D42" i="14"/>
  <c r="J41" i="14"/>
  <c r="H41" i="14"/>
  <c r="F41" i="14"/>
  <c r="D41" i="14"/>
  <c r="J40" i="14"/>
  <c r="H40" i="14"/>
  <c r="F40" i="14"/>
  <c r="D40" i="14"/>
  <c r="J39" i="14"/>
  <c r="H39" i="14"/>
  <c r="F39" i="14"/>
  <c r="D39" i="14"/>
  <c r="J38" i="14"/>
  <c r="H38" i="14"/>
  <c r="F38" i="14"/>
  <c r="D38" i="14"/>
  <c r="J37" i="14"/>
  <c r="H37" i="14"/>
  <c r="F37" i="14"/>
  <c r="D37" i="14"/>
  <c r="J36" i="14"/>
  <c r="H36" i="14"/>
  <c r="F36" i="14"/>
  <c r="D36" i="14"/>
  <c r="J35" i="14"/>
  <c r="H35" i="14"/>
  <c r="F35" i="14"/>
  <c r="D35" i="14"/>
  <c r="J34" i="14"/>
  <c r="H34" i="14"/>
  <c r="F34" i="14"/>
  <c r="D34" i="14"/>
  <c r="J33" i="14"/>
  <c r="H33" i="14"/>
  <c r="F33" i="14"/>
  <c r="D33" i="14"/>
  <c r="J32" i="14"/>
  <c r="H32" i="14"/>
  <c r="F32" i="14"/>
  <c r="D32" i="14"/>
  <c r="J31" i="14"/>
  <c r="H31" i="14"/>
  <c r="F31" i="14"/>
  <c r="D31" i="14"/>
  <c r="J30" i="14"/>
  <c r="H30" i="14"/>
  <c r="F30" i="14"/>
  <c r="D30" i="14"/>
  <c r="J29" i="14"/>
  <c r="H29" i="14"/>
  <c r="F29" i="14"/>
  <c r="D29" i="14"/>
  <c r="J28" i="14"/>
  <c r="H28" i="14"/>
  <c r="F28" i="14"/>
  <c r="D28" i="14"/>
  <c r="J27" i="14"/>
  <c r="H27" i="14"/>
  <c r="F27" i="14"/>
  <c r="D27" i="14"/>
  <c r="J26" i="14"/>
  <c r="J46" i="14" s="1"/>
  <c r="H26" i="14"/>
  <c r="H46" i="14" s="1"/>
  <c r="F26" i="14"/>
  <c r="D26" i="14"/>
  <c r="D46" i="14" s="1"/>
  <c r="K23" i="14"/>
  <c r="J22" i="14"/>
  <c r="H22" i="14"/>
  <c r="F22" i="14"/>
  <c r="D22" i="14"/>
  <c r="J21" i="14"/>
  <c r="H21" i="14"/>
  <c r="F21" i="14"/>
  <c r="D21" i="14"/>
  <c r="J20" i="14"/>
  <c r="H20" i="14"/>
  <c r="F20" i="14"/>
  <c r="D20" i="14"/>
  <c r="J19" i="14"/>
  <c r="H19" i="14"/>
  <c r="F19" i="14"/>
  <c r="D19" i="14"/>
  <c r="J18" i="14"/>
  <c r="H18" i="14"/>
  <c r="F18" i="14"/>
  <c r="D18" i="14"/>
  <c r="J17" i="14"/>
  <c r="H17" i="14"/>
  <c r="F17" i="14"/>
  <c r="D17" i="14"/>
  <c r="J16" i="14"/>
  <c r="H16" i="14"/>
  <c r="F16" i="14"/>
  <c r="D16" i="14"/>
  <c r="J15" i="14"/>
  <c r="H15" i="14"/>
  <c r="F15" i="14"/>
  <c r="D15" i="14"/>
  <c r="J14" i="14"/>
  <c r="H14" i="14"/>
  <c r="F14" i="14"/>
  <c r="D14" i="14"/>
  <c r="J13" i="14"/>
  <c r="H13" i="14"/>
  <c r="F13" i="14"/>
  <c r="D13" i="14"/>
  <c r="J12" i="14"/>
  <c r="H12" i="14"/>
  <c r="F12" i="14"/>
  <c r="D12" i="14"/>
  <c r="J11" i="14"/>
  <c r="H11" i="14"/>
  <c r="F11" i="14"/>
  <c r="D11" i="14"/>
  <c r="J10" i="14"/>
  <c r="H10" i="14"/>
  <c r="F10" i="14"/>
  <c r="D10" i="14"/>
  <c r="J9" i="14"/>
  <c r="H9" i="14"/>
  <c r="F9" i="14"/>
  <c r="D9" i="14"/>
  <c r="J8" i="14"/>
  <c r="H8" i="14"/>
  <c r="F8" i="14"/>
  <c r="D8" i="14"/>
  <c r="J7" i="14"/>
  <c r="H7" i="14"/>
  <c r="F7" i="14"/>
  <c r="D7" i="14"/>
  <c r="J6" i="14"/>
  <c r="H6" i="14"/>
  <c r="F6" i="14"/>
  <c r="D6" i="14"/>
  <c r="J5" i="14"/>
  <c r="H5" i="14"/>
  <c r="F5" i="14"/>
  <c r="D5" i="14"/>
  <c r="J4" i="14"/>
  <c r="H4" i="14"/>
  <c r="F4" i="14"/>
  <c r="D4" i="14"/>
  <c r="J3" i="14"/>
  <c r="H3" i="14"/>
  <c r="F3" i="14"/>
  <c r="F23" i="14" s="1"/>
  <c r="D3" i="14"/>
  <c r="K46" i="13"/>
  <c r="K23" i="13"/>
  <c r="K71" i="13"/>
  <c r="K69" i="13"/>
  <c r="J68" i="13"/>
  <c r="H68" i="13"/>
  <c r="F68" i="13"/>
  <c r="D68" i="13"/>
  <c r="J67" i="13"/>
  <c r="H67" i="13"/>
  <c r="F67" i="13"/>
  <c r="D67" i="13"/>
  <c r="J66" i="13"/>
  <c r="H66" i="13"/>
  <c r="F66" i="13"/>
  <c r="D66" i="13"/>
  <c r="J65" i="13"/>
  <c r="H65" i="13"/>
  <c r="F65" i="13"/>
  <c r="D65" i="13"/>
  <c r="J64" i="13"/>
  <c r="H64" i="13"/>
  <c r="F64" i="13"/>
  <c r="D64" i="13"/>
  <c r="J63" i="13"/>
  <c r="H63" i="13"/>
  <c r="F63" i="13"/>
  <c r="D63" i="13"/>
  <c r="J62" i="13"/>
  <c r="H62" i="13"/>
  <c r="F62" i="13"/>
  <c r="D62" i="13"/>
  <c r="J61" i="13"/>
  <c r="H61" i="13"/>
  <c r="F61" i="13"/>
  <c r="D61" i="13"/>
  <c r="J60" i="13"/>
  <c r="H60" i="13"/>
  <c r="F60" i="13"/>
  <c r="D60" i="13"/>
  <c r="J59" i="13"/>
  <c r="H59" i="13"/>
  <c r="F59" i="13"/>
  <c r="D59" i="13"/>
  <c r="J58" i="13"/>
  <c r="H58" i="13"/>
  <c r="F58" i="13"/>
  <c r="D58" i="13"/>
  <c r="J57" i="13"/>
  <c r="H57" i="13"/>
  <c r="F57" i="13"/>
  <c r="D57" i="13"/>
  <c r="J56" i="13"/>
  <c r="H56" i="13"/>
  <c r="F56" i="13"/>
  <c r="D56" i="13"/>
  <c r="J55" i="13"/>
  <c r="H55" i="13"/>
  <c r="F55" i="13"/>
  <c r="D55" i="13"/>
  <c r="J54" i="13"/>
  <c r="H54" i="13"/>
  <c r="F54" i="13"/>
  <c r="D54" i="13"/>
  <c r="J53" i="13"/>
  <c r="H53" i="13"/>
  <c r="F53" i="13"/>
  <c r="D53" i="13"/>
  <c r="J52" i="13"/>
  <c r="H52" i="13"/>
  <c r="F52" i="13"/>
  <c r="D52" i="13"/>
  <c r="J51" i="13"/>
  <c r="H51" i="13"/>
  <c r="F51" i="13"/>
  <c r="D51" i="13"/>
  <c r="J50" i="13"/>
  <c r="H50" i="13"/>
  <c r="F50" i="13"/>
  <c r="D50" i="13"/>
  <c r="J49" i="13"/>
  <c r="J69" i="13" s="1"/>
  <c r="H49" i="13"/>
  <c r="H69" i="13" s="1"/>
  <c r="F49" i="13"/>
  <c r="D49" i="13"/>
  <c r="J45" i="13"/>
  <c r="H45" i="13"/>
  <c r="F45" i="13"/>
  <c r="D45" i="13"/>
  <c r="J44" i="13"/>
  <c r="H44" i="13"/>
  <c r="F44" i="13"/>
  <c r="D44" i="13"/>
  <c r="J43" i="13"/>
  <c r="H43" i="13"/>
  <c r="F43" i="13"/>
  <c r="D43" i="13"/>
  <c r="J42" i="13"/>
  <c r="H42" i="13"/>
  <c r="F42" i="13"/>
  <c r="D42" i="13"/>
  <c r="J41" i="13"/>
  <c r="H41" i="13"/>
  <c r="F41" i="13"/>
  <c r="D41" i="13"/>
  <c r="J40" i="13"/>
  <c r="H40" i="13"/>
  <c r="F40" i="13"/>
  <c r="D40" i="13"/>
  <c r="J39" i="13"/>
  <c r="H39" i="13"/>
  <c r="F39" i="13"/>
  <c r="D39" i="13"/>
  <c r="J38" i="13"/>
  <c r="H38" i="13"/>
  <c r="F38" i="13"/>
  <c r="D38" i="13"/>
  <c r="J37" i="13"/>
  <c r="H37" i="13"/>
  <c r="F37" i="13"/>
  <c r="D37" i="13"/>
  <c r="J36" i="13"/>
  <c r="H36" i="13"/>
  <c r="F36" i="13"/>
  <c r="D36" i="13"/>
  <c r="J35" i="13"/>
  <c r="H35" i="13"/>
  <c r="F35" i="13"/>
  <c r="D35" i="13"/>
  <c r="J34" i="13"/>
  <c r="H34" i="13"/>
  <c r="F34" i="13"/>
  <c r="D34" i="13"/>
  <c r="J33" i="13"/>
  <c r="H33" i="13"/>
  <c r="F33" i="13"/>
  <c r="D33" i="13"/>
  <c r="J32" i="13"/>
  <c r="H32" i="13"/>
  <c r="F32" i="13"/>
  <c r="D32" i="13"/>
  <c r="J31" i="13"/>
  <c r="H31" i="13"/>
  <c r="F31" i="13"/>
  <c r="D31" i="13"/>
  <c r="J30" i="13"/>
  <c r="H30" i="13"/>
  <c r="F30" i="13"/>
  <c r="D30" i="13"/>
  <c r="J29" i="13"/>
  <c r="H29" i="13"/>
  <c r="F29" i="13"/>
  <c r="D29" i="13"/>
  <c r="J28" i="13"/>
  <c r="H28" i="13"/>
  <c r="F28" i="13"/>
  <c r="D28" i="13"/>
  <c r="J27" i="13"/>
  <c r="H27" i="13"/>
  <c r="F27" i="13"/>
  <c r="D27" i="13"/>
  <c r="J26" i="13"/>
  <c r="H26" i="13"/>
  <c r="H46" i="13" s="1"/>
  <c r="F26" i="13"/>
  <c r="F46" i="13" s="1"/>
  <c r="D26" i="13"/>
  <c r="D46" i="13" s="1"/>
  <c r="J22" i="13"/>
  <c r="H22" i="13"/>
  <c r="F22" i="13"/>
  <c r="D22" i="13"/>
  <c r="J21" i="13"/>
  <c r="H21" i="13"/>
  <c r="F21" i="13"/>
  <c r="D21" i="13"/>
  <c r="J20" i="13"/>
  <c r="H20" i="13"/>
  <c r="F20" i="13"/>
  <c r="D20" i="13"/>
  <c r="J19" i="13"/>
  <c r="H19" i="13"/>
  <c r="F19" i="13"/>
  <c r="D19" i="13"/>
  <c r="J18" i="13"/>
  <c r="H18" i="13"/>
  <c r="F18" i="13"/>
  <c r="D18" i="13"/>
  <c r="J17" i="13"/>
  <c r="H17" i="13"/>
  <c r="F17" i="13"/>
  <c r="D17" i="13"/>
  <c r="J16" i="13"/>
  <c r="H16" i="13"/>
  <c r="F16" i="13"/>
  <c r="D16" i="13"/>
  <c r="J15" i="13"/>
  <c r="H15" i="13"/>
  <c r="F15" i="13"/>
  <c r="D15" i="13"/>
  <c r="J14" i="13"/>
  <c r="H14" i="13"/>
  <c r="F14" i="13"/>
  <c r="D14" i="13"/>
  <c r="J13" i="13"/>
  <c r="H13" i="13"/>
  <c r="F13" i="13"/>
  <c r="D13" i="13"/>
  <c r="J12" i="13"/>
  <c r="H12" i="13"/>
  <c r="F12" i="13"/>
  <c r="D12" i="13"/>
  <c r="J11" i="13"/>
  <c r="H11" i="13"/>
  <c r="F11" i="13"/>
  <c r="D11" i="13"/>
  <c r="J10" i="13"/>
  <c r="H10" i="13"/>
  <c r="F10" i="13"/>
  <c r="D10" i="13"/>
  <c r="J9" i="13"/>
  <c r="H9" i="13"/>
  <c r="F9" i="13"/>
  <c r="D9" i="13"/>
  <c r="J8" i="13"/>
  <c r="H8" i="13"/>
  <c r="F8" i="13"/>
  <c r="D8" i="13"/>
  <c r="J7" i="13"/>
  <c r="H7" i="13"/>
  <c r="F7" i="13"/>
  <c r="D7" i="13"/>
  <c r="J6" i="13"/>
  <c r="H6" i="13"/>
  <c r="F6" i="13"/>
  <c r="D6" i="13"/>
  <c r="J5" i="13"/>
  <c r="H5" i="13"/>
  <c r="F5" i="13"/>
  <c r="D5" i="13"/>
  <c r="J4" i="13"/>
  <c r="H4" i="13"/>
  <c r="F4" i="13"/>
  <c r="D4" i="13"/>
  <c r="J3" i="13"/>
  <c r="H3" i="13"/>
  <c r="F3" i="13"/>
  <c r="F71" i="13" s="1"/>
  <c r="D3" i="13"/>
  <c r="J46" i="15" l="1"/>
  <c r="F46" i="15"/>
  <c r="F23" i="15"/>
  <c r="H23" i="15"/>
  <c r="D71" i="15"/>
  <c r="D23" i="15"/>
  <c r="F71" i="15"/>
  <c r="H71" i="15"/>
  <c r="J71" i="15"/>
  <c r="H23" i="14"/>
  <c r="F69" i="14"/>
  <c r="F46" i="14"/>
  <c r="D23" i="14"/>
  <c r="J71" i="14"/>
  <c r="D71" i="14"/>
  <c r="J23" i="14"/>
  <c r="F71" i="14"/>
  <c r="H71" i="14"/>
  <c r="J46" i="13"/>
  <c r="D71" i="13"/>
  <c r="D69" i="13"/>
  <c r="J71" i="13"/>
  <c r="H71" i="13"/>
  <c r="F69" i="13"/>
  <c r="F23" i="13"/>
  <c r="H23" i="13"/>
  <c r="J23" i="13"/>
  <c r="D23" i="13"/>
  <c r="AC65" i="9" l="1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66" i="9" s="1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44" i="9" s="1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2" i="9"/>
  <c r="AC22" i="9" s="1"/>
  <c r="E2" i="9" l="1"/>
  <c r="E3" i="9"/>
  <c r="E4" i="9"/>
  <c r="E5" i="9"/>
  <c r="E22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4" i="9"/>
  <c r="E25" i="9"/>
  <c r="E26" i="9"/>
  <c r="E44" i="9" s="1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6" i="9"/>
  <c r="E47" i="9"/>
  <c r="E66" i="9" s="1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Y65" i="9" l="1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I2" i="9"/>
  <c r="M2" i="9"/>
  <c r="I3" i="9"/>
  <c r="M3" i="9"/>
  <c r="I4" i="9"/>
  <c r="M4" i="9"/>
  <c r="I5" i="9"/>
  <c r="M5" i="9"/>
  <c r="I6" i="9"/>
  <c r="M6" i="9"/>
  <c r="I7" i="9"/>
  <c r="M7" i="9"/>
  <c r="I8" i="9"/>
  <c r="M8" i="9"/>
  <c r="I9" i="9"/>
  <c r="M9" i="9"/>
  <c r="I10" i="9"/>
  <c r="M10" i="9"/>
  <c r="I11" i="9"/>
  <c r="M11" i="9"/>
  <c r="I12" i="9"/>
  <c r="M12" i="9"/>
  <c r="I13" i="9"/>
  <c r="M13" i="9"/>
  <c r="I14" i="9"/>
  <c r="M14" i="9"/>
  <c r="I15" i="9"/>
  <c r="M15" i="9"/>
  <c r="I16" i="9"/>
  <c r="M16" i="9"/>
  <c r="I17" i="9"/>
  <c r="M17" i="9"/>
  <c r="I18" i="9"/>
  <c r="M18" i="9"/>
  <c r="I19" i="9"/>
  <c r="M19" i="9"/>
  <c r="I20" i="9"/>
  <c r="M20" i="9"/>
  <c r="I21" i="9"/>
  <c r="M21" i="9"/>
  <c r="I24" i="9"/>
  <c r="M24" i="9"/>
  <c r="I25" i="9"/>
  <c r="M25" i="9"/>
  <c r="I26" i="9"/>
  <c r="M26" i="9"/>
  <c r="I27" i="9"/>
  <c r="M27" i="9"/>
  <c r="I28" i="9"/>
  <c r="M28" i="9"/>
  <c r="I29" i="9"/>
  <c r="M29" i="9"/>
  <c r="I30" i="9"/>
  <c r="M30" i="9"/>
  <c r="I31" i="9"/>
  <c r="M31" i="9"/>
  <c r="I32" i="9"/>
  <c r="M32" i="9"/>
  <c r="I33" i="9"/>
  <c r="M33" i="9"/>
  <c r="I34" i="9"/>
  <c r="M34" i="9"/>
  <c r="I35" i="9"/>
  <c r="M35" i="9"/>
  <c r="I36" i="9"/>
  <c r="M36" i="9"/>
  <c r="I37" i="9"/>
  <c r="M37" i="9"/>
  <c r="I38" i="9"/>
  <c r="M38" i="9"/>
  <c r="I39" i="9"/>
  <c r="M39" i="9"/>
  <c r="I40" i="9"/>
  <c r="M40" i="9"/>
  <c r="I41" i="9"/>
  <c r="M41" i="9"/>
  <c r="I42" i="9"/>
  <c r="M42" i="9"/>
  <c r="I43" i="9"/>
  <c r="M43" i="9"/>
  <c r="I46" i="9"/>
  <c r="M46" i="9"/>
  <c r="I47" i="9"/>
  <c r="M47" i="9"/>
  <c r="I48" i="9"/>
  <c r="M48" i="9"/>
  <c r="I49" i="9"/>
  <c r="M49" i="9"/>
  <c r="I50" i="9"/>
  <c r="M50" i="9"/>
  <c r="I51" i="9"/>
  <c r="M51" i="9"/>
  <c r="I52" i="9"/>
  <c r="M52" i="9"/>
  <c r="I53" i="9"/>
  <c r="M53" i="9"/>
  <c r="I54" i="9"/>
  <c r="M54" i="9"/>
  <c r="I55" i="9"/>
  <c r="M55" i="9"/>
  <c r="I56" i="9"/>
  <c r="M56" i="9"/>
  <c r="I57" i="9"/>
  <c r="M57" i="9"/>
  <c r="I58" i="9"/>
  <c r="M58" i="9"/>
  <c r="I59" i="9"/>
  <c r="M59" i="9"/>
  <c r="I60" i="9"/>
  <c r="M60" i="9"/>
  <c r="I61" i="9"/>
  <c r="M61" i="9"/>
  <c r="I62" i="9"/>
  <c r="M62" i="9"/>
  <c r="I63" i="9"/>
  <c r="M63" i="9"/>
  <c r="I64" i="9"/>
  <c r="M64" i="9"/>
  <c r="I65" i="9"/>
  <c r="M65" i="9"/>
  <c r="Y22" i="9" l="1"/>
  <c r="Y44" i="9"/>
  <c r="Y66" i="9"/>
  <c r="Q66" i="9"/>
  <c r="Q22" i="9"/>
  <c r="Q44" i="9"/>
  <c r="I44" i="9"/>
  <c r="M66" i="9"/>
  <c r="M44" i="9"/>
  <c r="M22" i="9"/>
  <c r="I22" i="9"/>
  <c r="I66" i="9"/>
  <c r="U22" i="9"/>
  <c r="U44" i="9"/>
  <c r="U66" i="9"/>
</calcChain>
</file>

<file path=xl/sharedStrings.xml><?xml version="1.0" encoding="utf-8"?>
<sst xmlns="http://schemas.openxmlformats.org/spreadsheetml/2006/main" count="334" uniqueCount="87">
  <si>
    <t>Instance</t>
  </si>
  <si>
    <t>instance</t>
  </si>
  <si>
    <t>min</t>
  </si>
  <si>
    <t>max</t>
  </si>
  <si>
    <t>avg</t>
  </si>
  <si>
    <t>time</t>
  </si>
  <si>
    <t>steinc1</t>
  </si>
  <si>
    <t>steinc10</t>
  </si>
  <si>
    <t>steinc11</t>
  </si>
  <si>
    <t>steinc12</t>
  </si>
  <si>
    <t>steinc13</t>
  </si>
  <si>
    <t>steinc14</t>
  </si>
  <si>
    <t>steinc15</t>
  </si>
  <si>
    <t>steinc16</t>
  </si>
  <si>
    <t>steinc17</t>
  </si>
  <si>
    <t>steinc18</t>
  </si>
  <si>
    <t>steinc19</t>
  </si>
  <si>
    <t>steinc2</t>
  </si>
  <si>
    <t>steinc20</t>
  </si>
  <si>
    <t>steinc3</t>
  </si>
  <si>
    <t>steinc4</t>
  </si>
  <si>
    <t>steinc5</t>
  </si>
  <si>
    <t>steinc6</t>
  </si>
  <si>
    <t>steinc7</t>
  </si>
  <si>
    <t>steinc8</t>
  </si>
  <si>
    <t>steinc9</t>
  </si>
  <si>
    <t>steind1</t>
  </si>
  <si>
    <t>steind10</t>
  </si>
  <si>
    <t>steind11</t>
  </si>
  <si>
    <t>steind12</t>
  </si>
  <si>
    <t>steind13</t>
  </si>
  <si>
    <t>steind14</t>
  </si>
  <si>
    <t>steind15</t>
  </si>
  <si>
    <t>steind16</t>
  </si>
  <si>
    <t>steind17</t>
  </si>
  <si>
    <t>steind18</t>
  </si>
  <si>
    <t>steind19</t>
  </si>
  <si>
    <t>steind2</t>
  </si>
  <si>
    <t>steind20</t>
  </si>
  <si>
    <t>steind3</t>
  </si>
  <si>
    <t>steind4</t>
  </si>
  <si>
    <t>steind5</t>
  </si>
  <si>
    <t>steind6</t>
  </si>
  <si>
    <t>steind7</t>
  </si>
  <si>
    <t>steind8</t>
  </si>
  <si>
    <t>steind9</t>
  </si>
  <si>
    <t>steine1</t>
  </si>
  <si>
    <t>steine10</t>
  </si>
  <si>
    <t>steine11</t>
  </si>
  <si>
    <t>steine12</t>
  </si>
  <si>
    <t>steine13</t>
  </si>
  <si>
    <t>steine14</t>
  </si>
  <si>
    <t>steine15</t>
  </si>
  <si>
    <t>steine16</t>
  </si>
  <si>
    <t>steine17</t>
  </si>
  <si>
    <t>steine18</t>
  </si>
  <si>
    <t>steine19</t>
  </si>
  <si>
    <t>steine2</t>
  </si>
  <si>
    <t>steine20</t>
  </si>
  <si>
    <t>steine3</t>
  </si>
  <si>
    <t>steine4</t>
  </si>
  <si>
    <t>steine5</t>
  </si>
  <si>
    <t>steine6</t>
  </si>
  <si>
    <t>steine7</t>
  </si>
  <si>
    <t>steine8</t>
  </si>
  <si>
    <t>steine9</t>
  </si>
  <si>
    <t>exato</t>
  </si>
  <si>
    <t>gap</t>
  </si>
  <si>
    <t>median</t>
  </si>
  <si>
    <t>l min</t>
  </si>
  <si>
    <t>l max</t>
  </si>
  <si>
    <t>r min</t>
  </si>
  <si>
    <t>r max</t>
  </si>
  <si>
    <t>Média geral</t>
  </si>
  <si>
    <t>Média</t>
  </si>
  <si>
    <t>optimal</t>
  </si>
  <si>
    <t>LNS</t>
  </si>
  <si>
    <t>alpha /50</t>
  </si>
  <si>
    <t>alpha /20</t>
  </si>
  <si>
    <t>alpha /35</t>
  </si>
  <si>
    <t>alpha /65</t>
  </si>
  <si>
    <t>alpha /80</t>
  </si>
  <si>
    <t>alpha /(raiz(V) + raiz(T))</t>
  </si>
  <si>
    <t>CHOSEN</t>
  </si>
  <si>
    <t>R&amp;L LIMITED</t>
  </si>
  <si>
    <t>Best possible average:</t>
  </si>
  <si>
    <t>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</si>
</sst>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/>
    <xf numFmtId="0" fontId="5" fillId="3" borderId="0" xfId="2" applyFont="1"/>
    <xf numFmtId="0" fontId="6" fillId="2" borderId="1" xfId="1" applyFont="1"/>
    <xf numFmtId="0" fontId="6" fillId="2" borderId="1" xfId="1" applyFont="1" applyAlignment="1">
      <alignment horizontal="left" vertical="center"/>
    </xf>
  </cellXfs>
  <cellStyles count="3">
    <cellStyle name="Cálculo" xfId="1" builtinId="22"/>
    <cellStyle name="Ênfase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5" workbookViewId="0">
      <selection activeCell="E81" sqref="E81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</cols>
  <sheetData>
    <row r="1" spans="1:15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t="s">
        <v>69</v>
      </c>
      <c r="M1" t="s">
        <v>70</v>
      </c>
      <c r="N1" t="s">
        <v>71</v>
      </c>
      <c r="O1" t="s">
        <v>72</v>
      </c>
    </row>
    <row r="3" spans="1:15" x14ac:dyDescent="0.25">
      <c r="A3" t="s">
        <v>6</v>
      </c>
      <c r="B3" s="4">
        <v>85</v>
      </c>
      <c r="C3" s="3">
        <v>85</v>
      </c>
      <c r="D3" s="3">
        <f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 s="3">
        <v>85</v>
      </c>
      <c r="J3" s="4">
        <f t="shared" ref="J3:J22" si="0">((I3 / B3) - 1) * 100</f>
        <v>0</v>
      </c>
      <c r="K3">
        <v>106.15</v>
      </c>
      <c r="L3" s="3">
        <v>-1</v>
      </c>
      <c r="M3">
        <v>-1</v>
      </c>
      <c r="N3" s="3">
        <v>-1</v>
      </c>
      <c r="O3">
        <v>-1</v>
      </c>
    </row>
    <row r="4" spans="1:15" x14ac:dyDescent="0.25">
      <c r="A4" t="s">
        <v>17</v>
      </c>
      <c r="B4" s="4">
        <v>144</v>
      </c>
      <c r="C4" s="3">
        <v>150</v>
      </c>
      <c r="D4" s="3">
        <f>((C4 / B4) - 1) * 100</f>
        <v>4.1666666666666741</v>
      </c>
      <c r="E4">
        <v>169</v>
      </c>
      <c r="F4" s="3">
        <f t="shared" ref="F4:F22" si="1">((E4 / B4) - 1) * 100</f>
        <v>17.361111111111114</v>
      </c>
      <c r="G4" s="3">
        <v>160.25</v>
      </c>
      <c r="H4" s="3">
        <f t="shared" ref="H4:H22" si="2">((G4 / B4) - 1) * 100</f>
        <v>11.284722222222232</v>
      </c>
      <c r="I4" s="3">
        <v>159.5</v>
      </c>
      <c r="J4" s="4">
        <f t="shared" si="0"/>
        <v>10.763888888888884</v>
      </c>
      <c r="K4">
        <v>106.65</v>
      </c>
      <c r="L4" s="3">
        <v>-1</v>
      </c>
      <c r="M4">
        <v>-1</v>
      </c>
      <c r="N4" s="3">
        <v>-1</v>
      </c>
      <c r="O4">
        <v>-1</v>
      </c>
    </row>
    <row r="5" spans="1:15" x14ac:dyDescent="0.25">
      <c r="A5" t="s">
        <v>19</v>
      </c>
      <c r="B5" s="4">
        <v>754</v>
      </c>
      <c r="C5" s="3">
        <v>779</v>
      </c>
      <c r="D5" s="3">
        <f>((C5 / B5) - 1) * 100</f>
        <v>3.3156498673740042</v>
      </c>
      <c r="E5">
        <v>801</v>
      </c>
      <c r="F5" s="3">
        <f t="shared" si="1"/>
        <v>6.2334217506631262</v>
      </c>
      <c r="G5" s="3">
        <v>792.8</v>
      </c>
      <c r="H5" s="3">
        <f t="shared" si="2"/>
        <v>5.1458885941644494</v>
      </c>
      <c r="I5" s="3">
        <v>792.5</v>
      </c>
      <c r="J5" s="4">
        <f t="shared" si="0"/>
        <v>5.1061007957559745</v>
      </c>
      <c r="K5">
        <v>135.15</v>
      </c>
      <c r="L5" s="3">
        <v>-1</v>
      </c>
      <c r="M5">
        <v>-1</v>
      </c>
      <c r="N5" s="3">
        <v>-1</v>
      </c>
      <c r="O5">
        <v>-1</v>
      </c>
    </row>
    <row r="6" spans="1:15" x14ac:dyDescent="0.25">
      <c r="A6" t="s">
        <v>20</v>
      </c>
      <c r="B6" s="4">
        <v>1079</v>
      </c>
      <c r="C6" s="3">
        <v>1097</v>
      </c>
      <c r="D6" s="3">
        <f>((C6 / B6) - 1) * 100</f>
        <v>1.6682113067655324</v>
      </c>
      <c r="E6">
        <v>1115</v>
      </c>
      <c r="F6" s="3">
        <f t="shared" si="1"/>
        <v>3.3364226135310426</v>
      </c>
      <c r="G6" s="3">
        <v>1106.95</v>
      </c>
      <c r="H6" s="3">
        <f t="shared" si="2"/>
        <v>2.5903614457831292</v>
      </c>
      <c r="I6" s="3">
        <v>1107.5</v>
      </c>
      <c r="J6" s="4">
        <f t="shared" si="0"/>
        <v>2.641334569045406</v>
      </c>
      <c r="K6">
        <v>144.05000000000001</v>
      </c>
      <c r="L6" s="3">
        <v>-1</v>
      </c>
      <c r="M6">
        <v>-1</v>
      </c>
      <c r="N6" s="3">
        <v>-1</v>
      </c>
      <c r="O6">
        <v>-1</v>
      </c>
    </row>
    <row r="7" spans="1:15" x14ac:dyDescent="0.25">
      <c r="A7" t="s">
        <v>21</v>
      </c>
      <c r="B7" s="4">
        <v>1579</v>
      </c>
      <c r="C7" s="3">
        <v>1609</v>
      </c>
      <c r="D7" s="3">
        <f>((C7 / B7) - 1) * 100</f>
        <v>1.899936668777702</v>
      </c>
      <c r="E7">
        <v>1620</v>
      </c>
      <c r="F7" s="3">
        <f t="shared" si="1"/>
        <v>2.5965801139961942</v>
      </c>
      <c r="G7" s="3">
        <v>1613.2</v>
      </c>
      <c r="H7" s="3">
        <f t="shared" si="2"/>
        <v>2.1659278024065864</v>
      </c>
      <c r="I7" s="3">
        <v>1612</v>
      </c>
      <c r="J7" s="4">
        <f t="shared" si="0"/>
        <v>2.0899303356554766</v>
      </c>
      <c r="K7">
        <v>167.7</v>
      </c>
      <c r="L7" s="3">
        <v>-1</v>
      </c>
      <c r="M7">
        <v>-1</v>
      </c>
      <c r="N7" s="3">
        <v>-1</v>
      </c>
      <c r="O7">
        <v>-1</v>
      </c>
    </row>
    <row r="8" spans="1:15" x14ac:dyDescent="0.25">
      <c r="A8" t="s">
        <v>22</v>
      </c>
      <c r="B8" s="3">
        <v>55</v>
      </c>
      <c r="C8" s="3">
        <v>55</v>
      </c>
      <c r="D8" s="3">
        <f>((C8 / B8) - 1) * 100</f>
        <v>0</v>
      </c>
      <c r="E8">
        <v>61</v>
      </c>
      <c r="F8" s="3">
        <f t="shared" si="1"/>
        <v>10.909090909090914</v>
      </c>
      <c r="G8" s="3">
        <v>55.75</v>
      </c>
      <c r="H8" s="3">
        <f t="shared" si="2"/>
        <v>1.3636363636363669</v>
      </c>
      <c r="I8" s="3">
        <v>55</v>
      </c>
      <c r="J8" s="4">
        <f t="shared" si="0"/>
        <v>0</v>
      </c>
      <c r="K8">
        <v>141.94999999999999</v>
      </c>
      <c r="L8" s="3">
        <v>-1</v>
      </c>
      <c r="M8">
        <v>-1</v>
      </c>
      <c r="N8" s="3">
        <v>-1</v>
      </c>
      <c r="O8">
        <v>-1</v>
      </c>
    </row>
    <row r="9" spans="1:15" x14ac:dyDescent="0.25">
      <c r="A9" t="s">
        <v>23</v>
      </c>
      <c r="B9" s="3">
        <v>102</v>
      </c>
      <c r="C9" s="3">
        <v>106</v>
      </c>
      <c r="D9" s="3">
        <f>((C9 / B9) - 1) * 100</f>
        <v>3.9215686274509887</v>
      </c>
      <c r="E9">
        <v>108</v>
      </c>
      <c r="F9" s="3">
        <f t="shared" si="1"/>
        <v>5.8823529411764719</v>
      </c>
      <c r="G9" s="3">
        <v>107.1</v>
      </c>
      <c r="H9" s="3">
        <f t="shared" si="2"/>
        <v>5.0000000000000044</v>
      </c>
      <c r="I9" s="3">
        <v>107</v>
      </c>
      <c r="J9" s="4">
        <f t="shared" si="0"/>
        <v>4.9019607843137303</v>
      </c>
      <c r="K9">
        <v>141.55000000000001</v>
      </c>
      <c r="L9" s="3">
        <v>-1</v>
      </c>
      <c r="M9">
        <v>-1</v>
      </c>
      <c r="N9" s="3">
        <v>-1</v>
      </c>
      <c r="O9">
        <v>-1</v>
      </c>
    </row>
    <row r="10" spans="1:15" x14ac:dyDescent="0.25">
      <c r="A10" t="s">
        <v>24</v>
      </c>
      <c r="B10" s="3">
        <v>509</v>
      </c>
      <c r="C10" s="3">
        <v>542</v>
      </c>
      <c r="D10" s="3">
        <f>((C10 / B10) - 1) * 100</f>
        <v>6.4833005893909723</v>
      </c>
      <c r="E10">
        <v>566</v>
      </c>
      <c r="F10" s="3">
        <f t="shared" si="1"/>
        <v>11.198428290766206</v>
      </c>
      <c r="G10" s="3">
        <v>552.65</v>
      </c>
      <c r="H10" s="3">
        <f t="shared" si="2"/>
        <v>8.5756385068762153</v>
      </c>
      <c r="I10" s="3">
        <v>552.5</v>
      </c>
      <c r="J10" s="4">
        <f t="shared" si="0"/>
        <v>8.5461689587426282</v>
      </c>
      <c r="K10">
        <v>179.35</v>
      </c>
      <c r="L10" s="3">
        <v>-1</v>
      </c>
      <c r="M10">
        <v>-1</v>
      </c>
      <c r="N10" s="3">
        <v>-1</v>
      </c>
      <c r="O10">
        <v>-1</v>
      </c>
    </row>
    <row r="11" spans="1:15" x14ac:dyDescent="0.25">
      <c r="A11" t="s">
        <v>25</v>
      </c>
      <c r="B11" s="3">
        <v>707</v>
      </c>
      <c r="C11" s="3">
        <v>742</v>
      </c>
      <c r="D11" s="3">
        <f>((C11 / B11) - 1) * 100</f>
        <v>4.9504950495049549</v>
      </c>
      <c r="E11">
        <v>759</v>
      </c>
      <c r="F11" s="3">
        <f t="shared" si="1"/>
        <v>7.3550212164073647</v>
      </c>
      <c r="G11" s="3">
        <v>751.85</v>
      </c>
      <c r="H11" s="3">
        <f t="shared" si="2"/>
        <v>6.3437057991513557</v>
      </c>
      <c r="I11" s="3">
        <v>752</v>
      </c>
      <c r="J11" s="4">
        <f t="shared" si="0"/>
        <v>6.3649222065063737</v>
      </c>
      <c r="K11">
        <v>189.75</v>
      </c>
      <c r="L11" s="3">
        <v>-1</v>
      </c>
      <c r="M11">
        <v>-1</v>
      </c>
      <c r="N11" s="3">
        <v>-1</v>
      </c>
      <c r="O11">
        <v>-1</v>
      </c>
    </row>
    <row r="12" spans="1:15" x14ac:dyDescent="0.25">
      <c r="A12" t="s">
        <v>7</v>
      </c>
      <c r="B12" s="4">
        <v>1093</v>
      </c>
      <c r="C12" s="3">
        <v>1102</v>
      </c>
      <c r="D12" s="3">
        <f>((C12 / B12) - 1) * 100</f>
        <v>0.82342177493137658</v>
      </c>
      <c r="E12">
        <v>1122</v>
      </c>
      <c r="F12" s="3">
        <f t="shared" si="1"/>
        <v>2.653247941445569</v>
      </c>
      <c r="G12" s="3">
        <v>1114.05</v>
      </c>
      <c r="H12" s="3">
        <f t="shared" si="2"/>
        <v>1.9258920402561719</v>
      </c>
      <c r="I12" s="3">
        <v>1115</v>
      </c>
      <c r="J12" s="4">
        <f t="shared" si="0"/>
        <v>2.0128087831656094</v>
      </c>
      <c r="K12">
        <v>198.1</v>
      </c>
      <c r="L12" s="3">
        <v>-1</v>
      </c>
      <c r="M12">
        <v>-1</v>
      </c>
      <c r="N12" s="3">
        <v>-1</v>
      </c>
      <c r="O12">
        <v>-1</v>
      </c>
    </row>
    <row r="13" spans="1:15" x14ac:dyDescent="0.25">
      <c r="A13" t="s">
        <v>8</v>
      </c>
      <c r="B13" s="4">
        <v>32</v>
      </c>
      <c r="C13" s="3">
        <v>32</v>
      </c>
      <c r="D13" s="3">
        <f>((C13 / B13) - 1) * 100</f>
        <v>0</v>
      </c>
      <c r="E13">
        <v>35</v>
      </c>
      <c r="F13" s="3">
        <f t="shared" si="1"/>
        <v>9.375</v>
      </c>
      <c r="G13" s="3">
        <v>33</v>
      </c>
      <c r="H13" s="3">
        <f t="shared" si="2"/>
        <v>3.125</v>
      </c>
      <c r="I13" s="3">
        <v>33</v>
      </c>
      <c r="J13" s="4">
        <f t="shared" si="0"/>
        <v>3.125</v>
      </c>
      <c r="K13">
        <v>145.30000000000001</v>
      </c>
      <c r="L13" s="3">
        <v>-1</v>
      </c>
      <c r="M13">
        <v>-1</v>
      </c>
      <c r="N13" s="3">
        <v>-1</v>
      </c>
      <c r="O13">
        <v>-1</v>
      </c>
    </row>
    <row r="14" spans="1:15" x14ac:dyDescent="0.25">
      <c r="A14" t="s">
        <v>9</v>
      </c>
      <c r="B14" s="4">
        <v>46</v>
      </c>
      <c r="C14" s="3">
        <v>46</v>
      </c>
      <c r="D14" s="3">
        <f>((C14 / B14) - 1) * 100</f>
        <v>0</v>
      </c>
      <c r="E14">
        <v>47</v>
      </c>
      <c r="F14" s="3">
        <f t="shared" si="1"/>
        <v>2.1739130434782705</v>
      </c>
      <c r="G14" s="3">
        <v>46.2</v>
      </c>
      <c r="H14" s="3">
        <f t="shared" si="2"/>
        <v>0.43478260869564966</v>
      </c>
      <c r="I14" s="3">
        <v>46</v>
      </c>
      <c r="J14" s="4">
        <f t="shared" si="0"/>
        <v>0</v>
      </c>
      <c r="K14">
        <v>146.44999999999999</v>
      </c>
      <c r="L14" s="3">
        <v>-1</v>
      </c>
      <c r="M14">
        <v>-1</v>
      </c>
      <c r="N14" s="3">
        <v>-1</v>
      </c>
      <c r="O14">
        <v>-1</v>
      </c>
    </row>
    <row r="15" spans="1:15" x14ac:dyDescent="0.25">
      <c r="A15" t="s">
        <v>10</v>
      </c>
      <c r="B15" s="4">
        <v>258</v>
      </c>
      <c r="C15" s="3">
        <v>264</v>
      </c>
      <c r="D15" s="3">
        <f>((C15 / B15) - 1) * 100</f>
        <v>2.3255813953488413</v>
      </c>
      <c r="E15">
        <v>275</v>
      </c>
      <c r="F15" s="3">
        <f t="shared" si="1"/>
        <v>6.5891472868216949</v>
      </c>
      <c r="G15" s="3">
        <v>268.55</v>
      </c>
      <c r="H15" s="3">
        <f t="shared" si="2"/>
        <v>4.0891472868217038</v>
      </c>
      <c r="I15" s="3">
        <v>268</v>
      </c>
      <c r="J15" s="4">
        <f t="shared" si="0"/>
        <v>3.8759689922480689</v>
      </c>
      <c r="K15">
        <v>171.55</v>
      </c>
      <c r="L15" s="3">
        <v>-1</v>
      </c>
      <c r="M15">
        <v>-1</v>
      </c>
      <c r="N15" s="3">
        <v>-1</v>
      </c>
      <c r="O15">
        <v>-1</v>
      </c>
    </row>
    <row r="16" spans="1:15" x14ac:dyDescent="0.25">
      <c r="A16" t="s">
        <v>11</v>
      </c>
      <c r="B16" s="4">
        <v>323</v>
      </c>
      <c r="C16" s="3">
        <v>338</v>
      </c>
      <c r="D16" s="3">
        <f>((C16 / B16) - 1) * 100</f>
        <v>4.6439628482972228</v>
      </c>
      <c r="E16">
        <v>346</v>
      </c>
      <c r="F16" s="3">
        <f t="shared" si="1"/>
        <v>7.120743034055721</v>
      </c>
      <c r="G16" s="3">
        <v>342.9</v>
      </c>
      <c r="H16" s="3">
        <f t="shared" si="2"/>
        <v>6.160990712074299</v>
      </c>
      <c r="I16" s="3">
        <v>343.5</v>
      </c>
      <c r="J16" s="4">
        <f t="shared" si="0"/>
        <v>6.3467492260061986</v>
      </c>
      <c r="K16">
        <v>179.9</v>
      </c>
      <c r="L16" s="3">
        <v>-1</v>
      </c>
      <c r="M16">
        <v>-1</v>
      </c>
      <c r="N16" s="3">
        <v>-1</v>
      </c>
      <c r="O16">
        <v>-1</v>
      </c>
    </row>
    <row r="17" spans="1:15" x14ac:dyDescent="0.25">
      <c r="A17" t="s">
        <v>12</v>
      </c>
      <c r="B17" s="4">
        <v>556</v>
      </c>
      <c r="C17" s="3">
        <v>576</v>
      </c>
      <c r="D17" s="3">
        <f>((C17 / B17) - 1) * 100</f>
        <v>3.5971223021582732</v>
      </c>
      <c r="E17">
        <v>581</v>
      </c>
      <c r="F17" s="3">
        <f t="shared" si="1"/>
        <v>4.496402877697836</v>
      </c>
      <c r="G17" s="3">
        <v>578.65</v>
      </c>
      <c r="H17" s="3">
        <f t="shared" si="2"/>
        <v>4.0737410071942426</v>
      </c>
      <c r="I17" s="3">
        <v>579</v>
      </c>
      <c r="J17" s="4">
        <f t="shared" si="0"/>
        <v>4.1366906474820109</v>
      </c>
      <c r="K17">
        <v>198.9</v>
      </c>
      <c r="L17" s="3">
        <v>-1</v>
      </c>
      <c r="M17">
        <v>-1</v>
      </c>
      <c r="N17" s="3">
        <v>-1</v>
      </c>
      <c r="O17">
        <v>-1</v>
      </c>
    </row>
    <row r="18" spans="1:15" x14ac:dyDescent="0.25">
      <c r="A18" t="s">
        <v>13</v>
      </c>
      <c r="B18" s="4">
        <v>11</v>
      </c>
      <c r="C18" s="3">
        <v>11</v>
      </c>
      <c r="D18" s="3">
        <f>((C18 / B18) - 1) * 100</f>
        <v>0</v>
      </c>
      <c r="E18">
        <v>13</v>
      </c>
      <c r="F18" s="3">
        <f t="shared" si="1"/>
        <v>18.181818181818187</v>
      </c>
      <c r="G18" s="3">
        <v>11.65</v>
      </c>
      <c r="H18" s="3">
        <f t="shared" si="2"/>
        <v>5.9090909090909083</v>
      </c>
      <c r="I18" s="3">
        <v>12</v>
      </c>
      <c r="J18" s="4">
        <f t="shared" si="0"/>
        <v>9.0909090909090828</v>
      </c>
      <c r="K18">
        <v>144.9</v>
      </c>
      <c r="L18" s="3">
        <v>-1</v>
      </c>
      <c r="M18">
        <v>-1</v>
      </c>
      <c r="N18" s="3">
        <v>-1</v>
      </c>
      <c r="O18">
        <v>-1</v>
      </c>
    </row>
    <row r="19" spans="1:15" x14ac:dyDescent="0.25">
      <c r="A19" t="s">
        <v>14</v>
      </c>
      <c r="B19" s="4">
        <v>18</v>
      </c>
      <c r="C19" s="3">
        <v>18</v>
      </c>
      <c r="D19" s="3">
        <f>((C19 / B19) - 1) * 100</f>
        <v>0</v>
      </c>
      <c r="E19">
        <v>20</v>
      </c>
      <c r="F19" s="3">
        <f t="shared" si="1"/>
        <v>11.111111111111116</v>
      </c>
      <c r="G19" s="3">
        <v>18.649999999999999</v>
      </c>
      <c r="H19" s="3">
        <f t="shared" si="2"/>
        <v>3.6111111111110983</v>
      </c>
      <c r="I19" s="3">
        <v>19</v>
      </c>
      <c r="J19" s="4">
        <f t="shared" si="0"/>
        <v>5.555555555555558</v>
      </c>
      <c r="K19">
        <v>146.1</v>
      </c>
      <c r="L19" s="3">
        <v>-1</v>
      </c>
      <c r="M19">
        <v>-1</v>
      </c>
      <c r="N19" s="3">
        <v>-1</v>
      </c>
      <c r="O19">
        <v>-1</v>
      </c>
    </row>
    <row r="20" spans="1:15" x14ac:dyDescent="0.25">
      <c r="A20" t="s">
        <v>15</v>
      </c>
      <c r="B20" s="4">
        <v>113</v>
      </c>
      <c r="C20" s="3">
        <v>117</v>
      </c>
      <c r="D20" s="3">
        <f>((C20 / B20) - 1) * 100</f>
        <v>3.539823008849563</v>
      </c>
      <c r="E20">
        <v>124</v>
      </c>
      <c r="F20" s="3">
        <f t="shared" si="1"/>
        <v>9.7345132743362761</v>
      </c>
      <c r="G20" s="3">
        <v>119.4</v>
      </c>
      <c r="H20" s="3">
        <f t="shared" si="2"/>
        <v>5.663716814159292</v>
      </c>
      <c r="I20" s="3">
        <v>119</v>
      </c>
      <c r="J20" s="4">
        <f t="shared" si="0"/>
        <v>5.3097345132743445</v>
      </c>
      <c r="K20">
        <v>168.75</v>
      </c>
      <c r="L20" s="3">
        <v>-1</v>
      </c>
      <c r="M20">
        <v>-1</v>
      </c>
      <c r="N20" s="3">
        <v>-1</v>
      </c>
      <c r="O20">
        <v>-1</v>
      </c>
    </row>
    <row r="21" spans="1:15" x14ac:dyDescent="0.25">
      <c r="A21" t="s">
        <v>16</v>
      </c>
      <c r="B21" s="4">
        <v>146</v>
      </c>
      <c r="C21" s="3">
        <v>151</v>
      </c>
      <c r="D21" s="3">
        <f>((C21 / B21) - 1) * 100</f>
        <v>3.4246575342465668</v>
      </c>
      <c r="E21">
        <v>157</v>
      </c>
      <c r="F21" s="3">
        <f t="shared" si="1"/>
        <v>7.5342465753424737</v>
      </c>
      <c r="G21" s="3">
        <v>154.69999999999999</v>
      </c>
      <c r="H21" s="3">
        <f t="shared" si="2"/>
        <v>5.958904109589036</v>
      </c>
      <c r="I21" s="3">
        <v>155</v>
      </c>
      <c r="J21" s="4">
        <f t="shared" si="0"/>
        <v>6.164383561643838</v>
      </c>
      <c r="K21">
        <v>174.85</v>
      </c>
      <c r="L21" s="3">
        <v>-1</v>
      </c>
      <c r="M21">
        <v>-1</v>
      </c>
      <c r="N21" s="3">
        <v>-1</v>
      </c>
      <c r="O21">
        <v>-1</v>
      </c>
    </row>
    <row r="22" spans="1:15" x14ac:dyDescent="0.25">
      <c r="A22" t="s">
        <v>18</v>
      </c>
      <c r="B22" s="4">
        <v>267</v>
      </c>
      <c r="C22" s="3">
        <v>269</v>
      </c>
      <c r="D22" s="3">
        <f>((C22 / B22) - 1) * 100</f>
        <v>0.74906367041198685</v>
      </c>
      <c r="E22">
        <v>274</v>
      </c>
      <c r="F22" s="3">
        <f t="shared" si="1"/>
        <v>2.621722846441954</v>
      </c>
      <c r="G22" s="3">
        <v>272.35000000000002</v>
      </c>
      <c r="H22" s="3">
        <f t="shared" si="2"/>
        <v>2.0037453183520793</v>
      </c>
      <c r="I22" s="3">
        <v>272</v>
      </c>
      <c r="J22" s="4">
        <f t="shared" si="0"/>
        <v>1.8726591760299671</v>
      </c>
      <c r="K22">
        <v>192.8</v>
      </c>
      <c r="L22" s="3">
        <v>-1</v>
      </c>
      <c r="M22">
        <v>-1</v>
      </c>
      <c r="N22" s="3">
        <v>-1</v>
      </c>
      <c r="O22">
        <v>-1</v>
      </c>
    </row>
    <row r="23" spans="1:15" x14ac:dyDescent="0.25">
      <c r="A23" t="s">
        <v>74</v>
      </c>
      <c r="C23" s="3"/>
      <c r="D23" s="3">
        <f>AVERAGE(D3:D22)</f>
        <v>2.275473065508733</v>
      </c>
      <c r="F23" s="3">
        <f>AVERAGE(F3:F22)</f>
        <v>7.3232147559645755</v>
      </c>
      <c r="G23" s="3"/>
      <c r="H23" s="3">
        <f>AVERAGE(H3:H22)</f>
        <v>4.271300132579241</v>
      </c>
      <c r="I23" s="3"/>
      <c r="J23" s="4">
        <f>AVERAGE(J3:J22)</f>
        <v>4.3952383042611576</v>
      </c>
      <c r="K23">
        <f>AVERAGE(K3:K22)</f>
        <v>158.995</v>
      </c>
      <c r="L23" s="3"/>
      <c r="N23" s="3"/>
    </row>
    <row r="24" spans="1:15" x14ac:dyDescent="0.25">
      <c r="C24" s="3"/>
      <c r="G24" s="3"/>
      <c r="I24" s="3"/>
      <c r="L24" s="3"/>
      <c r="N24" s="3"/>
    </row>
    <row r="25" spans="1:15" x14ac:dyDescent="0.25">
      <c r="C25" s="3"/>
      <c r="G25" s="3"/>
      <c r="I25" s="3"/>
      <c r="L25" s="3"/>
      <c r="N25" s="3"/>
    </row>
    <row r="26" spans="1:15" x14ac:dyDescent="0.25">
      <c r="A26" t="s">
        <v>26</v>
      </c>
      <c r="B26" s="3">
        <v>106</v>
      </c>
      <c r="C26" s="3">
        <v>107</v>
      </c>
      <c r="D26" s="3">
        <f t="shared" ref="D26:D45" si="3">((C26 / B26) - 1) * 100</f>
        <v>0.94339622641510523</v>
      </c>
      <c r="E26">
        <v>108</v>
      </c>
      <c r="F26" s="3">
        <f t="shared" ref="F26:F45" si="4">((E26 / B26) - 1) * 100</f>
        <v>1.8867924528301883</v>
      </c>
      <c r="G26" s="3">
        <v>107.15</v>
      </c>
      <c r="H26" s="3">
        <f t="shared" ref="H26:H45" si="5">((G26 / B26) - 1) * 100</f>
        <v>1.0849056603773555</v>
      </c>
      <c r="I26" s="3">
        <v>107</v>
      </c>
      <c r="J26" s="4">
        <f t="shared" ref="J26:J45" si="6">((I26 / B26) - 1) * 100</f>
        <v>0.94339622641510523</v>
      </c>
      <c r="K26">
        <v>200.85</v>
      </c>
      <c r="L26" s="3">
        <v>-1</v>
      </c>
      <c r="M26">
        <v>-1</v>
      </c>
      <c r="N26" s="3">
        <v>-1</v>
      </c>
      <c r="O26">
        <v>-1</v>
      </c>
    </row>
    <row r="27" spans="1:15" x14ac:dyDescent="0.25">
      <c r="A27" t="s">
        <v>37</v>
      </c>
      <c r="B27" s="3">
        <v>220</v>
      </c>
      <c r="C27" s="3">
        <v>220</v>
      </c>
      <c r="D27" s="3">
        <f t="shared" si="3"/>
        <v>0</v>
      </c>
      <c r="E27">
        <v>229</v>
      </c>
      <c r="F27" s="3">
        <f t="shared" si="4"/>
        <v>4.0909090909091006</v>
      </c>
      <c r="G27" s="3">
        <v>224.45</v>
      </c>
      <c r="H27" s="3">
        <f t="shared" si="5"/>
        <v>2.022727272727276</v>
      </c>
      <c r="I27" s="3">
        <v>224</v>
      </c>
      <c r="J27" s="4">
        <f t="shared" si="6"/>
        <v>1.8181818181818077</v>
      </c>
      <c r="K27">
        <v>212.65</v>
      </c>
      <c r="L27" s="3">
        <v>-1</v>
      </c>
      <c r="M27">
        <v>-1</v>
      </c>
      <c r="N27" s="3">
        <v>-1</v>
      </c>
      <c r="O27">
        <v>-1</v>
      </c>
    </row>
    <row r="28" spans="1:15" x14ac:dyDescent="0.25">
      <c r="A28" t="s">
        <v>39</v>
      </c>
      <c r="B28" s="3">
        <v>1565</v>
      </c>
      <c r="C28" s="3">
        <v>1665</v>
      </c>
      <c r="D28" s="3">
        <f t="shared" si="3"/>
        <v>6.3897763578274702</v>
      </c>
      <c r="E28">
        <v>1705</v>
      </c>
      <c r="F28" s="3">
        <f t="shared" si="4"/>
        <v>8.9456869009584707</v>
      </c>
      <c r="G28" s="3">
        <v>1683.7</v>
      </c>
      <c r="H28" s="3">
        <f t="shared" si="5"/>
        <v>7.5846645367412258</v>
      </c>
      <c r="I28" s="3">
        <v>1683.5</v>
      </c>
      <c r="J28" s="4">
        <f t="shared" si="6"/>
        <v>7.5718849840255675</v>
      </c>
      <c r="K28">
        <v>268.3</v>
      </c>
      <c r="L28" s="3">
        <v>-1</v>
      </c>
      <c r="M28">
        <v>-1</v>
      </c>
      <c r="N28" s="3">
        <v>-1</v>
      </c>
      <c r="O28">
        <v>-1</v>
      </c>
    </row>
    <row r="29" spans="1:15" x14ac:dyDescent="0.25">
      <c r="A29" t="s">
        <v>40</v>
      </c>
      <c r="B29" s="3">
        <v>1935</v>
      </c>
      <c r="C29" s="3">
        <v>2018</v>
      </c>
      <c r="D29" s="3">
        <f t="shared" si="3"/>
        <v>4.2894056847545325</v>
      </c>
      <c r="E29">
        <v>2045</v>
      </c>
      <c r="F29" s="3">
        <f t="shared" si="4"/>
        <v>5.6847545219638196</v>
      </c>
      <c r="G29" s="3">
        <v>2030.55</v>
      </c>
      <c r="H29" s="3">
        <f t="shared" si="5"/>
        <v>4.9379844961240371</v>
      </c>
      <c r="I29" s="3">
        <v>2032</v>
      </c>
      <c r="J29" s="4">
        <f t="shared" si="6"/>
        <v>5.0129198966408328</v>
      </c>
      <c r="K29">
        <v>289.05</v>
      </c>
      <c r="L29" s="3">
        <v>-1</v>
      </c>
      <c r="M29">
        <v>-1</v>
      </c>
      <c r="N29" s="3">
        <v>-1</v>
      </c>
      <c r="O29">
        <v>-1</v>
      </c>
    </row>
    <row r="30" spans="1:15" x14ac:dyDescent="0.25">
      <c r="A30" t="s">
        <v>41</v>
      </c>
      <c r="B30" s="3">
        <v>3250</v>
      </c>
      <c r="C30" s="3">
        <v>3317</v>
      </c>
      <c r="D30" s="3">
        <f t="shared" si="3"/>
        <v>2.0615384615384702</v>
      </c>
      <c r="E30">
        <v>3327</v>
      </c>
      <c r="F30" s="3">
        <f t="shared" si="4"/>
        <v>2.3692307692307679</v>
      </c>
      <c r="G30" s="3">
        <v>3322.1</v>
      </c>
      <c r="H30" s="3">
        <f t="shared" si="5"/>
        <v>2.2184615384615247</v>
      </c>
      <c r="I30" s="3">
        <v>3322</v>
      </c>
      <c r="J30" s="4">
        <f t="shared" si="6"/>
        <v>2.2153846153846191</v>
      </c>
      <c r="K30">
        <v>338.8</v>
      </c>
      <c r="L30" s="3">
        <v>-1</v>
      </c>
      <c r="M30">
        <v>-1</v>
      </c>
      <c r="N30" s="3">
        <v>-1</v>
      </c>
      <c r="O30">
        <v>-1</v>
      </c>
    </row>
    <row r="31" spans="1:15" x14ac:dyDescent="0.25">
      <c r="A31" t="s">
        <v>42</v>
      </c>
      <c r="B31" s="3">
        <v>67</v>
      </c>
      <c r="C31" s="3">
        <v>70</v>
      </c>
      <c r="D31" s="3">
        <f t="shared" si="3"/>
        <v>4.4776119402984982</v>
      </c>
      <c r="E31">
        <v>72</v>
      </c>
      <c r="F31" s="3">
        <f t="shared" si="4"/>
        <v>7.4626865671641784</v>
      </c>
      <c r="G31" s="3">
        <v>70.400000000000006</v>
      </c>
      <c r="H31" s="3">
        <f t="shared" si="5"/>
        <v>5.0746268656716609</v>
      </c>
      <c r="I31" s="3">
        <v>70</v>
      </c>
      <c r="J31" s="4">
        <f t="shared" si="6"/>
        <v>4.4776119402984982</v>
      </c>
      <c r="K31">
        <v>276.8</v>
      </c>
      <c r="L31" s="3">
        <v>-1</v>
      </c>
      <c r="M31">
        <v>-1</v>
      </c>
      <c r="N31" s="3">
        <v>-1</v>
      </c>
      <c r="O31">
        <v>-1</v>
      </c>
    </row>
    <row r="32" spans="1:15" x14ac:dyDescent="0.25">
      <c r="A32" t="s">
        <v>43</v>
      </c>
      <c r="B32" s="3">
        <v>103</v>
      </c>
      <c r="C32" s="3">
        <v>110</v>
      </c>
      <c r="D32" s="3">
        <f t="shared" si="3"/>
        <v>6.7961165048543659</v>
      </c>
      <c r="E32">
        <v>117</v>
      </c>
      <c r="F32" s="3">
        <f t="shared" si="4"/>
        <v>13.592233009708732</v>
      </c>
      <c r="G32" s="3">
        <v>111.8</v>
      </c>
      <c r="H32" s="3">
        <f t="shared" si="5"/>
        <v>8.5436893203883368</v>
      </c>
      <c r="I32" s="3">
        <v>111</v>
      </c>
      <c r="J32" s="4">
        <f t="shared" si="6"/>
        <v>7.7669902912621325</v>
      </c>
      <c r="K32">
        <v>280.2</v>
      </c>
      <c r="L32" s="3">
        <v>-1</v>
      </c>
      <c r="M32">
        <v>-1</v>
      </c>
      <c r="N32" s="3">
        <v>-1</v>
      </c>
      <c r="O32">
        <v>-1</v>
      </c>
    </row>
    <row r="33" spans="1:15" x14ac:dyDescent="0.25">
      <c r="A33" t="s">
        <v>44</v>
      </c>
      <c r="B33" s="3">
        <v>1072</v>
      </c>
      <c r="C33" s="3">
        <v>1142</v>
      </c>
      <c r="D33" s="3">
        <f t="shared" si="3"/>
        <v>6.5298507462686617</v>
      </c>
      <c r="E33">
        <v>1169</v>
      </c>
      <c r="F33" s="3">
        <f t="shared" si="4"/>
        <v>9.0485074626865725</v>
      </c>
      <c r="G33" s="3">
        <v>1153.5</v>
      </c>
      <c r="H33" s="3">
        <f t="shared" si="5"/>
        <v>7.6026119402984982</v>
      </c>
      <c r="I33" s="3">
        <v>1153</v>
      </c>
      <c r="J33" s="4">
        <f t="shared" si="6"/>
        <v>7.5559701492537323</v>
      </c>
      <c r="K33">
        <v>337.3</v>
      </c>
      <c r="L33" s="3">
        <v>-1</v>
      </c>
      <c r="M33">
        <v>-1</v>
      </c>
      <c r="N33" s="3">
        <v>-1</v>
      </c>
      <c r="O33">
        <v>-1</v>
      </c>
    </row>
    <row r="34" spans="1:15" x14ac:dyDescent="0.25">
      <c r="A34" t="s">
        <v>45</v>
      </c>
      <c r="B34" s="3">
        <v>1448</v>
      </c>
      <c r="C34" s="3">
        <v>1520</v>
      </c>
      <c r="D34" s="3">
        <f t="shared" si="3"/>
        <v>4.9723756906077332</v>
      </c>
      <c r="E34">
        <v>1546</v>
      </c>
      <c r="F34" s="3">
        <f t="shared" si="4"/>
        <v>6.7679558011049634</v>
      </c>
      <c r="G34" s="3">
        <v>1532.55</v>
      </c>
      <c r="H34" s="3">
        <f t="shared" si="5"/>
        <v>5.8390883977900598</v>
      </c>
      <c r="I34" s="3">
        <v>1531</v>
      </c>
      <c r="J34" s="4">
        <f t="shared" si="6"/>
        <v>5.7320441988950366</v>
      </c>
      <c r="K34">
        <v>363.85</v>
      </c>
      <c r="L34" s="3">
        <v>-1</v>
      </c>
      <c r="M34">
        <v>-1</v>
      </c>
      <c r="N34" s="3">
        <v>-1</v>
      </c>
      <c r="O34">
        <v>-1</v>
      </c>
    </row>
    <row r="35" spans="1:15" x14ac:dyDescent="0.25">
      <c r="A35" t="s">
        <v>27</v>
      </c>
      <c r="B35" s="3">
        <v>2110</v>
      </c>
      <c r="C35" s="3">
        <v>2170</v>
      </c>
      <c r="D35" s="3">
        <f t="shared" si="3"/>
        <v>2.8436018957346043</v>
      </c>
      <c r="E35">
        <v>2203</v>
      </c>
      <c r="F35" s="3">
        <f t="shared" si="4"/>
        <v>4.4075829383886322</v>
      </c>
      <c r="G35" s="3">
        <v>2182.9499999999998</v>
      </c>
      <c r="H35" s="3">
        <f t="shared" si="5"/>
        <v>3.4573459715639743</v>
      </c>
      <c r="I35" s="3">
        <v>2182</v>
      </c>
      <c r="J35" s="4">
        <f t="shared" si="6"/>
        <v>3.4123222748815074</v>
      </c>
      <c r="K35">
        <v>387.6</v>
      </c>
      <c r="L35" s="3">
        <v>-1</v>
      </c>
      <c r="M35">
        <v>-1</v>
      </c>
      <c r="N35" s="3">
        <v>-1</v>
      </c>
      <c r="O35">
        <v>-1</v>
      </c>
    </row>
    <row r="36" spans="1:15" x14ac:dyDescent="0.25">
      <c r="A36" t="s">
        <v>28</v>
      </c>
      <c r="B36" s="3">
        <v>29</v>
      </c>
      <c r="C36" s="3">
        <v>29</v>
      </c>
      <c r="D36" s="3">
        <f t="shared" si="3"/>
        <v>0</v>
      </c>
      <c r="E36">
        <v>33</v>
      </c>
      <c r="F36" s="3">
        <f t="shared" si="4"/>
        <v>13.793103448275868</v>
      </c>
      <c r="G36" s="3">
        <v>30.2</v>
      </c>
      <c r="H36" s="3">
        <f t="shared" si="5"/>
        <v>4.1379310344827669</v>
      </c>
      <c r="I36" s="3">
        <v>30</v>
      </c>
      <c r="J36" s="4">
        <f t="shared" si="6"/>
        <v>3.4482758620689724</v>
      </c>
      <c r="K36">
        <v>334.35</v>
      </c>
      <c r="L36" s="3">
        <v>-1</v>
      </c>
      <c r="M36">
        <v>-1</v>
      </c>
      <c r="N36" s="3">
        <v>-1</v>
      </c>
      <c r="O36">
        <v>-1</v>
      </c>
    </row>
    <row r="37" spans="1:15" x14ac:dyDescent="0.25">
      <c r="A37" t="s">
        <v>29</v>
      </c>
      <c r="B37" s="3">
        <v>42</v>
      </c>
      <c r="C37" s="3">
        <v>42</v>
      </c>
      <c r="D37" s="3">
        <f t="shared" si="3"/>
        <v>0</v>
      </c>
      <c r="E37">
        <v>44</v>
      </c>
      <c r="F37" s="3">
        <f t="shared" si="4"/>
        <v>4.7619047619047672</v>
      </c>
      <c r="G37" s="3">
        <v>42.15</v>
      </c>
      <c r="H37" s="3">
        <f t="shared" si="5"/>
        <v>0.35714285714285587</v>
      </c>
      <c r="I37" s="3">
        <v>42</v>
      </c>
      <c r="J37" s="4">
        <f t="shared" si="6"/>
        <v>0</v>
      </c>
      <c r="K37">
        <v>287.25</v>
      </c>
      <c r="L37" s="3">
        <v>-1</v>
      </c>
      <c r="M37">
        <v>-1</v>
      </c>
      <c r="N37" s="3">
        <v>-1</v>
      </c>
      <c r="O37">
        <v>-1</v>
      </c>
    </row>
    <row r="38" spans="1:15" x14ac:dyDescent="0.25">
      <c r="A38" t="s">
        <v>30</v>
      </c>
      <c r="B38" s="3">
        <v>500</v>
      </c>
      <c r="C38" s="3">
        <v>521</v>
      </c>
      <c r="D38" s="3">
        <f t="shared" si="3"/>
        <v>4.2000000000000037</v>
      </c>
      <c r="E38">
        <v>538</v>
      </c>
      <c r="F38" s="3">
        <f t="shared" si="4"/>
        <v>7.6000000000000068</v>
      </c>
      <c r="G38" s="3">
        <v>528.6</v>
      </c>
      <c r="H38" s="3">
        <f t="shared" si="5"/>
        <v>5.720000000000014</v>
      </c>
      <c r="I38" s="3">
        <v>527.5</v>
      </c>
      <c r="J38" s="4">
        <f t="shared" si="6"/>
        <v>5.4999999999999938</v>
      </c>
      <c r="K38">
        <v>336.15</v>
      </c>
      <c r="L38" s="3">
        <v>-1</v>
      </c>
      <c r="M38">
        <v>-1</v>
      </c>
      <c r="N38" s="3">
        <v>-1</v>
      </c>
      <c r="O38">
        <v>-1</v>
      </c>
    </row>
    <row r="39" spans="1:15" x14ac:dyDescent="0.25">
      <c r="A39" t="s">
        <v>31</v>
      </c>
      <c r="B39" s="3">
        <v>667</v>
      </c>
      <c r="C39" s="3">
        <v>698</v>
      </c>
      <c r="D39" s="3">
        <f t="shared" si="3"/>
        <v>4.6476761619190343</v>
      </c>
      <c r="E39">
        <v>713</v>
      </c>
      <c r="F39" s="3">
        <f t="shared" si="4"/>
        <v>6.8965517241379226</v>
      </c>
      <c r="G39" s="3">
        <v>704.95</v>
      </c>
      <c r="H39" s="3">
        <f t="shared" si="5"/>
        <v>5.6896551724137989</v>
      </c>
      <c r="I39" s="3">
        <v>705</v>
      </c>
      <c r="J39" s="4">
        <f t="shared" si="6"/>
        <v>5.6971514242878607</v>
      </c>
      <c r="K39">
        <v>355.05</v>
      </c>
      <c r="L39" s="3">
        <v>-1</v>
      </c>
      <c r="M39">
        <v>-1</v>
      </c>
      <c r="N39" s="3">
        <v>-1</v>
      </c>
      <c r="O39">
        <v>-1</v>
      </c>
    </row>
    <row r="40" spans="1:15" x14ac:dyDescent="0.25">
      <c r="A40" t="s">
        <v>32</v>
      </c>
      <c r="B40" s="3">
        <v>1116</v>
      </c>
      <c r="C40" s="3">
        <v>1143</v>
      </c>
      <c r="D40" s="3">
        <f t="shared" si="3"/>
        <v>2.4193548387096753</v>
      </c>
      <c r="E40">
        <v>1156</v>
      </c>
      <c r="F40" s="3">
        <f t="shared" si="4"/>
        <v>3.584229390680993</v>
      </c>
      <c r="G40" s="3">
        <v>1149.95</v>
      </c>
      <c r="H40" s="3">
        <f t="shared" si="5"/>
        <v>3.0421146953405032</v>
      </c>
      <c r="I40" s="3">
        <v>1149.5</v>
      </c>
      <c r="J40" s="4">
        <f t="shared" si="6"/>
        <v>3.0017921146953341</v>
      </c>
      <c r="K40">
        <v>406.1</v>
      </c>
      <c r="L40" s="3">
        <v>-1</v>
      </c>
      <c r="M40">
        <v>-1</v>
      </c>
      <c r="N40" s="3">
        <v>-1</v>
      </c>
      <c r="O40">
        <v>-1</v>
      </c>
    </row>
    <row r="41" spans="1:15" x14ac:dyDescent="0.25">
      <c r="A41" t="s">
        <v>33</v>
      </c>
      <c r="B41" s="3">
        <v>13</v>
      </c>
      <c r="C41" s="3">
        <v>13</v>
      </c>
      <c r="D41" s="3">
        <f t="shared" si="3"/>
        <v>0</v>
      </c>
      <c r="E41">
        <v>15</v>
      </c>
      <c r="F41" s="3">
        <f t="shared" si="4"/>
        <v>15.384615384615374</v>
      </c>
      <c r="G41" s="3">
        <v>13.7</v>
      </c>
      <c r="H41" s="3">
        <f t="shared" si="5"/>
        <v>5.3846153846153877</v>
      </c>
      <c r="I41" s="3">
        <v>13.5</v>
      </c>
      <c r="J41" s="4">
        <f t="shared" si="6"/>
        <v>3.8461538461538547</v>
      </c>
      <c r="K41">
        <v>285.25</v>
      </c>
      <c r="L41" s="3">
        <v>-1</v>
      </c>
      <c r="M41">
        <v>-1</v>
      </c>
      <c r="N41" s="3">
        <v>-1</v>
      </c>
      <c r="O41">
        <v>-1</v>
      </c>
    </row>
    <row r="42" spans="1:15" x14ac:dyDescent="0.25">
      <c r="A42" t="s">
        <v>34</v>
      </c>
      <c r="B42" s="3">
        <v>23</v>
      </c>
      <c r="C42" s="3">
        <v>23</v>
      </c>
      <c r="D42" s="3">
        <f t="shared" si="3"/>
        <v>0</v>
      </c>
      <c r="E42">
        <v>27</v>
      </c>
      <c r="F42" s="3">
        <f t="shared" si="4"/>
        <v>17.391304347826097</v>
      </c>
      <c r="G42" s="3">
        <v>24.15</v>
      </c>
      <c r="H42" s="3">
        <f t="shared" si="5"/>
        <v>5.0000000000000044</v>
      </c>
      <c r="I42" s="3">
        <v>24</v>
      </c>
      <c r="J42" s="4">
        <f t="shared" si="6"/>
        <v>4.3478260869565188</v>
      </c>
      <c r="K42">
        <v>282.64999999999998</v>
      </c>
      <c r="L42" s="3">
        <v>-1</v>
      </c>
      <c r="M42">
        <v>-1</v>
      </c>
      <c r="N42" s="3">
        <v>-1</v>
      </c>
      <c r="O42">
        <v>-1</v>
      </c>
    </row>
    <row r="43" spans="1:15" x14ac:dyDescent="0.25">
      <c r="A43" t="s">
        <v>35</v>
      </c>
      <c r="B43" s="3">
        <v>223</v>
      </c>
      <c r="C43" s="3">
        <v>240</v>
      </c>
      <c r="D43" s="3">
        <f t="shared" si="3"/>
        <v>7.623318385650224</v>
      </c>
      <c r="E43">
        <v>255</v>
      </c>
      <c r="F43" s="3">
        <f t="shared" si="4"/>
        <v>14.34977578475336</v>
      </c>
      <c r="G43" s="3">
        <v>246.2</v>
      </c>
      <c r="H43" s="3">
        <f t="shared" si="5"/>
        <v>10.403587443946183</v>
      </c>
      <c r="I43" s="3">
        <v>246</v>
      </c>
      <c r="J43" s="4">
        <f t="shared" si="6"/>
        <v>10.313901345291487</v>
      </c>
      <c r="K43">
        <v>331.95</v>
      </c>
      <c r="L43" s="3">
        <v>-1</v>
      </c>
      <c r="M43">
        <v>-1</v>
      </c>
      <c r="N43" s="3">
        <v>-1</v>
      </c>
      <c r="O43">
        <v>-1</v>
      </c>
    </row>
    <row r="44" spans="1:15" x14ac:dyDescent="0.25">
      <c r="A44" t="s">
        <v>36</v>
      </c>
      <c r="B44" s="3">
        <v>310</v>
      </c>
      <c r="C44" s="3">
        <v>339</v>
      </c>
      <c r="D44" s="3">
        <f t="shared" si="3"/>
        <v>9.3548387096774164</v>
      </c>
      <c r="E44">
        <v>350</v>
      </c>
      <c r="F44" s="3">
        <f t="shared" si="4"/>
        <v>12.903225806451623</v>
      </c>
      <c r="G44" s="3">
        <v>345.05</v>
      </c>
      <c r="H44" s="3">
        <f t="shared" si="5"/>
        <v>11.306451612903224</v>
      </c>
      <c r="I44" s="3">
        <v>346</v>
      </c>
      <c r="J44" s="4">
        <f t="shared" si="6"/>
        <v>11.612903225806459</v>
      </c>
      <c r="K44">
        <v>357.1</v>
      </c>
      <c r="L44" s="3">
        <v>-1</v>
      </c>
      <c r="M44">
        <v>-1</v>
      </c>
      <c r="N44" s="3">
        <v>-1</v>
      </c>
      <c r="O44">
        <v>-1</v>
      </c>
    </row>
    <row r="45" spans="1:15" x14ac:dyDescent="0.25">
      <c r="A45" t="s">
        <v>38</v>
      </c>
      <c r="B45" s="3">
        <v>537</v>
      </c>
      <c r="C45" s="3">
        <v>558</v>
      </c>
      <c r="D45" s="3">
        <f t="shared" si="3"/>
        <v>3.9106145251396551</v>
      </c>
      <c r="E45">
        <v>571</v>
      </c>
      <c r="F45" s="3">
        <f t="shared" si="4"/>
        <v>6.3314711359404141</v>
      </c>
      <c r="G45" s="3">
        <v>564.04999999999995</v>
      </c>
      <c r="H45" s="3">
        <f t="shared" si="5"/>
        <v>5.0372439478584718</v>
      </c>
      <c r="I45" s="3">
        <v>564</v>
      </c>
      <c r="J45" s="4">
        <f t="shared" si="6"/>
        <v>5.027932960893855</v>
      </c>
      <c r="K45">
        <v>398.85</v>
      </c>
      <c r="L45" s="3">
        <v>-1</v>
      </c>
      <c r="M45">
        <v>-1</v>
      </c>
      <c r="N45" s="3">
        <v>-1</v>
      </c>
      <c r="O45">
        <v>-1</v>
      </c>
    </row>
    <row r="46" spans="1:15" x14ac:dyDescent="0.25">
      <c r="A46" t="s">
        <v>74</v>
      </c>
      <c r="C46" s="3"/>
      <c r="D46" s="3">
        <f>AVERAGE(D26:D45)</f>
        <v>3.572973806469772</v>
      </c>
      <c r="F46" s="3">
        <f>AVERAGE(F26:F45)</f>
        <v>8.3626260649765918</v>
      </c>
      <c r="G46" s="3"/>
      <c r="H46" s="3">
        <f>AVERAGE(H26:H45)</f>
        <v>5.2222424074423568</v>
      </c>
      <c r="I46" s="3"/>
      <c r="J46" s="4">
        <f>AVERAGE(J26:J45)</f>
        <v>4.9651321630696579</v>
      </c>
      <c r="K46">
        <f>AVERAGE(K26:K45)</f>
        <v>316.505</v>
      </c>
      <c r="L46" s="3"/>
      <c r="N46" s="3"/>
    </row>
    <row r="47" spans="1:15" x14ac:dyDescent="0.25">
      <c r="C47" s="3"/>
      <c r="G47" s="3"/>
      <c r="I47" s="3"/>
      <c r="L47" s="3"/>
      <c r="N47" s="3"/>
    </row>
    <row r="48" spans="1:15" x14ac:dyDescent="0.25">
      <c r="C48" s="3"/>
      <c r="G48" s="3"/>
      <c r="I48" s="3"/>
      <c r="L48" s="3"/>
      <c r="N48" s="3"/>
    </row>
    <row r="49" spans="1:15" x14ac:dyDescent="0.25">
      <c r="A49" t="s">
        <v>46</v>
      </c>
      <c r="B49" s="3">
        <v>111</v>
      </c>
      <c r="C49" s="3">
        <v>111</v>
      </c>
      <c r="D49" s="3">
        <f t="shared" ref="D49:D68" si="7">((C49 / B49) - 1) * 100</f>
        <v>0</v>
      </c>
      <c r="E49">
        <v>111</v>
      </c>
      <c r="F49" s="3">
        <f t="shared" ref="F49:F68" si="8">((E49 / B49) - 1) * 100</f>
        <v>0</v>
      </c>
      <c r="G49" s="3">
        <v>111</v>
      </c>
      <c r="H49" s="3">
        <f t="shared" ref="H49:H68" si="9">((G49 / B49) - 1) * 100</f>
        <v>0</v>
      </c>
      <c r="I49" s="3">
        <v>111</v>
      </c>
      <c r="J49" s="4">
        <f t="shared" ref="J49:J68" si="10">((I49 / B49) - 1) * 100</f>
        <v>0</v>
      </c>
      <c r="K49">
        <v>516.15</v>
      </c>
      <c r="L49" s="3">
        <v>-1</v>
      </c>
      <c r="M49">
        <v>-1</v>
      </c>
      <c r="N49" s="3">
        <v>-1</v>
      </c>
      <c r="O49">
        <v>-1</v>
      </c>
    </row>
    <row r="50" spans="1:15" x14ac:dyDescent="0.25">
      <c r="A50" t="s">
        <v>57</v>
      </c>
      <c r="B50" s="3">
        <v>214</v>
      </c>
      <c r="C50" s="3">
        <v>235</v>
      </c>
      <c r="D50" s="3">
        <f t="shared" si="7"/>
        <v>9.8130841121495394</v>
      </c>
      <c r="E50">
        <v>257</v>
      </c>
      <c r="F50" s="3">
        <f t="shared" si="8"/>
        <v>20.09345794392523</v>
      </c>
      <c r="G50" s="3">
        <v>247.6</v>
      </c>
      <c r="H50" s="3">
        <f t="shared" si="9"/>
        <v>15.700934579439242</v>
      </c>
      <c r="I50" s="3">
        <v>248.5</v>
      </c>
      <c r="J50" s="4">
        <f t="shared" si="10"/>
        <v>16.121495327102807</v>
      </c>
      <c r="K50">
        <v>520.15</v>
      </c>
      <c r="L50" s="3">
        <v>-1</v>
      </c>
      <c r="M50">
        <v>-1</v>
      </c>
      <c r="N50" s="3">
        <v>-1</v>
      </c>
      <c r="O50">
        <v>-1</v>
      </c>
    </row>
    <row r="51" spans="1:15" x14ac:dyDescent="0.25">
      <c r="A51" t="s">
        <v>59</v>
      </c>
      <c r="B51" s="3">
        <v>4013</v>
      </c>
      <c r="C51" s="3">
        <v>4269</v>
      </c>
      <c r="D51" s="3">
        <f t="shared" si="7"/>
        <v>6.3792673810117106</v>
      </c>
      <c r="E51">
        <v>4352</v>
      </c>
      <c r="F51" s="3">
        <f t="shared" si="8"/>
        <v>8.4475454771991032</v>
      </c>
      <c r="G51" s="3">
        <v>4306.95</v>
      </c>
      <c r="H51" s="3">
        <f t="shared" si="9"/>
        <v>7.3249439322202736</v>
      </c>
      <c r="I51" s="3">
        <v>4307.5</v>
      </c>
      <c r="J51" s="4">
        <f t="shared" si="10"/>
        <v>7.3386493894841864</v>
      </c>
      <c r="K51">
        <v>669.7</v>
      </c>
      <c r="L51" s="3">
        <v>-1</v>
      </c>
      <c r="M51">
        <v>-1</v>
      </c>
      <c r="N51" s="3">
        <v>-1</v>
      </c>
      <c r="O51">
        <v>-1</v>
      </c>
    </row>
    <row r="52" spans="1:15" x14ac:dyDescent="0.25">
      <c r="A52" t="s">
        <v>60</v>
      </c>
      <c r="B52" s="3">
        <v>5101</v>
      </c>
      <c r="C52" s="3">
        <v>5351</v>
      </c>
      <c r="D52" s="3">
        <f t="shared" si="7"/>
        <v>4.9009998039600156</v>
      </c>
      <c r="E52">
        <v>5438</v>
      </c>
      <c r="F52" s="3">
        <f t="shared" si="8"/>
        <v>6.6065477357380997</v>
      </c>
      <c r="G52" s="3">
        <v>5386.95</v>
      </c>
      <c r="H52" s="3">
        <f t="shared" si="9"/>
        <v>5.6057635757694513</v>
      </c>
      <c r="I52" s="3">
        <v>5387</v>
      </c>
      <c r="J52" s="4">
        <f t="shared" si="10"/>
        <v>5.6067437757302496</v>
      </c>
      <c r="K52">
        <v>730.45</v>
      </c>
      <c r="L52" s="3">
        <v>-1</v>
      </c>
      <c r="M52">
        <v>-1</v>
      </c>
      <c r="N52" s="3">
        <v>-1</v>
      </c>
      <c r="O52">
        <v>-1</v>
      </c>
    </row>
    <row r="53" spans="1:15" x14ac:dyDescent="0.25">
      <c r="A53" t="s">
        <v>61</v>
      </c>
      <c r="B53" s="3">
        <v>8128</v>
      </c>
      <c r="C53" s="3">
        <v>8292</v>
      </c>
      <c r="D53" s="3">
        <f t="shared" si="7"/>
        <v>2.0177165354330784</v>
      </c>
      <c r="E53">
        <v>8332</v>
      </c>
      <c r="F53" s="3">
        <f t="shared" si="8"/>
        <v>2.509842519685046</v>
      </c>
      <c r="G53" s="3">
        <v>8312.7000000000007</v>
      </c>
      <c r="H53" s="3">
        <f t="shared" si="9"/>
        <v>2.272391732283463</v>
      </c>
      <c r="I53" s="3">
        <v>8312</v>
      </c>
      <c r="J53" s="4">
        <f t="shared" si="10"/>
        <v>2.2637795275590511</v>
      </c>
      <c r="K53">
        <v>898</v>
      </c>
      <c r="L53" s="3">
        <v>-1</v>
      </c>
      <c r="M53">
        <v>-1</v>
      </c>
      <c r="N53" s="3">
        <v>-1</v>
      </c>
      <c r="O53">
        <v>-1</v>
      </c>
    </row>
    <row r="54" spans="1:15" x14ac:dyDescent="0.25">
      <c r="A54" t="s">
        <v>62</v>
      </c>
      <c r="B54" s="3">
        <v>73</v>
      </c>
      <c r="C54" s="3">
        <v>73</v>
      </c>
      <c r="D54" s="3">
        <f t="shared" si="7"/>
        <v>0</v>
      </c>
      <c r="E54">
        <v>80</v>
      </c>
      <c r="F54" s="3">
        <f t="shared" si="8"/>
        <v>9.5890410958904049</v>
      </c>
      <c r="G54" s="3">
        <v>74.3</v>
      </c>
      <c r="H54" s="3">
        <f t="shared" si="9"/>
        <v>1.7808219178082174</v>
      </c>
      <c r="I54" s="3">
        <v>73</v>
      </c>
      <c r="J54" s="4">
        <f t="shared" si="10"/>
        <v>0</v>
      </c>
      <c r="K54">
        <v>678.3</v>
      </c>
      <c r="L54" s="3">
        <v>-1</v>
      </c>
      <c r="M54">
        <v>-1</v>
      </c>
      <c r="N54" s="3">
        <v>-1</v>
      </c>
      <c r="O54">
        <v>-1</v>
      </c>
    </row>
    <row r="55" spans="1:15" x14ac:dyDescent="0.25">
      <c r="A55" t="s">
        <v>63</v>
      </c>
      <c r="B55" s="3">
        <v>145</v>
      </c>
      <c r="C55" s="3">
        <v>150</v>
      </c>
      <c r="D55" s="3">
        <f t="shared" si="7"/>
        <v>3.4482758620689724</v>
      </c>
      <c r="E55">
        <v>165</v>
      </c>
      <c r="F55" s="3">
        <f t="shared" si="8"/>
        <v>13.793103448275868</v>
      </c>
      <c r="G55" s="3">
        <v>156.9</v>
      </c>
      <c r="H55" s="3">
        <f t="shared" si="9"/>
        <v>8.206896551724153</v>
      </c>
      <c r="I55" s="3">
        <v>158</v>
      </c>
      <c r="J55" s="4">
        <f t="shared" si="10"/>
        <v>8.9655172413793061</v>
      </c>
      <c r="K55">
        <v>681.65</v>
      </c>
      <c r="L55" s="3">
        <v>-1</v>
      </c>
      <c r="M55">
        <v>-1</v>
      </c>
      <c r="N55" s="3">
        <v>-1</v>
      </c>
      <c r="O55">
        <v>-1</v>
      </c>
    </row>
    <row r="56" spans="1:15" x14ac:dyDescent="0.25">
      <c r="A56" t="s">
        <v>64</v>
      </c>
      <c r="B56" s="3">
        <v>2640</v>
      </c>
      <c r="C56" s="3">
        <v>2842</v>
      </c>
      <c r="D56" s="3">
        <f t="shared" si="7"/>
        <v>7.6515151515151425</v>
      </c>
      <c r="E56">
        <v>2901</v>
      </c>
      <c r="F56" s="3">
        <f t="shared" si="8"/>
        <v>9.8863636363636367</v>
      </c>
      <c r="G56" s="3">
        <v>2870.15</v>
      </c>
      <c r="H56" s="3">
        <f t="shared" si="9"/>
        <v>8.7178030303030276</v>
      </c>
      <c r="I56" s="3">
        <v>2871</v>
      </c>
      <c r="J56" s="4">
        <f t="shared" si="10"/>
        <v>8.7499999999999911</v>
      </c>
      <c r="K56">
        <v>844.15</v>
      </c>
      <c r="L56" s="3">
        <v>-1</v>
      </c>
      <c r="M56">
        <v>-1</v>
      </c>
      <c r="N56" s="3">
        <v>-1</v>
      </c>
      <c r="O56">
        <v>-1</v>
      </c>
    </row>
    <row r="57" spans="1:15" x14ac:dyDescent="0.25">
      <c r="A57" t="s">
        <v>65</v>
      </c>
      <c r="B57" s="3">
        <v>3604</v>
      </c>
      <c r="C57" s="3">
        <v>3902</v>
      </c>
      <c r="D57" s="3">
        <f t="shared" si="7"/>
        <v>8.2685904550499512</v>
      </c>
      <c r="E57">
        <v>3937</v>
      </c>
      <c r="F57" s="3">
        <f t="shared" si="8"/>
        <v>9.2397336293007726</v>
      </c>
      <c r="G57" s="3">
        <v>3919.35</v>
      </c>
      <c r="H57" s="3">
        <f t="shared" si="9"/>
        <v>8.7499999999999911</v>
      </c>
      <c r="I57" s="3">
        <v>3920.5</v>
      </c>
      <c r="J57" s="4">
        <f t="shared" si="10"/>
        <v>8.7819089900111003</v>
      </c>
      <c r="K57">
        <v>897.75</v>
      </c>
      <c r="L57" s="3">
        <v>-1</v>
      </c>
      <c r="M57">
        <v>-1</v>
      </c>
      <c r="N57" s="3">
        <v>-1</v>
      </c>
      <c r="O57">
        <v>-1</v>
      </c>
    </row>
    <row r="58" spans="1:15" x14ac:dyDescent="0.25">
      <c r="A58" t="s">
        <v>47</v>
      </c>
      <c r="B58" s="3">
        <v>5600</v>
      </c>
      <c r="C58" s="3">
        <v>5812</v>
      </c>
      <c r="D58" s="3">
        <f t="shared" si="7"/>
        <v>3.7857142857142811</v>
      </c>
      <c r="E58">
        <v>5850</v>
      </c>
      <c r="F58" s="3">
        <f t="shared" si="8"/>
        <v>4.4642857142857206</v>
      </c>
      <c r="G58" s="3">
        <v>5827.55</v>
      </c>
      <c r="H58" s="3">
        <f t="shared" si="9"/>
        <v>4.0633928571428557</v>
      </c>
      <c r="I58" s="3">
        <v>5825.5</v>
      </c>
      <c r="J58" s="4">
        <f t="shared" si="10"/>
        <v>4.0267857142857189</v>
      </c>
      <c r="K58">
        <v>1047</v>
      </c>
      <c r="L58" s="3">
        <v>-1</v>
      </c>
      <c r="M58">
        <v>-1</v>
      </c>
      <c r="N58" s="3">
        <v>-1</v>
      </c>
      <c r="O58">
        <v>-1</v>
      </c>
    </row>
    <row r="59" spans="1:15" x14ac:dyDescent="0.25">
      <c r="A59" t="s">
        <v>48</v>
      </c>
      <c r="B59" s="3">
        <v>34</v>
      </c>
      <c r="C59" s="3">
        <v>34</v>
      </c>
      <c r="D59" s="3">
        <f t="shared" si="7"/>
        <v>0</v>
      </c>
      <c r="E59">
        <v>39</v>
      </c>
      <c r="F59" s="3">
        <f t="shared" si="8"/>
        <v>14.705882352941169</v>
      </c>
      <c r="G59" s="3">
        <v>34.9</v>
      </c>
      <c r="H59" s="3">
        <f t="shared" si="9"/>
        <v>2.6470588235294024</v>
      </c>
      <c r="I59" s="3">
        <v>34</v>
      </c>
      <c r="J59" s="4">
        <f t="shared" si="10"/>
        <v>0</v>
      </c>
      <c r="K59">
        <v>694.6</v>
      </c>
      <c r="L59" s="3">
        <v>-1</v>
      </c>
      <c r="M59">
        <v>-1</v>
      </c>
      <c r="N59" s="3">
        <v>-1</v>
      </c>
      <c r="O59">
        <v>-1</v>
      </c>
    </row>
    <row r="60" spans="1:15" x14ac:dyDescent="0.25">
      <c r="A60" t="s">
        <v>49</v>
      </c>
      <c r="B60" s="3">
        <v>67</v>
      </c>
      <c r="C60" s="3">
        <v>67</v>
      </c>
      <c r="D60" s="3">
        <f t="shared" si="7"/>
        <v>0</v>
      </c>
      <c r="E60">
        <v>77</v>
      </c>
      <c r="F60" s="3">
        <f t="shared" si="8"/>
        <v>14.925373134328357</v>
      </c>
      <c r="G60" s="3">
        <v>70.400000000000006</v>
      </c>
      <c r="H60" s="3">
        <f t="shared" si="9"/>
        <v>5.0746268656716609</v>
      </c>
      <c r="I60" s="3">
        <v>70</v>
      </c>
      <c r="J60" s="4">
        <f t="shared" si="10"/>
        <v>4.4776119402984982</v>
      </c>
      <c r="K60">
        <v>709.3</v>
      </c>
      <c r="L60" s="3">
        <v>-1</v>
      </c>
      <c r="M60">
        <v>-1</v>
      </c>
      <c r="N60" s="3">
        <v>-1</v>
      </c>
      <c r="O60">
        <v>-1</v>
      </c>
    </row>
    <row r="61" spans="1:15" x14ac:dyDescent="0.25">
      <c r="A61" t="s">
        <v>50</v>
      </c>
      <c r="B61" s="3">
        <v>1280</v>
      </c>
      <c r="C61" s="3">
        <v>1376</v>
      </c>
      <c r="D61" s="3">
        <f t="shared" si="7"/>
        <v>7.4999999999999956</v>
      </c>
      <c r="E61">
        <v>1404</v>
      </c>
      <c r="F61" s="3">
        <f t="shared" si="8"/>
        <v>9.6875000000000036</v>
      </c>
      <c r="G61" s="3">
        <v>1388.85</v>
      </c>
      <c r="H61" s="3">
        <f t="shared" si="9"/>
        <v>8.5039062499999929</v>
      </c>
      <c r="I61" s="3">
        <v>1389</v>
      </c>
      <c r="J61" s="4">
        <f t="shared" si="10"/>
        <v>8.5156250000000036</v>
      </c>
      <c r="K61">
        <v>864.3</v>
      </c>
      <c r="L61" s="3">
        <v>-1</v>
      </c>
      <c r="M61">
        <v>-1</v>
      </c>
      <c r="N61" s="3">
        <v>-1</v>
      </c>
      <c r="O61">
        <v>-1</v>
      </c>
    </row>
    <row r="62" spans="1:15" x14ac:dyDescent="0.25">
      <c r="A62" t="s">
        <v>51</v>
      </c>
      <c r="B62" s="3">
        <v>1732</v>
      </c>
      <c r="C62" s="3">
        <v>1856</v>
      </c>
      <c r="D62" s="3">
        <f t="shared" si="7"/>
        <v>7.1593533487297911</v>
      </c>
      <c r="E62">
        <v>1898</v>
      </c>
      <c r="F62" s="3">
        <f t="shared" si="8"/>
        <v>9.5842956120092424</v>
      </c>
      <c r="G62" s="3">
        <v>1871.95</v>
      </c>
      <c r="H62" s="3">
        <f t="shared" si="9"/>
        <v>8.0802540415704449</v>
      </c>
      <c r="I62" s="3">
        <v>1868</v>
      </c>
      <c r="J62" s="4">
        <f t="shared" si="10"/>
        <v>7.8521939953810627</v>
      </c>
      <c r="K62">
        <v>929.3</v>
      </c>
      <c r="L62" s="3">
        <v>-1</v>
      </c>
      <c r="M62">
        <v>-1</v>
      </c>
      <c r="N62" s="3">
        <v>-1</v>
      </c>
      <c r="O62">
        <v>-1</v>
      </c>
    </row>
    <row r="63" spans="1:15" x14ac:dyDescent="0.25">
      <c r="A63" t="s">
        <v>52</v>
      </c>
      <c r="B63" s="3">
        <v>2784</v>
      </c>
      <c r="C63" s="3">
        <v>2888</v>
      </c>
      <c r="D63" s="3">
        <f t="shared" si="7"/>
        <v>3.7356321839080442</v>
      </c>
      <c r="E63">
        <v>2911</v>
      </c>
      <c r="F63" s="3">
        <f t="shared" si="8"/>
        <v>4.5617816091954033</v>
      </c>
      <c r="G63" s="3">
        <v>2901.65</v>
      </c>
      <c r="H63" s="3">
        <f t="shared" si="9"/>
        <v>4.2259339080459757</v>
      </c>
      <c r="I63" s="3">
        <v>2900</v>
      </c>
      <c r="J63" s="4">
        <f t="shared" si="10"/>
        <v>4.1666666666666741</v>
      </c>
      <c r="K63">
        <v>1070.75</v>
      </c>
      <c r="L63" s="3">
        <v>-1</v>
      </c>
      <c r="M63">
        <v>-1</v>
      </c>
      <c r="N63" s="3">
        <v>-1</v>
      </c>
      <c r="O63">
        <v>-1</v>
      </c>
    </row>
    <row r="64" spans="1:15" x14ac:dyDescent="0.25">
      <c r="A64" t="s">
        <v>53</v>
      </c>
      <c r="B64" s="3">
        <v>15</v>
      </c>
      <c r="C64" s="3">
        <v>15</v>
      </c>
      <c r="D64" s="3">
        <f t="shared" si="7"/>
        <v>0</v>
      </c>
      <c r="E64">
        <v>20</v>
      </c>
      <c r="F64" s="3">
        <f t="shared" si="8"/>
        <v>33.333333333333329</v>
      </c>
      <c r="G64" s="3">
        <v>17.45</v>
      </c>
      <c r="H64" s="3">
        <f t="shared" si="9"/>
        <v>16.333333333333332</v>
      </c>
      <c r="I64" s="3">
        <v>18</v>
      </c>
      <c r="J64" s="4">
        <f t="shared" si="10"/>
        <v>19.999999999999996</v>
      </c>
      <c r="K64">
        <v>699.25</v>
      </c>
      <c r="L64" s="3">
        <v>-1</v>
      </c>
      <c r="M64">
        <v>-1</v>
      </c>
      <c r="N64" s="3">
        <v>-1</v>
      </c>
      <c r="O64">
        <v>-1</v>
      </c>
    </row>
    <row r="65" spans="1:15" x14ac:dyDescent="0.25">
      <c r="A65" t="s">
        <v>54</v>
      </c>
      <c r="B65" s="3">
        <v>25</v>
      </c>
      <c r="C65" s="3">
        <v>25</v>
      </c>
      <c r="D65" s="3">
        <f t="shared" si="7"/>
        <v>0</v>
      </c>
      <c r="E65">
        <v>31</v>
      </c>
      <c r="F65" s="3">
        <f t="shared" si="8"/>
        <v>24</v>
      </c>
      <c r="G65" s="3">
        <v>27.2</v>
      </c>
      <c r="H65" s="3">
        <f t="shared" si="9"/>
        <v>8.8000000000000078</v>
      </c>
      <c r="I65" s="3">
        <v>27</v>
      </c>
      <c r="J65" s="4">
        <f t="shared" si="10"/>
        <v>8.0000000000000071</v>
      </c>
      <c r="K65">
        <v>705.05</v>
      </c>
      <c r="L65" s="3">
        <v>-1</v>
      </c>
      <c r="M65">
        <v>-1</v>
      </c>
      <c r="N65" s="3">
        <v>-1</v>
      </c>
      <c r="O65">
        <v>-1</v>
      </c>
    </row>
    <row r="66" spans="1:15" x14ac:dyDescent="0.25">
      <c r="A66" t="s">
        <v>55</v>
      </c>
      <c r="B66" s="3">
        <v>564</v>
      </c>
      <c r="C66" s="3">
        <v>650</v>
      </c>
      <c r="D66" s="3">
        <f t="shared" si="7"/>
        <v>15.248226950354615</v>
      </c>
      <c r="E66">
        <v>683</v>
      </c>
      <c r="F66" s="3">
        <f t="shared" si="8"/>
        <v>21.099290780141857</v>
      </c>
      <c r="G66" s="3">
        <v>664.2</v>
      </c>
      <c r="H66" s="3">
        <f t="shared" si="9"/>
        <v>17.76595744680851</v>
      </c>
      <c r="I66" s="3">
        <v>665.5</v>
      </c>
      <c r="J66" s="4">
        <f t="shared" si="10"/>
        <v>17.996453900709231</v>
      </c>
      <c r="K66">
        <v>845.5</v>
      </c>
      <c r="L66" s="3">
        <v>-1</v>
      </c>
      <c r="M66">
        <v>-1</v>
      </c>
      <c r="N66" s="3">
        <v>-1</v>
      </c>
      <c r="O66">
        <v>-1</v>
      </c>
    </row>
    <row r="67" spans="1:15" x14ac:dyDescent="0.25">
      <c r="A67" t="s">
        <v>56</v>
      </c>
      <c r="B67" s="3">
        <v>758</v>
      </c>
      <c r="C67" s="3">
        <v>849</v>
      </c>
      <c r="D67" s="3">
        <f t="shared" si="7"/>
        <v>12.005277044854878</v>
      </c>
      <c r="E67">
        <v>881</v>
      </c>
      <c r="F67" s="3">
        <f t="shared" si="8"/>
        <v>16.226912928759884</v>
      </c>
      <c r="G67" s="3">
        <v>860.6</v>
      </c>
      <c r="H67" s="3">
        <f t="shared" si="9"/>
        <v>13.535620052770447</v>
      </c>
      <c r="I67" s="3">
        <v>859</v>
      </c>
      <c r="J67" s="4">
        <f t="shared" si="10"/>
        <v>13.324538258575203</v>
      </c>
      <c r="K67">
        <v>883.15</v>
      </c>
      <c r="L67" s="3">
        <v>-1</v>
      </c>
      <c r="M67">
        <v>-1</v>
      </c>
      <c r="N67" s="3">
        <v>-1</v>
      </c>
      <c r="O67">
        <v>-1</v>
      </c>
    </row>
    <row r="68" spans="1:15" x14ac:dyDescent="0.25">
      <c r="A68" t="s">
        <v>58</v>
      </c>
      <c r="B68" s="3">
        <v>1342</v>
      </c>
      <c r="C68" s="3">
        <v>1432</v>
      </c>
      <c r="D68" s="3">
        <f t="shared" si="7"/>
        <v>6.7064083457526014</v>
      </c>
      <c r="E68">
        <v>1461</v>
      </c>
      <c r="F68" s="3">
        <f t="shared" si="8"/>
        <v>8.8673621460506613</v>
      </c>
      <c r="G68" s="3">
        <v>1444.55</v>
      </c>
      <c r="H68" s="3">
        <f t="shared" si="9"/>
        <v>7.641579731743664</v>
      </c>
      <c r="I68" s="3">
        <v>1443.5</v>
      </c>
      <c r="J68" s="4">
        <f t="shared" si="10"/>
        <v>7.5633383010432098</v>
      </c>
      <c r="K68">
        <v>1030.05</v>
      </c>
      <c r="L68" s="3">
        <v>-1</v>
      </c>
      <c r="M68">
        <v>-1</v>
      </c>
      <c r="N68" s="3">
        <v>-1</v>
      </c>
      <c r="O68">
        <v>-1</v>
      </c>
    </row>
    <row r="69" spans="1:15" x14ac:dyDescent="0.25">
      <c r="A69" t="s">
        <v>74</v>
      </c>
      <c r="D69" s="3">
        <f>AVERAGE(D49:D68)</f>
        <v>4.9310030730251304</v>
      </c>
      <c r="F69" s="3">
        <f>AVERAGE(F49:F68)</f>
        <v>12.08108265487119</v>
      </c>
      <c r="H69" s="3">
        <f>AVERAGE(H49:H68)</f>
        <v>7.7515609315082044</v>
      </c>
      <c r="J69" s="4">
        <f>AVERAGE(J49:J68)</f>
        <v>7.6875654014113151</v>
      </c>
      <c r="K69">
        <f>AVERAGE(K49:K68)</f>
        <v>795.72749999999974</v>
      </c>
    </row>
    <row r="71" spans="1:15" x14ac:dyDescent="0.25">
      <c r="A71" t="s">
        <v>73</v>
      </c>
      <c r="D71" s="3">
        <f>AVERAGE(D3:D22,D26:D45,D49:D68)</f>
        <v>3.5931499816678789</v>
      </c>
      <c r="F71" s="3">
        <f>AVERAGE(F3:F22,F26:F45,F49:F68)</f>
        <v>9.2556411586041225</v>
      </c>
      <c r="H71" s="3">
        <f>AVERAGE(H3:H22,H26:H45,H49:H68)</f>
        <v>5.7483678238432692</v>
      </c>
      <c r="J71" s="4">
        <f>AVERAGE(J3:J22,J26:J45,J49:J68)</f>
        <v>5.6826452895807114</v>
      </c>
      <c r="K71">
        <f>AVERAGE(K3:K22,K26:K45,K49:K68)</f>
        <v>423.74250000000001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9" workbookViewId="0">
      <selection activeCell="M82" sqref="M81:M82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</cols>
  <sheetData>
    <row r="1" spans="1:15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t="s">
        <v>69</v>
      </c>
      <c r="M1" t="s">
        <v>70</v>
      </c>
      <c r="N1" t="s">
        <v>71</v>
      </c>
      <c r="O1" t="s">
        <v>72</v>
      </c>
    </row>
    <row r="3" spans="1:15" x14ac:dyDescent="0.25">
      <c r="A3" t="s">
        <v>6</v>
      </c>
      <c r="B3" s="4">
        <v>85</v>
      </c>
      <c r="C3" s="3">
        <v>85</v>
      </c>
      <c r="D3" s="3">
        <f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 s="3">
        <v>85</v>
      </c>
      <c r="J3" s="4">
        <f t="shared" ref="J3:J22" si="0">((I3 / B3) - 1) * 100</f>
        <v>0</v>
      </c>
      <c r="K3">
        <v>266.5</v>
      </c>
      <c r="L3" s="3">
        <v>-1</v>
      </c>
      <c r="M3">
        <v>-1</v>
      </c>
      <c r="N3" s="3">
        <v>-1</v>
      </c>
      <c r="O3">
        <v>-1</v>
      </c>
    </row>
    <row r="4" spans="1:15" x14ac:dyDescent="0.25">
      <c r="A4" t="s">
        <v>17</v>
      </c>
      <c r="B4" s="4">
        <v>144</v>
      </c>
      <c r="C4" s="3">
        <v>150</v>
      </c>
      <c r="D4" s="3">
        <f>((C4 / B4) - 1) * 100</f>
        <v>4.1666666666666741</v>
      </c>
      <c r="E4">
        <v>163</v>
      </c>
      <c r="F4" s="3">
        <f t="shared" ref="F4:F22" si="1">((E4 / B4) - 1) * 100</f>
        <v>13.194444444444443</v>
      </c>
      <c r="G4" s="3">
        <v>157.05000000000001</v>
      </c>
      <c r="H4" s="3">
        <f t="shared" ref="H4:H22" si="2">((G4 / B4) - 1) * 100</f>
        <v>9.0625000000000178</v>
      </c>
      <c r="I4" s="3">
        <v>157.5</v>
      </c>
      <c r="J4" s="4">
        <f t="shared" si="0"/>
        <v>9.375</v>
      </c>
      <c r="K4">
        <v>220.55</v>
      </c>
      <c r="L4" s="3">
        <v>-1</v>
      </c>
      <c r="M4">
        <v>-1</v>
      </c>
      <c r="N4" s="3">
        <v>-1</v>
      </c>
      <c r="O4">
        <v>-1</v>
      </c>
    </row>
    <row r="5" spans="1:15" x14ac:dyDescent="0.25">
      <c r="A5" t="s">
        <v>19</v>
      </c>
      <c r="B5" s="4">
        <v>754</v>
      </c>
      <c r="C5" s="3">
        <v>781</v>
      </c>
      <c r="D5" s="3">
        <f>((C5 / B5) - 1) * 100</f>
        <v>3.5809018567639184</v>
      </c>
      <c r="E5">
        <v>799</v>
      </c>
      <c r="F5" s="3">
        <f t="shared" si="1"/>
        <v>5.9681697612732121</v>
      </c>
      <c r="G5" s="3">
        <v>789.45</v>
      </c>
      <c r="H5" s="3">
        <f t="shared" si="2"/>
        <v>4.7015915119363427</v>
      </c>
      <c r="I5" s="3">
        <v>789</v>
      </c>
      <c r="J5" s="4">
        <f t="shared" si="0"/>
        <v>4.6419098143235971</v>
      </c>
      <c r="K5">
        <v>270.55</v>
      </c>
      <c r="L5" s="3">
        <v>-1</v>
      </c>
      <c r="M5">
        <v>-1</v>
      </c>
      <c r="N5" s="3">
        <v>-1</v>
      </c>
      <c r="O5">
        <v>-1</v>
      </c>
    </row>
    <row r="6" spans="1:15" x14ac:dyDescent="0.25">
      <c r="A6" t="s">
        <v>20</v>
      </c>
      <c r="B6" s="4">
        <v>1079</v>
      </c>
      <c r="C6" s="3">
        <v>1098</v>
      </c>
      <c r="D6" s="3">
        <f>((C6 / B6) - 1) * 100</f>
        <v>1.7608897126969447</v>
      </c>
      <c r="E6">
        <v>1112</v>
      </c>
      <c r="F6" s="3">
        <f t="shared" si="1"/>
        <v>3.0583873957367835</v>
      </c>
      <c r="G6" s="3">
        <v>1104.3</v>
      </c>
      <c r="H6" s="3">
        <f t="shared" si="2"/>
        <v>2.3447636700648644</v>
      </c>
      <c r="I6" s="3">
        <v>1104.5</v>
      </c>
      <c r="J6" s="4">
        <f t="shared" si="0"/>
        <v>2.3632993512511691</v>
      </c>
      <c r="K6">
        <v>296.89999999999998</v>
      </c>
      <c r="L6" s="3">
        <v>-1</v>
      </c>
      <c r="M6">
        <v>-1</v>
      </c>
      <c r="N6" s="3">
        <v>-1</v>
      </c>
      <c r="O6">
        <v>-1</v>
      </c>
    </row>
    <row r="7" spans="1:15" x14ac:dyDescent="0.25">
      <c r="A7" t="s">
        <v>21</v>
      </c>
      <c r="B7" s="4">
        <v>1579</v>
      </c>
      <c r="C7" s="3">
        <v>1607</v>
      </c>
      <c r="D7" s="3">
        <f>((C7 / B7) - 1) * 100</f>
        <v>1.7732742241925337</v>
      </c>
      <c r="E7">
        <v>1617</v>
      </c>
      <c r="F7" s="3">
        <f t="shared" si="1"/>
        <v>2.4065864471184195</v>
      </c>
      <c r="G7" s="3">
        <v>1610.65</v>
      </c>
      <c r="H7" s="3">
        <f t="shared" si="2"/>
        <v>2.0044331855604947</v>
      </c>
      <c r="I7" s="3">
        <v>1610</v>
      </c>
      <c r="J7" s="4">
        <f t="shared" si="0"/>
        <v>1.9632678910703083</v>
      </c>
      <c r="K7">
        <v>332.75</v>
      </c>
      <c r="L7" s="3">
        <v>-1</v>
      </c>
      <c r="M7">
        <v>-1</v>
      </c>
      <c r="N7" s="3">
        <v>-1</v>
      </c>
      <c r="O7">
        <v>-1</v>
      </c>
    </row>
    <row r="8" spans="1:15" x14ac:dyDescent="0.25">
      <c r="A8" t="s">
        <v>22</v>
      </c>
      <c r="B8" s="3">
        <v>55</v>
      </c>
      <c r="C8" s="3">
        <v>55</v>
      </c>
      <c r="D8" s="3">
        <f>((C8 / B8) - 1) * 100</f>
        <v>0</v>
      </c>
      <c r="E8">
        <v>61</v>
      </c>
      <c r="F8" s="3">
        <f t="shared" si="1"/>
        <v>10.909090909090914</v>
      </c>
      <c r="G8" s="3">
        <v>55.35</v>
      </c>
      <c r="H8" s="3">
        <f t="shared" si="2"/>
        <v>0.63636363636363491</v>
      </c>
      <c r="I8" s="3">
        <v>55</v>
      </c>
      <c r="J8" s="4">
        <f t="shared" si="0"/>
        <v>0</v>
      </c>
      <c r="K8">
        <v>282.85000000000002</v>
      </c>
      <c r="L8" s="3">
        <v>-1</v>
      </c>
      <c r="M8">
        <v>-1</v>
      </c>
      <c r="N8" s="3">
        <v>-1</v>
      </c>
      <c r="O8">
        <v>-1</v>
      </c>
    </row>
    <row r="9" spans="1:15" x14ac:dyDescent="0.25">
      <c r="A9" t="s">
        <v>23</v>
      </c>
      <c r="B9" s="3">
        <v>102</v>
      </c>
      <c r="C9" s="3">
        <v>106</v>
      </c>
      <c r="D9" s="3">
        <f>((C9 / B9) - 1) * 100</f>
        <v>3.9215686274509887</v>
      </c>
      <c r="E9">
        <v>107</v>
      </c>
      <c r="F9" s="3">
        <f t="shared" si="1"/>
        <v>4.9019607843137303</v>
      </c>
      <c r="G9" s="3">
        <v>106.6</v>
      </c>
      <c r="H9" s="3">
        <f t="shared" si="2"/>
        <v>4.5098039215686114</v>
      </c>
      <c r="I9" s="3">
        <v>107</v>
      </c>
      <c r="J9" s="4">
        <f t="shared" si="0"/>
        <v>4.9019607843137303</v>
      </c>
      <c r="K9">
        <v>291.10000000000002</v>
      </c>
      <c r="L9" s="3">
        <v>-1</v>
      </c>
      <c r="M9">
        <v>-1</v>
      </c>
      <c r="N9" s="3">
        <v>-1</v>
      </c>
      <c r="O9">
        <v>-1</v>
      </c>
    </row>
    <row r="10" spans="1:15" x14ac:dyDescent="0.25">
      <c r="A10" t="s">
        <v>24</v>
      </c>
      <c r="B10" s="3">
        <v>509</v>
      </c>
      <c r="C10" s="3">
        <v>541</v>
      </c>
      <c r="D10" s="3">
        <f>((C10 / B10) - 1) * 100</f>
        <v>6.2868369351669839</v>
      </c>
      <c r="E10">
        <v>562</v>
      </c>
      <c r="F10" s="3">
        <f t="shared" si="1"/>
        <v>10.412573673870341</v>
      </c>
      <c r="G10" s="3">
        <v>548.35</v>
      </c>
      <c r="H10" s="3">
        <f t="shared" si="2"/>
        <v>7.7308447937131763</v>
      </c>
      <c r="I10" s="3">
        <v>546.5</v>
      </c>
      <c r="J10" s="4">
        <f t="shared" si="0"/>
        <v>7.3673870333988312</v>
      </c>
      <c r="K10">
        <v>343.5</v>
      </c>
      <c r="L10" s="3">
        <v>-1</v>
      </c>
      <c r="M10">
        <v>-1</v>
      </c>
      <c r="N10" s="3">
        <v>-1</v>
      </c>
      <c r="O10">
        <v>-1</v>
      </c>
    </row>
    <row r="11" spans="1:15" x14ac:dyDescent="0.25">
      <c r="A11" t="s">
        <v>25</v>
      </c>
      <c r="B11" s="3">
        <v>707</v>
      </c>
      <c r="C11" s="3">
        <v>734</v>
      </c>
      <c r="D11" s="3">
        <f>((C11 / B11) - 1) * 100</f>
        <v>3.8189533239038287</v>
      </c>
      <c r="E11">
        <v>756</v>
      </c>
      <c r="F11" s="3">
        <f t="shared" si="1"/>
        <v>6.9306930693069368</v>
      </c>
      <c r="G11" s="3">
        <v>745.25</v>
      </c>
      <c r="H11" s="3">
        <f t="shared" si="2"/>
        <v>5.4101838755304055</v>
      </c>
      <c r="I11" s="3">
        <v>744</v>
      </c>
      <c r="J11" s="4">
        <f t="shared" si="0"/>
        <v>5.2333804809052253</v>
      </c>
      <c r="K11">
        <v>357.8</v>
      </c>
      <c r="L11" s="3">
        <v>-1</v>
      </c>
      <c r="M11">
        <v>-1</v>
      </c>
      <c r="N11" s="3">
        <v>-1</v>
      </c>
      <c r="O11">
        <v>-1</v>
      </c>
    </row>
    <row r="12" spans="1:15" x14ac:dyDescent="0.25">
      <c r="A12" t="s">
        <v>7</v>
      </c>
      <c r="B12" s="4">
        <v>1093</v>
      </c>
      <c r="C12" s="3">
        <v>1106</v>
      </c>
      <c r="D12" s="3">
        <f>((C12 / B12) - 1) * 100</f>
        <v>1.1893870082342106</v>
      </c>
      <c r="E12">
        <v>1117</v>
      </c>
      <c r="F12" s="3">
        <f t="shared" si="1"/>
        <v>2.1957913998170264</v>
      </c>
      <c r="G12" s="3">
        <v>1110.5</v>
      </c>
      <c r="H12" s="3">
        <f t="shared" si="2"/>
        <v>1.60109789569991</v>
      </c>
      <c r="I12" s="3">
        <v>1110</v>
      </c>
      <c r="J12" s="4">
        <f t="shared" si="0"/>
        <v>1.5553522415370447</v>
      </c>
      <c r="K12">
        <v>409.4</v>
      </c>
      <c r="L12" s="3">
        <v>-1</v>
      </c>
      <c r="M12">
        <v>-1</v>
      </c>
      <c r="N12" s="3">
        <v>-1</v>
      </c>
      <c r="O12">
        <v>-1</v>
      </c>
    </row>
    <row r="13" spans="1:15" x14ac:dyDescent="0.25">
      <c r="A13" t="s">
        <v>8</v>
      </c>
      <c r="B13" s="4">
        <v>32</v>
      </c>
      <c r="C13" s="3">
        <v>32</v>
      </c>
      <c r="D13" s="3">
        <f>((C13 / B13) - 1) * 100</f>
        <v>0</v>
      </c>
      <c r="E13">
        <v>34</v>
      </c>
      <c r="F13" s="3">
        <f t="shared" si="1"/>
        <v>6.25</v>
      </c>
      <c r="G13" s="3">
        <v>32.450000000000003</v>
      </c>
      <c r="H13" s="3">
        <f t="shared" si="2"/>
        <v>1.4062500000000089</v>
      </c>
      <c r="I13" s="3">
        <v>32</v>
      </c>
      <c r="J13" s="4">
        <f t="shared" si="0"/>
        <v>0</v>
      </c>
      <c r="K13">
        <v>299.45</v>
      </c>
      <c r="L13" s="3">
        <v>-1</v>
      </c>
      <c r="M13">
        <v>-1</v>
      </c>
      <c r="N13" s="3">
        <v>-1</v>
      </c>
      <c r="O13">
        <v>-1</v>
      </c>
    </row>
    <row r="14" spans="1:15" x14ac:dyDescent="0.25">
      <c r="A14" t="s">
        <v>9</v>
      </c>
      <c r="B14" s="4">
        <v>46</v>
      </c>
      <c r="C14" s="3">
        <v>46</v>
      </c>
      <c r="D14" s="3">
        <f>((C14 / B14) - 1) * 100</f>
        <v>0</v>
      </c>
      <c r="E14">
        <v>46</v>
      </c>
      <c r="F14" s="3">
        <f t="shared" si="1"/>
        <v>0</v>
      </c>
      <c r="G14" s="3">
        <v>46</v>
      </c>
      <c r="H14" s="3">
        <f t="shared" si="2"/>
        <v>0</v>
      </c>
      <c r="I14" s="3">
        <v>46</v>
      </c>
      <c r="J14" s="4">
        <f t="shared" si="0"/>
        <v>0</v>
      </c>
      <c r="K14">
        <v>297.25</v>
      </c>
      <c r="L14" s="3">
        <v>-1</v>
      </c>
      <c r="M14">
        <v>-1</v>
      </c>
      <c r="N14" s="3">
        <v>-1</v>
      </c>
      <c r="O14">
        <v>-1</v>
      </c>
    </row>
    <row r="15" spans="1:15" x14ac:dyDescent="0.25">
      <c r="A15" t="s">
        <v>10</v>
      </c>
      <c r="B15" s="4">
        <v>258</v>
      </c>
      <c r="C15" s="3">
        <v>261</v>
      </c>
      <c r="D15" s="3">
        <f>((C15 / B15) - 1) * 100</f>
        <v>1.1627906976744207</v>
      </c>
      <c r="E15">
        <v>270</v>
      </c>
      <c r="F15" s="3">
        <f t="shared" si="1"/>
        <v>4.6511627906976827</v>
      </c>
      <c r="G15" s="3">
        <v>265.39999999999998</v>
      </c>
      <c r="H15" s="3">
        <f t="shared" si="2"/>
        <v>2.8682170542635665</v>
      </c>
      <c r="I15" s="3">
        <v>266</v>
      </c>
      <c r="J15" s="4">
        <f t="shared" si="0"/>
        <v>3.1007751937984551</v>
      </c>
      <c r="K15">
        <v>346.65</v>
      </c>
      <c r="L15" s="3">
        <v>-1</v>
      </c>
      <c r="M15">
        <v>-1</v>
      </c>
      <c r="N15" s="3">
        <v>-1</v>
      </c>
      <c r="O15">
        <v>-1</v>
      </c>
    </row>
    <row r="16" spans="1:15" x14ac:dyDescent="0.25">
      <c r="A16" t="s">
        <v>11</v>
      </c>
      <c r="B16" s="4">
        <v>323</v>
      </c>
      <c r="C16" s="3">
        <v>337</v>
      </c>
      <c r="D16" s="3">
        <f>((C16 / B16) - 1) * 100</f>
        <v>4.334365325077405</v>
      </c>
      <c r="E16">
        <v>343</v>
      </c>
      <c r="F16" s="3">
        <f t="shared" si="1"/>
        <v>6.1919504643962897</v>
      </c>
      <c r="G16" s="3">
        <v>339.45</v>
      </c>
      <c r="H16" s="3">
        <f t="shared" si="2"/>
        <v>5.092879256965932</v>
      </c>
      <c r="I16" s="3">
        <v>339</v>
      </c>
      <c r="J16" s="4">
        <f t="shared" si="0"/>
        <v>4.9535603715170184</v>
      </c>
      <c r="K16">
        <v>366.2</v>
      </c>
      <c r="L16" s="3">
        <v>-1</v>
      </c>
      <c r="M16">
        <v>-1</v>
      </c>
      <c r="N16" s="3">
        <v>-1</v>
      </c>
      <c r="O16">
        <v>-1</v>
      </c>
    </row>
    <row r="17" spans="1:15" x14ac:dyDescent="0.25">
      <c r="A17" t="s">
        <v>12</v>
      </c>
      <c r="B17" s="4">
        <v>556</v>
      </c>
      <c r="C17" s="3">
        <v>574</v>
      </c>
      <c r="D17" s="3">
        <f>((C17 / B17) - 1) * 100</f>
        <v>3.2374100719424481</v>
      </c>
      <c r="E17">
        <v>579</v>
      </c>
      <c r="F17" s="3">
        <f t="shared" si="1"/>
        <v>4.1366906474820109</v>
      </c>
      <c r="G17" s="3">
        <v>576.35</v>
      </c>
      <c r="H17" s="3">
        <f t="shared" si="2"/>
        <v>3.6600719424460415</v>
      </c>
      <c r="I17" s="3">
        <v>576.5</v>
      </c>
      <c r="J17" s="4">
        <f t="shared" si="0"/>
        <v>3.6870503597122406</v>
      </c>
      <c r="K17">
        <v>411.85</v>
      </c>
      <c r="L17" s="3">
        <v>-1</v>
      </c>
      <c r="M17">
        <v>-1</v>
      </c>
      <c r="N17" s="3">
        <v>-1</v>
      </c>
      <c r="O17">
        <v>-1</v>
      </c>
    </row>
    <row r="18" spans="1:15" x14ac:dyDescent="0.25">
      <c r="A18" t="s">
        <v>13</v>
      </c>
      <c r="B18" s="4">
        <v>11</v>
      </c>
      <c r="C18" s="3">
        <v>11</v>
      </c>
      <c r="D18" s="3">
        <f>((C18 / B18) - 1) * 100</f>
        <v>0</v>
      </c>
      <c r="E18">
        <v>13</v>
      </c>
      <c r="F18" s="3">
        <f t="shared" si="1"/>
        <v>18.181818181818187</v>
      </c>
      <c r="G18" s="3">
        <v>11.35</v>
      </c>
      <c r="H18" s="3">
        <f t="shared" si="2"/>
        <v>3.1818181818181746</v>
      </c>
      <c r="I18" s="3">
        <v>11</v>
      </c>
      <c r="J18" s="4">
        <f t="shared" si="0"/>
        <v>0</v>
      </c>
      <c r="K18">
        <v>294.45</v>
      </c>
      <c r="L18" s="3">
        <v>-1</v>
      </c>
      <c r="M18">
        <v>-1</v>
      </c>
      <c r="N18" s="3">
        <v>-1</v>
      </c>
      <c r="O18">
        <v>-1</v>
      </c>
    </row>
    <row r="19" spans="1:15" x14ac:dyDescent="0.25">
      <c r="A19" t="s">
        <v>14</v>
      </c>
      <c r="B19" s="4">
        <v>18</v>
      </c>
      <c r="C19" s="3">
        <v>18</v>
      </c>
      <c r="D19" s="3">
        <f>((C19 / B19) - 1) * 100</f>
        <v>0</v>
      </c>
      <c r="E19">
        <v>20</v>
      </c>
      <c r="F19" s="3">
        <f t="shared" si="1"/>
        <v>11.111111111111116</v>
      </c>
      <c r="G19" s="3">
        <v>18.3</v>
      </c>
      <c r="H19" s="3">
        <f t="shared" si="2"/>
        <v>1.6666666666666607</v>
      </c>
      <c r="I19" s="3">
        <v>18</v>
      </c>
      <c r="J19" s="4">
        <f t="shared" si="0"/>
        <v>0</v>
      </c>
      <c r="K19">
        <v>294.3</v>
      </c>
      <c r="L19" s="3">
        <v>-1</v>
      </c>
      <c r="M19">
        <v>-1</v>
      </c>
      <c r="N19" s="3">
        <v>-1</v>
      </c>
      <c r="O19">
        <v>-1</v>
      </c>
    </row>
    <row r="20" spans="1:15" x14ac:dyDescent="0.25">
      <c r="A20" t="s">
        <v>15</v>
      </c>
      <c r="B20" s="4">
        <v>113</v>
      </c>
      <c r="C20" s="3">
        <v>115</v>
      </c>
      <c r="D20" s="3">
        <f>((C20 / B20) - 1) * 100</f>
        <v>1.7699115044247815</v>
      </c>
      <c r="E20">
        <v>119</v>
      </c>
      <c r="F20" s="3">
        <f t="shared" si="1"/>
        <v>5.3097345132743445</v>
      </c>
      <c r="G20" s="3">
        <v>116.6</v>
      </c>
      <c r="H20" s="3">
        <f t="shared" si="2"/>
        <v>3.1858407079645934</v>
      </c>
      <c r="I20" s="3">
        <v>116</v>
      </c>
      <c r="J20" s="4">
        <f t="shared" si="0"/>
        <v>2.6548672566371723</v>
      </c>
      <c r="K20">
        <v>337.6</v>
      </c>
      <c r="L20" s="3">
        <v>-1</v>
      </c>
      <c r="M20">
        <v>-1</v>
      </c>
      <c r="N20" s="3">
        <v>-1</v>
      </c>
      <c r="O20">
        <v>-1</v>
      </c>
    </row>
    <row r="21" spans="1:15" x14ac:dyDescent="0.25">
      <c r="A21" t="s">
        <v>16</v>
      </c>
      <c r="B21" s="4">
        <v>146</v>
      </c>
      <c r="C21" s="3">
        <v>148</v>
      </c>
      <c r="D21" s="3">
        <f>((C21 / B21) - 1) * 100</f>
        <v>1.3698630136986356</v>
      </c>
      <c r="E21">
        <v>156</v>
      </c>
      <c r="F21" s="3">
        <f t="shared" si="1"/>
        <v>6.8493150684931559</v>
      </c>
      <c r="G21" s="3">
        <v>152</v>
      </c>
      <c r="H21" s="3">
        <f t="shared" si="2"/>
        <v>4.1095890410958846</v>
      </c>
      <c r="I21" s="3">
        <v>152</v>
      </c>
      <c r="J21" s="4">
        <f t="shared" si="0"/>
        <v>4.1095890410958846</v>
      </c>
      <c r="K21">
        <v>353</v>
      </c>
      <c r="L21" s="3">
        <v>-1</v>
      </c>
      <c r="M21">
        <v>-1</v>
      </c>
      <c r="N21" s="3">
        <v>-1</v>
      </c>
      <c r="O21">
        <v>-1</v>
      </c>
    </row>
    <row r="22" spans="1:15" x14ac:dyDescent="0.25">
      <c r="A22" t="s">
        <v>18</v>
      </c>
      <c r="B22" s="4">
        <v>267</v>
      </c>
      <c r="C22" s="3">
        <v>268</v>
      </c>
      <c r="D22" s="3">
        <f>((C22 / B22) - 1) * 100</f>
        <v>0.37453183520599342</v>
      </c>
      <c r="E22">
        <v>272</v>
      </c>
      <c r="F22" s="3">
        <f t="shared" si="1"/>
        <v>1.8726591760299671</v>
      </c>
      <c r="G22" s="3">
        <v>269.8</v>
      </c>
      <c r="H22" s="3">
        <f t="shared" si="2"/>
        <v>1.048689138576786</v>
      </c>
      <c r="I22" s="3">
        <v>270</v>
      </c>
      <c r="J22" s="4">
        <f t="shared" si="0"/>
        <v>1.1235955056179803</v>
      </c>
      <c r="K22">
        <v>392.95</v>
      </c>
      <c r="L22" s="3">
        <v>-1</v>
      </c>
      <c r="M22">
        <v>-1</v>
      </c>
      <c r="N22" s="3">
        <v>-1</v>
      </c>
      <c r="O22">
        <v>-1</v>
      </c>
    </row>
    <row r="23" spans="1:15" x14ac:dyDescent="0.25">
      <c r="A23" t="s">
        <v>74</v>
      </c>
      <c r="C23" s="3"/>
      <c r="D23" s="3">
        <f>AVERAGE(D3:D22)</f>
        <v>1.9373675401549886</v>
      </c>
      <c r="F23" s="3">
        <f>AVERAGE(F3:F22)</f>
        <v>6.2266069919137284</v>
      </c>
      <c r="G23" s="3"/>
      <c r="H23" s="3">
        <f>AVERAGE(H3:H22)</f>
        <v>3.2110802240117549</v>
      </c>
      <c r="I23" s="3"/>
      <c r="J23" s="4">
        <f>AVERAGE(J3:J22)</f>
        <v>2.8515497662589331</v>
      </c>
      <c r="K23">
        <f>AVERAGE(K3:K22)</f>
        <v>323.28000000000003</v>
      </c>
      <c r="L23" s="3"/>
      <c r="N23" s="3"/>
    </row>
    <row r="24" spans="1:15" x14ac:dyDescent="0.25">
      <c r="C24" s="3"/>
      <c r="G24" s="3"/>
      <c r="I24" s="3"/>
      <c r="L24" s="3"/>
      <c r="N24" s="3"/>
    </row>
    <row r="25" spans="1:15" x14ac:dyDescent="0.25">
      <c r="C25" s="3"/>
      <c r="G25" s="3"/>
      <c r="I25" s="3"/>
      <c r="L25" s="3"/>
      <c r="N25" s="3"/>
    </row>
    <row r="26" spans="1:15" x14ac:dyDescent="0.25">
      <c r="A26" t="s">
        <v>26</v>
      </c>
      <c r="B26" s="3">
        <v>106</v>
      </c>
      <c r="C26" s="3">
        <v>107</v>
      </c>
      <c r="D26" s="3">
        <f t="shared" ref="D26:D45" si="3">((C26 / B26) - 1) * 100</f>
        <v>0.94339622641510523</v>
      </c>
      <c r="E26">
        <v>107</v>
      </c>
      <c r="F26" s="3">
        <f t="shared" ref="F26:F45" si="4">((E26 / B26) - 1) * 100</f>
        <v>0.94339622641510523</v>
      </c>
      <c r="G26" s="3">
        <v>107</v>
      </c>
      <c r="H26" s="3">
        <f t="shared" ref="H26:H45" si="5">((G26 / B26) - 1) * 100</f>
        <v>0.94339622641510523</v>
      </c>
      <c r="I26" s="3">
        <v>107</v>
      </c>
      <c r="J26" s="4">
        <f t="shared" ref="J26:J45" si="6">((I26 / B26) - 1) * 100</f>
        <v>0.94339622641510523</v>
      </c>
      <c r="K26">
        <v>612.9</v>
      </c>
      <c r="L26" s="3">
        <v>-1</v>
      </c>
      <c r="M26">
        <v>-1</v>
      </c>
      <c r="N26" s="3">
        <v>-1</v>
      </c>
      <c r="O26">
        <v>-1</v>
      </c>
    </row>
    <row r="27" spans="1:15" x14ac:dyDescent="0.25">
      <c r="A27" t="s">
        <v>37</v>
      </c>
      <c r="B27" s="3">
        <v>220</v>
      </c>
      <c r="C27" s="3">
        <v>220</v>
      </c>
      <c r="D27" s="3">
        <f t="shared" si="3"/>
        <v>0</v>
      </c>
      <c r="E27">
        <v>224</v>
      </c>
      <c r="F27" s="3">
        <f t="shared" si="4"/>
        <v>1.8181818181818077</v>
      </c>
      <c r="G27" s="3">
        <v>223.8</v>
      </c>
      <c r="H27" s="3">
        <f t="shared" si="5"/>
        <v>1.7272727272727328</v>
      </c>
      <c r="I27" s="3">
        <v>224</v>
      </c>
      <c r="J27" s="4">
        <f t="shared" si="6"/>
        <v>1.8181818181818077</v>
      </c>
      <c r="K27">
        <v>633.54999999999995</v>
      </c>
      <c r="L27" s="3">
        <v>-1</v>
      </c>
      <c r="M27">
        <v>-1</v>
      </c>
      <c r="N27" s="3">
        <v>-1</v>
      </c>
      <c r="O27">
        <v>-1</v>
      </c>
    </row>
    <row r="28" spans="1:15" x14ac:dyDescent="0.25">
      <c r="A28" t="s">
        <v>39</v>
      </c>
      <c r="B28" s="3">
        <v>1565</v>
      </c>
      <c r="C28" s="3">
        <v>1644</v>
      </c>
      <c r="D28" s="3">
        <f t="shared" si="3"/>
        <v>5.0479233226837117</v>
      </c>
      <c r="E28">
        <v>1688</v>
      </c>
      <c r="F28" s="3">
        <f t="shared" si="4"/>
        <v>7.8594249201277888</v>
      </c>
      <c r="G28" s="3">
        <v>1664</v>
      </c>
      <c r="H28" s="3">
        <f t="shared" si="5"/>
        <v>6.3258785942492013</v>
      </c>
      <c r="I28" s="3">
        <v>1665</v>
      </c>
      <c r="J28" s="4">
        <f t="shared" si="6"/>
        <v>6.3897763578274702</v>
      </c>
      <c r="K28">
        <v>794.8</v>
      </c>
      <c r="L28" s="3">
        <v>-1</v>
      </c>
      <c r="M28">
        <v>-1</v>
      </c>
      <c r="N28" s="3">
        <v>-1</v>
      </c>
      <c r="O28">
        <v>-1</v>
      </c>
    </row>
    <row r="29" spans="1:15" x14ac:dyDescent="0.25">
      <c r="A29" t="s">
        <v>40</v>
      </c>
      <c r="B29" s="3">
        <v>1935</v>
      </c>
      <c r="C29" s="3">
        <v>2004</v>
      </c>
      <c r="D29" s="3">
        <f t="shared" si="3"/>
        <v>3.5658914728682101</v>
      </c>
      <c r="E29">
        <v>2028</v>
      </c>
      <c r="F29" s="3">
        <f t="shared" si="4"/>
        <v>4.806201550387601</v>
      </c>
      <c r="G29" s="3">
        <v>2018</v>
      </c>
      <c r="H29" s="3">
        <f t="shared" si="5"/>
        <v>4.2894056847545325</v>
      </c>
      <c r="I29" s="3">
        <v>2017.5</v>
      </c>
      <c r="J29" s="4">
        <f t="shared" si="6"/>
        <v>4.2635658914728758</v>
      </c>
      <c r="K29">
        <v>858.15</v>
      </c>
      <c r="L29" s="3">
        <v>-1</v>
      </c>
      <c r="M29">
        <v>-1</v>
      </c>
      <c r="N29" s="3">
        <v>-1</v>
      </c>
      <c r="O29">
        <v>-1</v>
      </c>
    </row>
    <row r="30" spans="1:15" x14ac:dyDescent="0.25">
      <c r="A30" t="s">
        <v>41</v>
      </c>
      <c r="B30" s="3">
        <v>3250</v>
      </c>
      <c r="C30" s="3">
        <v>3314</v>
      </c>
      <c r="D30" s="3">
        <f t="shared" si="3"/>
        <v>1.9692307692307676</v>
      </c>
      <c r="E30">
        <v>3324</v>
      </c>
      <c r="F30" s="3">
        <f t="shared" si="4"/>
        <v>2.2769230769230875</v>
      </c>
      <c r="G30" s="3">
        <v>3318.8</v>
      </c>
      <c r="H30" s="3">
        <f t="shared" si="5"/>
        <v>2.1169230769230829</v>
      </c>
      <c r="I30" s="3">
        <v>3319</v>
      </c>
      <c r="J30" s="4">
        <f t="shared" si="6"/>
        <v>2.1230769230769164</v>
      </c>
      <c r="K30">
        <v>1013.85</v>
      </c>
      <c r="L30" s="3">
        <v>-1</v>
      </c>
      <c r="M30">
        <v>-1</v>
      </c>
      <c r="N30" s="3">
        <v>-1</v>
      </c>
      <c r="O30">
        <v>-1</v>
      </c>
    </row>
    <row r="31" spans="1:15" x14ac:dyDescent="0.25">
      <c r="A31" t="s">
        <v>42</v>
      </c>
      <c r="B31" s="3">
        <v>67</v>
      </c>
      <c r="C31" s="3">
        <v>70</v>
      </c>
      <c r="D31" s="3">
        <f t="shared" si="3"/>
        <v>4.4776119402984982</v>
      </c>
      <c r="E31">
        <v>71</v>
      </c>
      <c r="F31" s="3">
        <f t="shared" si="4"/>
        <v>5.9701492537313383</v>
      </c>
      <c r="G31" s="3">
        <v>70.05</v>
      </c>
      <c r="H31" s="3">
        <f t="shared" si="5"/>
        <v>4.5522388059701546</v>
      </c>
      <c r="I31" s="3">
        <v>70</v>
      </c>
      <c r="J31" s="4">
        <f t="shared" si="6"/>
        <v>4.4776119402984982</v>
      </c>
      <c r="K31">
        <v>818.85</v>
      </c>
      <c r="L31" s="3">
        <v>-1</v>
      </c>
      <c r="M31">
        <v>-1</v>
      </c>
      <c r="N31" s="3">
        <v>-1</v>
      </c>
      <c r="O31">
        <v>-1</v>
      </c>
    </row>
    <row r="32" spans="1:15" x14ac:dyDescent="0.25">
      <c r="A32" t="s">
        <v>43</v>
      </c>
      <c r="B32" s="3">
        <v>103</v>
      </c>
      <c r="C32" s="3">
        <v>106</v>
      </c>
      <c r="D32" s="3">
        <f t="shared" si="3"/>
        <v>2.9126213592232997</v>
      </c>
      <c r="E32">
        <v>116</v>
      </c>
      <c r="F32" s="3">
        <f t="shared" si="4"/>
        <v>12.621359223300965</v>
      </c>
      <c r="G32" s="3">
        <v>110.05</v>
      </c>
      <c r="H32" s="3">
        <f t="shared" si="5"/>
        <v>6.8446601941747565</v>
      </c>
      <c r="I32" s="3">
        <v>110</v>
      </c>
      <c r="J32" s="4">
        <f t="shared" si="6"/>
        <v>6.7961165048543659</v>
      </c>
      <c r="K32">
        <v>827.9</v>
      </c>
      <c r="L32" s="3">
        <v>-1</v>
      </c>
      <c r="M32">
        <v>-1</v>
      </c>
      <c r="N32" s="3">
        <v>-1</v>
      </c>
      <c r="O32">
        <v>-1</v>
      </c>
    </row>
    <row r="33" spans="1:15" x14ac:dyDescent="0.25">
      <c r="A33" t="s">
        <v>44</v>
      </c>
      <c r="B33" s="3">
        <v>1072</v>
      </c>
      <c r="C33" s="3">
        <v>1130</v>
      </c>
      <c r="D33" s="3">
        <f t="shared" si="3"/>
        <v>5.4104477611940371</v>
      </c>
      <c r="E33">
        <v>1162</v>
      </c>
      <c r="F33" s="3">
        <f t="shared" si="4"/>
        <v>8.3955223880596961</v>
      </c>
      <c r="G33" s="3">
        <v>1148.4000000000001</v>
      </c>
      <c r="H33" s="3">
        <f t="shared" si="5"/>
        <v>7.1268656716418022</v>
      </c>
      <c r="I33" s="3">
        <v>1149.5</v>
      </c>
      <c r="J33" s="4">
        <f t="shared" si="6"/>
        <v>7.2294776119403048</v>
      </c>
      <c r="K33">
        <v>1004.1</v>
      </c>
      <c r="L33" s="3">
        <v>-1</v>
      </c>
      <c r="M33">
        <v>-1</v>
      </c>
      <c r="N33" s="3">
        <v>-1</v>
      </c>
      <c r="O33">
        <v>-1</v>
      </c>
    </row>
    <row r="34" spans="1:15" x14ac:dyDescent="0.25">
      <c r="A34" t="s">
        <v>45</v>
      </c>
      <c r="B34" s="3">
        <v>1448</v>
      </c>
      <c r="C34" s="3">
        <v>1499</v>
      </c>
      <c r="D34" s="3">
        <f t="shared" si="3"/>
        <v>3.5220994475138045</v>
      </c>
      <c r="E34">
        <v>1533</v>
      </c>
      <c r="F34" s="3">
        <f t="shared" si="4"/>
        <v>5.8701657458563483</v>
      </c>
      <c r="G34" s="3">
        <v>1517</v>
      </c>
      <c r="H34" s="3">
        <f t="shared" si="5"/>
        <v>4.7651933701657434</v>
      </c>
      <c r="I34" s="3">
        <v>1516</v>
      </c>
      <c r="J34" s="4">
        <f t="shared" si="6"/>
        <v>4.6961325966850875</v>
      </c>
      <c r="K34">
        <v>1067.95</v>
      </c>
      <c r="L34" s="3">
        <v>-1</v>
      </c>
      <c r="M34">
        <v>-1</v>
      </c>
      <c r="N34" s="3">
        <v>-1</v>
      </c>
      <c r="O34">
        <v>-1</v>
      </c>
    </row>
    <row r="35" spans="1:15" x14ac:dyDescent="0.25">
      <c r="A35" t="s">
        <v>27</v>
      </c>
      <c r="B35" s="3">
        <v>2110</v>
      </c>
      <c r="C35" s="3">
        <v>2159</v>
      </c>
      <c r="D35" s="3">
        <f t="shared" si="3"/>
        <v>2.322274881516595</v>
      </c>
      <c r="E35">
        <v>2178</v>
      </c>
      <c r="F35" s="3">
        <f t="shared" si="4"/>
        <v>3.2227488151658878</v>
      </c>
      <c r="G35" s="3">
        <v>2169.75</v>
      </c>
      <c r="H35" s="3">
        <f t="shared" si="5"/>
        <v>2.8317535545023587</v>
      </c>
      <c r="I35" s="3">
        <v>2170.5</v>
      </c>
      <c r="J35" s="4">
        <f t="shared" si="6"/>
        <v>2.8672985781990512</v>
      </c>
      <c r="K35">
        <v>1182.3</v>
      </c>
      <c r="L35" s="3">
        <v>-1</v>
      </c>
      <c r="M35">
        <v>-1</v>
      </c>
      <c r="N35" s="3">
        <v>-1</v>
      </c>
      <c r="O35">
        <v>-1</v>
      </c>
    </row>
    <row r="36" spans="1:15" x14ac:dyDescent="0.25">
      <c r="A36" t="s">
        <v>28</v>
      </c>
      <c r="B36" s="3">
        <v>29</v>
      </c>
      <c r="C36" s="3">
        <v>29</v>
      </c>
      <c r="D36" s="3">
        <f t="shared" si="3"/>
        <v>0</v>
      </c>
      <c r="E36">
        <v>31</v>
      </c>
      <c r="F36" s="3">
        <f t="shared" si="4"/>
        <v>6.8965517241379226</v>
      </c>
      <c r="G36" s="3">
        <v>29.95</v>
      </c>
      <c r="H36" s="3">
        <f t="shared" si="5"/>
        <v>3.2758620689655071</v>
      </c>
      <c r="I36" s="3">
        <v>30</v>
      </c>
      <c r="J36" s="4">
        <f t="shared" si="6"/>
        <v>3.4482758620689724</v>
      </c>
      <c r="K36">
        <v>840.85</v>
      </c>
      <c r="L36" s="3">
        <v>-1</v>
      </c>
      <c r="M36">
        <v>-1</v>
      </c>
      <c r="N36" s="3">
        <v>-1</v>
      </c>
      <c r="O36">
        <v>-1</v>
      </c>
    </row>
    <row r="37" spans="1:15" x14ac:dyDescent="0.25">
      <c r="A37" t="s">
        <v>29</v>
      </c>
      <c r="B37" s="3">
        <v>42</v>
      </c>
      <c r="C37" s="3">
        <v>42</v>
      </c>
      <c r="D37" s="3">
        <f t="shared" si="3"/>
        <v>0</v>
      </c>
      <c r="E37">
        <v>42</v>
      </c>
      <c r="F37" s="3">
        <f t="shared" si="4"/>
        <v>0</v>
      </c>
      <c r="G37" s="3">
        <v>42</v>
      </c>
      <c r="H37" s="3">
        <f t="shared" si="5"/>
        <v>0</v>
      </c>
      <c r="I37" s="3">
        <v>42</v>
      </c>
      <c r="J37" s="4">
        <f t="shared" si="6"/>
        <v>0</v>
      </c>
      <c r="K37">
        <v>860.55</v>
      </c>
      <c r="L37" s="3">
        <v>-1</v>
      </c>
      <c r="M37">
        <v>-1</v>
      </c>
      <c r="N37" s="3">
        <v>-1</v>
      </c>
      <c r="O37">
        <v>-1</v>
      </c>
    </row>
    <row r="38" spans="1:15" x14ac:dyDescent="0.25">
      <c r="A38" t="s">
        <v>30</v>
      </c>
      <c r="B38" s="3">
        <v>500</v>
      </c>
      <c r="C38" s="3">
        <v>511</v>
      </c>
      <c r="D38" s="3">
        <f t="shared" si="3"/>
        <v>2.200000000000002</v>
      </c>
      <c r="E38">
        <v>530</v>
      </c>
      <c r="F38" s="3">
        <f t="shared" si="4"/>
        <v>6.0000000000000053</v>
      </c>
      <c r="G38" s="3">
        <v>520.15</v>
      </c>
      <c r="H38" s="3">
        <f t="shared" si="5"/>
        <v>4.03</v>
      </c>
      <c r="I38" s="3">
        <v>521</v>
      </c>
      <c r="J38" s="4">
        <f t="shared" si="6"/>
        <v>4.2000000000000037</v>
      </c>
      <c r="K38">
        <v>1012.8</v>
      </c>
      <c r="L38" s="3">
        <v>-1</v>
      </c>
      <c r="M38">
        <v>-1</v>
      </c>
      <c r="N38" s="3">
        <v>-1</v>
      </c>
      <c r="O38">
        <v>-1</v>
      </c>
    </row>
    <row r="39" spans="1:15" x14ac:dyDescent="0.25">
      <c r="A39" t="s">
        <v>31</v>
      </c>
      <c r="B39" s="3">
        <v>667</v>
      </c>
      <c r="C39" s="3">
        <v>691</v>
      </c>
      <c r="D39" s="3">
        <f t="shared" si="3"/>
        <v>3.5982008995502301</v>
      </c>
      <c r="E39">
        <v>705</v>
      </c>
      <c r="F39" s="3">
        <f t="shared" si="4"/>
        <v>5.6971514242878607</v>
      </c>
      <c r="G39" s="3">
        <v>698.2</v>
      </c>
      <c r="H39" s="3">
        <f t="shared" si="5"/>
        <v>4.6776611694153036</v>
      </c>
      <c r="I39" s="3">
        <v>697.5</v>
      </c>
      <c r="J39" s="4">
        <f t="shared" si="6"/>
        <v>4.5727136431784166</v>
      </c>
      <c r="K39">
        <v>1091.3</v>
      </c>
      <c r="L39" s="3">
        <v>-1</v>
      </c>
      <c r="M39">
        <v>-1</v>
      </c>
      <c r="N39" s="3">
        <v>-1</v>
      </c>
      <c r="O39">
        <v>-1</v>
      </c>
    </row>
    <row r="40" spans="1:15" x14ac:dyDescent="0.25">
      <c r="A40" t="s">
        <v>32</v>
      </c>
      <c r="B40" s="3">
        <v>1116</v>
      </c>
      <c r="C40" s="3">
        <v>1140</v>
      </c>
      <c r="D40" s="3">
        <f t="shared" si="3"/>
        <v>2.1505376344086002</v>
      </c>
      <c r="E40">
        <v>1149</v>
      </c>
      <c r="F40" s="3">
        <f t="shared" si="4"/>
        <v>2.9569892473118253</v>
      </c>
      <c r="G40" s="3">
        <v>1144.0999999999999</v>
      </c>
      <c r="H40" s="3">
        <f t="shared" si="5"/>
        <v>2.5179211469533946</v>
      </c>
      <c r="I40" s="3">
        <v>1143.5</v>
      </c>
      <c r="J40" s="4">
        <f t="shared" si="6"/>
        <v>2.4641577060931841</v>
      </c>
      <c r="K40">
        <v>1229.9000000000001</v>
      </c>
      <c r="L40" s="3">
        <v>-1</v>
      </c>
      <c r="M40">
        <v>-1</v>
      </c>
      <c r="N40" s="3">
        <v>-1</v>
      </c>
      <c r="O40">
        <v>-1</v>
      </c>
    </row>
    <row r="41" spans="1:15" x14ac:dyDescent="0.25">
      <c r="A41" t="s">
        <v>33</v>
      </c>
      <c r="B41" s="3">
        <v>13</v>
      </c>
      <c r="C41" s="3">
        <v>13</v>
      </c>
      <c r="D41" s="3">
        <f t="shared" si="3"/>
        <v>0</v>
      </c>
      <c r="E41">
        <v>13</v>
      </c>
      <c r="F41" s="3">
        <f t="shared" si="4"/>
        <v>0</v>
      </c>
      <c r="G41" s="3">
        <v>13</v>
      </c>
      <c r="H41" s="3">
        <f t="shared" si="5"/>
        <v>0</v>
      </c>
      <c r="I41" s="3">
        <v>13</v>
      </c>
      <c r="J41" s="4">
        <f t="shared" si="6"/>
        <v>0</v>
      </c>
      <c r="K41">
        <v>845.05</v>
      </c>
      <c r="L41" s="3">
        <v>-1</v>
      </c>
      <c r="M41">
        <v>-1</v>
      </c>
      <c r="N41" s="3">
        <v>-1</v>
      </c>
      <c r="O41">
        <v>-1</v>
      </c>
    </row>
    <row r="42" spans="1:15" x14ac:dyDescent="0.25">
      <c r="A42" t="s">
        <v>34</v>
      </c>
      <c r="B42" s="3">
        <v>23</v>
      </c>
      <c r="C42" s="3">
        <v>23</v>
      </c>
      <c r="D42" s="3">
        <f t="shared" si="3"/>
        <v>0</v>
      </c>
      <c r="E42">
        <v>24</v>
      </c>
      <c r="F42" s="3">
        <f t="shared" si="4"/>
        <v>4.3478260869565188</v>
      </c>
      <c r="G42" s="3">
        <v>23.35</v>
      </c>
      <c r="H42" s="3">
        <f t="shared" si="5"/>
        <v>1.5217391304347849</v>
      </c>
      <c r="I42" s="3">
        <v>23</v>
      </c>
      <c r="J42" s="4">
        <f t="shared" si="6"/>
        <v>0</v>
      </c>
      <c r="K42">
        <v>856.05</v>
      </c>
      <c r="L42" s="3">
        <v>-1</v>
      </c>
      <c r="M42">
        <v>-1</v>
      </c>
      <c r="N42" s="3">
        <v>-1</v>
      </c>
      <c r="O42">
        <v>-1</v>
      </c>
    </row>
    <row r="43" spans="1:15" x14ac:dyDescent="0.25">
      <c r="A43" t="s">
        <v>35</v>
      </c>
      <c r="B43" s="3">
        <v>223</v>
      </c>
      <c r="C43" s="3">
        <v>234</v>
      </c>
      <c r="D43" s="3">
        <f t="shared" si="3"/>
        <v>4.9327354260089606</v>
      </c>
      <c r="E43">
        <v>244</v>
      </c>
      <c r="F43" s="3">
        <f t="shared" si="4"/>
        <v>9.4170403587443996</v>
      </c>
      <c r="G43" s="3">
        <v>237.6</v>
      </c>
      <c r="H43" s="3">
        <f t="shared" si="5"/>
        <v>6.5470852017937231</v>
      </c>
      <c r="I43" s="3">
        <v>237</v>
      </c>
      <c r="J43" s="4">
        <f t="shared" si="6"/>
        <v>6.2780269058295923</v>
      </c>
      <c r="K43">
        <v>971.1</v>
      </c>
      <c r="L43" s="3">
        <v>-1</v>
      </c>
      <c r="M43">
        <v>-1</v>
      </c>
      <c r="N43" s="3">
        <v>-1</v>
      </c>
      <c r="O43">
        <v>-1</v>
      </c>
    </row>
    <row r="44" spans="1:15" x14ac:dyDescent="0.25">
      <c r="A44" t="s">
        <v>36</v>
      </c>
      <c r="B44" s="3">
        <v>310</v>
      </c>
      <c r="C44" s="3">
        <v>326</v>
      </c>
      <c r="D44" s="3">
        <f t="shared" si="3"/>
        <v>5.1612903225806361</v>
      </c>
      <c r="E44">
        <v>336</v>
      </c>
      <c r="F44" s="3">
        <f t="shared" si="4"/>
        <v>8.3870967741935587</v>
      </c>
      <c r="G44" s="3">
        <v>331.85</v>
      </c>
      <c r="H44" s="3">
        <f t="shared" si="5"/>
        <v>7.0483870967742002</v>
      </c>
      <c r="I44" s="3">
        <v>332</v>
      </c>
      <c r="J44" s="4">
        <f t="shared" si="6"/>
        <v>7.0967741935483941</v>
      </c>
      <c r="K44">
        <v>1035.55</v>
      </c>
      <c r="L44" s="3">
        <v>-1</v>
      </c>
      <c r="M44">
        <v>-1</v>
      </c>
      <c r="N44" s="3">
        <v>-1</v>
      </c>
      <c r="O44">
        <v>-1</v>
      </c>
    </row>
    <row r="45" spans="1:15" x14ac:dyDescent="0.25">
      <c r="A45" t="s">
        <v>38</v>
      </c>
      <c r="B45" s="3">
        <v>537</v>
      </c>
      <c r="C45" s="3">
        <v>544</v>
      </c>
      <c r="D45" s="3">
        <f t="shared" si="3"/>
        <v>1.3035381750465591</v>
      </c>
      <c r="E45">
        <v>555</v>
      </c>
      <c r="F45" s="3">
        <f t="shared" si="4"/>
        <v>3.3519553072625774</v>
      </c>
      <c r="G45" s="3">
        <v>550.65</v>
      </c>
      <c r="H45" s="3">
        <f t="shared" si="5"/>
        <v>2.5418994413407781</v>
      </c>
      <c r="I45" s="3">
        <v>551</v>
      </c>
      <c r="J45" s="4">
        <f t="shared" si="6"/>
        <v>2.6070763500931182</v>
      </c>
      <c r="K45">
        <v>1166.9000000000001</v>
      </c>
      <c r="L45" s="3">
        <v>-1</v>
      </c>
      <c r="M45">
        <v>-1</v>
      </c>
      <c r="N45" s="3">
        <v>-1</v>
      </c>
      <c r="O45">
        <v>-1</v>
      </c>
    </row>
    <row r="46" spans="1:15" x14ac:dyDescent="0.25">
      <c r="A46" t="s">
        <v>74</v>
      </c>
      <c r="C46" s="3"/>
      <c r="D46" s="3">
        <f>AVERAGE(D26:D45)</f>
        <v>2.4758899819269504</v>
      </c>
      <c r="F46" s="3">
        <f>AVERAGE(F26:F45)</f>
        <v>5.0419341970522149</v>
      </c>
      <c r="G46" s="3"/>
      <c r="H46" s="3">
        <f>AVERAGE(H26:H45)</f>
        <v>3.6842071580873581</v>
      </c>
      <c r="I46" s="3"/>
      <c r="J46" s="4">
        <f>AVERAGE(J26:J45)</f>
        <v>3.6135829554881589</v>
      </c>
      <c r="K46">
        <f>AVERAGE(K26:K45)</f>
        <v>936.21999999999969</v>
      </c>
      <c r="L46" s="3"/>
      <c r="N46" s="3"/>
    </row>
    <row r="47" spans="1:15" x14ac:dyDescent="0.25">
      <c r="C47" s="3"/>
      <c r="G47" s="3"/>
      <c r="I47" s="3"/>
      <c r="L47" s="3"/>
      <c r="N47" s="3"/>
    </row>
    <row r="48" spans="1:15" x14ac:dyDescent="0.25">
      <c r="C48" s="3"/>
      <c r="G48" s="3"/>
      <c r="I48" s="3"/>
      <c r="L48" s="3"/>
      <c r="N48" s="3"/>
    </row>
    <row r="49" spans="1:15" x14ac:dyDescent="0.25">
      <c r="A49" t="s">
        <v>46</v>
      </c>
      <c r="B49" s="3">
        <v>111</v>
      </c>
      <c r="C49" s="3">
        <v>111</v>
      </c>
      <c r="D49" s="3">
        <f t="shared" ref="D49:D68" si="7">((C49 / B49) - 1) * 100</f>
        <v>0</v>
      </c>
      <c r="E49">
        <v>111</v>
      </c>
      <c r="F49" s="3">
        <f t="shared" ref="F49:F68" si="8">((E49 / B49) - 1) * 100</f>
        <v>0</v>
      </c>
      <c r="G49" s="3">
        <v>111</v>
      </c>
      <c r="H49" s="3">
        <f t="shared" ref="H49:H68" si="9">((G49 / B49) - 1) * 100</f>
        <v>0</v>
      </c>
      <c r="I49" s="3">
        <v>111</v>
      </c>
      <c r="J49" s="4">
        <f t="shared" ref="J49:J68" si="10">((I49 / B49) - 1) * 100</f>
        <v>0</v>
      </c>
      <c r="K49">
        <v>3056.9</v>
      </c>
      <c r="L49" s="3">
        <v>-1</v>
      </c>
      <c r="M49">
        <v>-1</v>
      </c>
      <c r="N49" s="3">
        <v>-1</v>
      </c>
      <c r="O49">
        <v>-1</v>
      </c>
    </row>
    <row r="50" spans="1:15" x14ac:dyDescent="0.25">
      <c r="A50" t="s">
        <v>57</v>
      </c>
      <c r="B50" s="3">
        <v>214</v>
      </c>
      <c r="C50" s="3">
        <v>226</v>
      </c>
      <c r="D50" s="3">
        <f t="shared" si="7"/>
        <v>5.6074766355140193</v>
      </c>
      <c r="E50">
        <v>248</v>
      </c>
      <c r="F50" s="3">
        <f t="shared" si="8"/>
        <v>15.887850467289709</v>
      </c>
      <c r="G50" s="3">
        <v>239.15</v>
      </c>
      <c r="H50" s="3">
        <f t="shared" si="9"/>
        <v>11.752336448598143</v>
      </c>
      <c r="I50" s="3">
        <v>241</v>
      </c>
      <c r="J50" s="4">
        <f t="shared" si="10"/>
        <v>12.616822429906538</v>
      </c>
      <c r="K50">
        <v>3161.6</v>
      </c>
      <c r="L50" s="3">
        <v>-1</v>
      </c>
      <c r="M50">
        <v>-1</v>
      </c>
      <c r="N50" s="3">
        <v>-1</v>
      </c>
      <c r="O50">
        <v>-1</v>
      </c>
    </row>
    <row r="51" spans="1:15" x14ac:dyDescent="0.25">
      <c r="A51" t="s">
        <v>59</v>
      </c>
      <c r="B51" s="3">
        <v>4013</v>
      </c>
      <c r="C51" s="3">
        <v>4223</v>
      </c>
      <c r="D51" s="3">
        <f t="shared" si="7"/>
        <v>5.232992773486167</v>
      </c>
      <c r="E51">
        <v>4295</v>
      </c>
      <c r="F51" s="3">
        <f t="shared" si="8"/>
        <v>7.027161724395703</v>
      </c>
      <c r="G51" s="3">
        <v>4263.3</v>
      </c>
      <c r="H51" s="3">
        <f t="shared" si="9"/>
        <v>6.2372290057313817</v>
      </c>
      <c r="I51" s="3">
        <v>4264.5</v>
      </c>
      <c r="J51" s="4">
        <f t="shared" si="10"/>
        <v>6.2671318215798744</v>
      </c>
      <c r="K51">
        <v>4078.9</v>
      </c>
      <c r="L51" s="3">
        <v>-1</v>
      </c>
      <c r="M51">
        <v>-1</v>
      </c>
      <c r="N51" s="3">
        <v>-1</v>
      </c>
      <c r="O51">
        <v>-1</v>
      </c>
    </row>
    <row r="52" spans="1:15" x14ac:dyDescent="0.25">
      <c r="A52" t="s">
        <v>60</v>
      </c>
      <c r="B52" s="3">
        <v>5101</v>
      </c>
      <c r="C52" s="3">
        <v>5322</v>
      </c>
      <c r="D52" s="3">
        <f t="shared" si="7"/>
        <v>4.3324838267006394</v>
      </c>
      <c r="E52">
        <v>5377</v>
      </c>
      <c r="F52" s="3">
        <f t="shared" si="8"/>
        <v>5.4107037835718463</v>
      </c>
      <c r="G52" s="3">
        <v>5353.5</v>
      </c>
      <c r="H52" s="3">
        <f t="shared" si="9"/>
        <v>4.9500098019995997</v>
      </c>
      <c r="I52" s="3">
        <v>5356.5</v>
      </c>
      <c r="J52" s="4">
        <f t="shared" si="10"/>
        <v>5.0088217996471229</v>
      </c>
      <c r="K52">
        <v>4460.8500000000004</v>
      </c>
      <c r="L52" s="3">
        <v>-1</v>
      </c>
      <c r="M52">
        <v>-1</v>
      </c>
      <c r="N52" s="3">
        <v>-1</v>
      </c>
      <c r="O52">
        <v>-1</v>
      </c>
    </row>
    <row r="53" spans="1:15" x14ac:dyDescent="0.25">
      <c r="A53" t="s">
        <v>61</v>
      </c>
      <c r="B53" s="3">
        <v>8128</v>
      </c>
      <c r="C53" s="3">
        <v>8285</v>
      </c>
      <c r="D53" s="3">
        <f t="shared" si="7"/>
        <v>1.9315944881889813</v>
      </c>
      <c r="E53">
        <v>8313</v>
      </c>
      <c r="F53" s="3">
        <f t="shared" si="8"/>
        <v>2.2760826771653475</v>
      </c>
      <c r="G53" s="3">
        <v>8296.1</v>
      </c>
      <c r="H53" s="3">
        <f t="shared" si="9"/>
        <v>2.068159448818907</v>
      </c>
      <c r="I53" s="3">
        <v>8296.5</v>
      </c>
      <c r="J53" s="4">
        <f t="shared" si="10"/>
        <v>2.0730807086614123</v>
      </c>
      <c r="K53">
        <v>5452.4</v>
      </c>
      <c r="L53" s="3">
        <v>-1</v>
      </c>
      <c r="M53">
        <v>-1</v>
      </c>
      <c r="N53" s="3">
        <v>-1</v>
      </c>
      <c r="O53">
        <v>-1</v>
      </c>
    </row>
    <row r="54" spans="1:15" x14ac:dyDescent="0.25">
      <c r="A54" t="s">
        <v>62</v>
      </c>
      <c r="B54" s="3">
        <v>73</v>
      </c>
      <c r="C54" s="3">
        <v>73</v>
      </c>
      <c r="D54" s="3">
        <f t="shared" si="7"/>
        <v>0</v>
      </c>
      <c r="E54">
        <v>73</v>
      </c>
      <c r="F54" s="3">
        <f t="shared" si="8"/>
        <v>0</v>
      </c>
      <c r="G54" s="3">
        <v>73</v>
      </c>
      <c r="H54" s="3">
        <f t="shared" si="9"/>
        <v>0</v>
      </c>
      <c r="I54" s="3">
        <v>73</v>
      </c>
      <c r="J54" s="4">
        <f t="shared" si="10"/>
        <v>0</v>
      </c>
      <c r="K54">
        <v>4287.05</v>
      </c>
      <c r="L54" s="3">
        <v>-1</v>
      </c>
      <c r="M54">
        <v>-1</v>
      </c>
      <c r="N54" s="3">
        <v>-1</v>
      </c>
      <c r="O54">
        <v>-1</v>
      </c>
    </row>
    <row r="55" spans="1:15" x14ac:dyDescent="0.25">
      <c r="A55" t="s">
        <v>63</v>
      </c>
      <c r="B55" s="3">
        <v>145</v>
      </c>
      <c r="C55" s="3">
        <v>148</v>
      </c>
      <c r="D55" s="3">
        <f t="shared" si="7"/>
        <v>2.0689655172413834</v>
      </c>
      <c r="E55">
        <v>152</v>
      </c>
      <c r="F55" s="3">
        <f t="shared" si="8"/>
        <v>4.8275862068965614</v>
      </c>
      <c r="G55" s="3">
        <v>150.1</v>
      </c>
      <c r="H55" s="3">
        <f t="shared" si="9"/>
        <v>3.5172413793103319</v>
      </c>
      <c r="I55" s="3">
        <v>151</v>
      </c>
      <c r="J55" s="4">
        <f t="shared" si="10"/>
        <v>4.1379310344827669</v>
      </c>
      <c r="K55">
        <v>4108.8</v>
      </c>
      <c r="L55" s="3">
        <v>-1</v>
      </c>
      <c r="M55">
        <v>-1</v>
      </c>
      <c r="N55" s="3">
        <v>-1</v>
      </c>
      <c r="O55">
        <v>-1</v>
      </c>
    </row>
    <row r="56" spans="1:15" x14ac:dyDescent="0.25">
      <c r="A56" t="s">
        <v>64</v>
      </c>
      <c r="B56" s="3">
        <v>2640</v>
      </c>
      <c r="C56" s="3">
        <v>2807</v>
      </c>
      <c r="D56" s="3">
        <f t="shared" si="7"/>
        <v>6.3257575757575735</v>
      </c>
      <c r="E56">
        <v>2855</v>
      </c>
      <c r="F56" s="3">
        <f t="shared" si="8"/>
        <v>8.1439393939394034</v>
      </c>
      <c r="G56" s="3">
        <v>2833.8</v>
      </c>
      <c r="H56" s="3">
        <f t="shared" si="9"/>
        <v>7.3409090909090979</v>
      </c>
      <c r="I56" s="3">
        <v>2833</v>
      </c>
      <c r="J56" s="4">
        <f t="shared" si="10"/>
        <v>7.3106060606060508</v>
      </c>
      <c r="K56">
        <v>5129.8999999999996</v>
      </c>
      <c r="L56" s="3">
        <v>-1</v>
      </c>
      <c r="M56">
        <v>-1</v>
      </c>
      <c r="N56" s="3">
        <v>-1</v>
      </c>
      <c r="O56">
        <v>-1</v>
      </c>
    </row>
    <row r="57" spans="1:15" x14ac:dyDescent="0.25">
      <c r="A57" t="s">
        <v>65</v>
      </c>
      <c r="B57" s="3">
        <v>3604</v>
      </c>
      <c r="C57" s="3">
        <v>3839</v>
      </c>
      <c r="D57" s="3">
        <f t="shared" si="7"/>
        <v>6.5205327413984548</v>
      </c>
      <c r="E57">
        <v>3896</v>
      </c>
      <c r="F57" s="3">
        <f t="shared" si="8"/>
        <v>8.1021087680355208</v>
      </c>
      <c r="G57" s="3">
        <v>3866.65</v>
      </c>
      <c r="H57" s="3">
        <f t="shared" si="9"/>
        <v>7.287735849056598</v>
      </c>
      <c r="I57" s="3">
        <v>3865</v>
      </c>
      <c r="J57" s="4">
        <f t="shared" si="10"/>
        <v>7.2419533851276308</v>
      </c>
      <c r="K57">
        <v>5466.1</v>
      </c>
      <c r="L57" s="3">
        <v>-1</v>
      </c>
      <c r="M57">
        <v>-1</v>
      </c>
      <c r="N57" s="3">
        <v>-1</v>
      </c>
      <c r="O57">
        <v>-1</v>
      </c>
    </row>
    <row r="58" spans="1:15" x14ac:dyDescent="0.25">
      <c r="A58" t="s">
        <v>47</v>
      </c>
      <c r="B58" s="3">
        <v>5600</v>
      </c>
      <c r="C58" s="3">
        <v>5777</v>
      </c>
      <c r="D58" s="3">
        <f t="shared" si="7"/>
        <v>3.1607142857142945</v>
      </c>
      <c r="E58">
        <v>5816</v>
      </c>
      <c r="F58" s="3">
        <f t="shared" si="8"/>
        <v>3.8571428571428479</v>
      </c>
      <c r="G58" s="3">
        <v>5800.05</v>
      </c>
      <c r="H58" s="3">
        <f t="shared" si="9"/>
        <v>3.5723214285714233</v>
      </c>
      <c r="I58" s="3">
        <v>5798.5</v>
      </c>
      <c r="J58" s="4">
        <f t="shared" si="10"/>
        <v>3.5446428571428656</v>
      </c>
      <c r="K58">
        <v>6308.4</v>
      </c>
      <c r="L58" s="3">
        <v>-1</v>
      </c>
      <c r="M58">
        <v>-1</v>
      </c>
      <c r="N58" s="3">
        <v>-1</v>
      </c>
      <c r="O58">
        <v>-1</v>
      </c>
    </row>
    <row r="59" spans="1:15" x14ac:dyDescent="0.25">
      <c r="A59" t="s">
        <v>48</v>
      </c>
      <c r="B59" s="3">
        <v>34</v>
      </c>
      <c r="C59" s="3">
        <v>34</v>
      </c>
      <c r="D59" s="3">
        <f t="shared" si="7"/>
        <v>0</v>
      </c>
      <c r="E59">
        <v>36</v>
      </c>
      <c r="F59" s="3">
        <f t="shared" si="8"/>
        <v>5.8823529411764719</v>
      </c>
      <c r="G59" s="3">
        <v>34.200000000000003</v>
      </c>
      <c r="H59" s="3">
        <f t="shared" si="9"/>
        <v>0.58823529411764497</v>
      </c>
      <c r="I59" s="3">
        <v>34</v>
      </c>
      <c r="J59" s="4">
        <f t="shared" si="10"/>
        <v>0</v>
      </c>
      <c r="K59">
        <v>4206.25</v>
      </c>
      <c r="L59" s="3">
        <v>-1</v>
      </c>
      <c r="M59">
        <v>-1</v>
      </c>
      <c r="N59" s="3">
        <v>-1</v>
      </c>
      <c r="O59">
        <v>-1</v>
      </c>
    </row>
    <row r="60" spans="1:15" x14ac:dyDescent="0.25">
      <c r="A60" t="s">
        <v>49</v>
      </c>
      <c r="B60" s="3">
        <v>67</v>
      </c>
      <c r="C60" s="3">
        <v>67</v>
      </c>
      <c r="D60" s="3">
        <f t="shared" si="7"/>
        <v>0</v>
      </c>
      <c r="E60">
        <v>70</v>
      </c>
      <c r="F60" s="3">
        <f t="shared" si="8"/>
        <v>4.4776119402984982</v>
      </c>
      <c r="G60" s="3">
        <v>67.900000000000006</v>
      </c>
      <c r="H60" s="3">
        <f t="shared" si="9"/>
        <v>1.3432835820895717</v>
      </c>
      <c r="I60" s="3">
        <v>67</v>
      </c>
      <c r="J60" s="4">
        <f t="shared" si="10"/>
        <v>0</v>
      </c>
      <c r="K60">
        <v>4369.1499999999996</v>
      </c>
      <c r="L60" s="3">
        <v>-1</v>
      </c>
      <c r="M60">
        <v>-1</v>
      </c>
      <c r="N60" s="3">
        <v>-1</v>
      </c>
      <c r="O60">
        <v>-1</v>
      </c>
    </row>
    <row r="61" spans="1:15" x14ac:dyDescent="0.25">
      <c r="A61" t="s">
        <v>50</v>
      </c>
      <c r="B61" s="3">
        <v>1280</v>
      </c>
      <c r="C61" s="3">
        <v>1350</v>
      </c>
      <c r="D61" s="3">
        <f t="shared" si="7"/>
        <v>5.46875</v>
      </c>
      <c r="E61">
        <v>1380</v>
      </c>
      <c r="F61" s="3">
        <f t="shared" si="8"/>
        <v>7.8125</v>
      </c>
      <c r="G61" s="3">
        <v>1364.5</v>
      </c>
      <c r="H61" s="3">
        <f t="shared" si="9"/>
        <v>6.6015624999999911</v>
      </c>
      <c r="I61" s="3">
        <v>1362.5</v>
      </c>
      <c r="J61" s="4">
        <f t="shared" si="10"/>
        <v>6.4453125</v>
      </c>
      <c r="K61">
        <v>5284.5</v>
      </c>
      <c r="L61" s="3">
        <v>-1</v>
      </c>
      <c r="M61">
        <v>-1</v>
      </c>
      <c r="N61" s="3">
        <v>-1</v>
      </c>
      <c r="O61">
        <v>-1</v>
      </c>
    </row>
    <row r="62" spans="1:15" x14ac:dyDescent="0.25">
      <c r="A62" t="s">
        <v>51</v>
      </c>
      <c r="B62" s="3">
        <v>1732</v>
      </c>
      <c r="C62" s="3">
        <v>1819</v>
      </c>
      <c r="D62" s="3">
        <f t="shared" si="7"/>
        <v>5.0230946882217076</v>
      </c>
      <c r="E62">
        <v>1853</v>
      </c>
      <c r="F62" s="3">
        <f t="shared" si="8"/>
        <v>6.9861431870669843</v>
      </c>
      <c r="G62" s="3">
        <v>1838.15</v>
      </c>
      <c r="H62" s="3">
        <f t="shared" si="9"/>
        <v>6.1287528868360308</v>
      </c>
      <c r="I62" s="3">
        <v>1836</v>
      </c>
      <c r="J62" s="4">
        <f t="shared" si="10"/>
        <v>6.004618937644346</v>
      </c>
      <c r="K62">
        <v>5554.7</v>
      </c>
      <c r="L62" s="3">
        <v>-1</v>
      </c>
      <c r="M62">
        <v>-1</v>
      </c>
      <c r="N62" s="3">
        <v>-1</v>
      </c>
      <c r="O62">
        <v>-1</v>
      </c>
    </row>
    <row r="63" spans="1:15" x14ac:dyDescent="0.25">
      <c r="A63" t="s">
        <v>52</v>
      </c>
      <c r="B63" s="3">
        <v>2784</v>
      </c>
      <c r="C63" s="3">
        <v>2870</v>
      </c>
      <c r="D63" s="3">
        <f t="shared" si="7"/>
        <v>3.0890804597701216</v>
      </c>
      <c r="E63">
        <v>2893</v>
      </c>
      <c r="F63" s="3">
        <f t="shared" si="8"/>
        <v>3.9152298850574807</v>
      </c>
      <c r="G63" s="3">
        <v>2880.8</v>
      </c>
      <c r="H63" s="3">
        <f t="shared" si="9"/>
        <v>3.4770114942528796</v>
      </c>
      <c r="I63" s="3">
        <v>2880</v>
      </c>
      <c r="J63" s="4">
        <f t="shared" si="10"/>
        <v>3.4482758620689724</v>
      </c>
      <c r="K63">
        <v>6516.45</v>
      </c>
      <c r="L63" s="3">
        <v>-1</v>
      </c>
      <c r="M63">
        <v>-1</v>
      </c>
      <c r="N63" s="3">
        <v>-1</v>
      </c>
      <c r="O63">
        <v>-1</v>
      </c>
    </row>
    <row r="64" spans="1:15" x14ac:dyDescent="0.25">
      <c r="A64" t="s">
        <v>53</v>
      </c>
      <c r="B64" s="3">
        <v>15</v>
      </c>
      <c r="C64" s="3">
        <v>15</v>
      </c>
      <c r="D64" s="3">
        <f t="shared" si="7"/>
        <v>0</v>
      </c>
      <c r="E64">
        <v>17</v>
      </c>
      <c r="F64" s="3">
        <f t="shared" si="8"/>
        <v>13.33333333333333</v>
      </c>
      <c r="G64" s="3">
        <v>15.95</v>
      </c>
      <c r="H64" s="3">
        <f t="shared" si="9"/>
        <v>6.3333333333333242</v>
      </c>
      <c r="I64" s="3">
        <v>16</v>
      </c>
      <c r="J64" s="4">
        <f t="shared" si="10"/>
        <v>6.6666666666666652</v>
      </c>
      <c r="K64">
        <v>4173.2</v>
      </c>
      <c r="L64" s="3">
        <v>-1</v>
      </c>
      <c r="M64">
        <v>-1</v>
      </c>
      <c r="N64" s="3">
        <v>-1</v>
      </c>
      <c r="O64">
        <v>-1</v>
      </c>
    </row>
    <row r="65" spans="1:15" x14ac:dyDescent="0.25">
      <c r="A65" t="s">
        <v>54</v>
      </c>
      <c r="B65" s="3">
        <v>25</v>
      </c>
      <c r="C65" s="3">
        <v>25</v>
      </c>
      <c r="D65" s="3">
        <f t="shared" si="7"/>
        <v>0</v>
      </c>
      <c r="E65">
        <v>28</v>
      </c>
      <c r="F65" s="3">
        <f t="shared" si="8"/>
        <v>12.000000000000011</v>
      </c>
      <c r="G65" s="3">
        <v>25.5</v>
      </c>
      <c r="H65" s="3">
        <f t="shared" si="9"/>
        <v>2.0000000000000018</v>
      </c>
      <c r="I65" s="3">
        <v>25</v>
      </c>
      <c r="J65" s="4">
        <f t="shared" si="10"/>
        <v>0</v>
      </c>
      <c r="K65">
        <v>4197.45</v>
      </c>
      <c r="L65" s="3">
        <v>-1</v>
      </c>
      <c r="M65">
        <v>-1</v>
      </c>
      <c r="N65" s="3">
        <v>-1</v>
      </c>
      <c r="O65">
        <v>-1</v>
      </c>
    </row>
    <row r="66" spans="1:15" x14ac:dyDescent="0.25">
      <c r="A66" t="s">
        <v>55</v>
      </c>
      <c r="B66" s="3">
        <v>564</v>
      </c>
      <c r="C66" s="3">
        <v>612</v>
      </c>
      <c r="D66" s="3">
        <f t="shared" si="7"/>
        <v>8.5106382978723296</v>
      </c>
      <c r="E66">
        <v>628</v>
      </c>
      <c r="F66" s="3">
        <f t="shared" si="8"/>
        <v>11.347517730496449</v>
      </c>
      <c r="G66" s="3">
        <v>622.85</v>
      </c>
      <c r="H66" s="3">
        <f t="shared" si="9"/>
        <v>10.434397163120579</v>
      </c>
      <c r="I66" s="3">
        <v>624.5</v>
      </c>
      <c r="J66" s="4">
        <f t="shared" si="10"/>
        <v>10.726950354609933</v>
      </c>
      <c r="K66">
        <v>5025.45</v>
      </c>
      <c r="L66" s="3">
        <v>-1</v>
      </c>
      <c r="M66">
        <v>-1</v>
      </c>
      <c r="N66" s="3">
        <v>-1</v>
      </c>
      <c r="O66">
        <v>-1</v>
      </c>
    </row>
    <row r="67" spans="1:15" x14ac:dyDescent="0.25">
      <c r="A67" t="s">
        <v>56</v>
      </c>
      <c r="B67" s="3">
        <v>758</v>
      </c>
      <c r="C67" s="3">
        <v>801</v>
      </c>
      <c r="D67" s="3">
        <f t="shared" si="7"/>
        <v>5.6728232189973582</v>
      </c>
      <c r="E67">
        <v>821</v>
      </c>
      <c r="F67" s="3">
        <f t="shared" si="8"/>
        <v>8.3113456464379851</v>
      </c>
      <c r="G67" s="3">
        <v>813.85</v>
      </c>
      <c r="H67" s="3">
        <f t="shared" si="9"/>
        <v>7.3680738786279676</v>
      </c>
      <c r="I67" s="3">
        <v>815</v>
      </c>
      <c r="J67" s="4">
        <f t="shared" si="10"/>
        <v>7.5197889182057942</v>
      </c>
      <c r="K67">
        <v>5249.8</v>
      </c>
      <c r="L67" s="3">
        <v>-1</v>
      </c>
      <c r="M67">
        <v>-1</v>
      </c>
      <c r="N67" s="3">
        <v>-1</v>
      </c>
      <c r="O67">
        <v>-1</v>
      </c>
    </row>
    <row r="68" spans="1:15" x14ac:dyDescent="0.25">
      <c r="A68" t="s">
        <v>58</v>
      </c>
      <c r="B68" s="3">
        <v>1342</v>
      </c>
      <c r="C68" s="3">
        <v>1388</v>
      </c>
      <c r="D68" s="3">
        <f t="shared" si="7"/>
        <v>3.4277198211624338</v>
      </c>
      <c r="E68">
        <v>1415</v>
      </c>
      <c r="F68" s="3">
        <f t="shared" si="8"/>
        <v>5.4396423248882275</v>
      </c>
      <c r="G68" s="3">
        <v>1398.95</v>
      </c>
      <c r="H68" s="3">
        <f t="shared" si="9"/>
        <v>4.2436661698956879</v>
      </c>
      <c r="I68" s="3">
        <v>1398</v>
      </c>
      <c r="J68" s="4">
        <f t="shared" si="10"/>
        <v>4.1728763040238537</v>
      </c>
      <c r="K68">
        <v>6191.15</v>
      </c>
      <c r="L68" s="3">
        <v>-1</v>
      </c>
      <c r="M68">
        <v>-1</v>
      </c>
      <c r="N68" s="3">
        <v>-1</v>
      </c>
      <c r="O68">
        <v>-1</v>
      </c>
    </row>
    <row r="69" spans="1:15" x14ac:dyDescent="0.25">
      <c r="A69" t="s">
        <v>74</v>
      </c>
      <c r="D69" s="3">
        <f>AVERAGE(D49:D68)</f>
        <v>3.3186312165012728</v>
      </c>
      <c r="F69" s="3">
        <f>AVERAGE(F49:F68)</f>
        <v>6.7519126433596197</v>
      </c>
      <c r="H69" s="3">
        <f>AVERAGE(H49:H68)</f>
        <v>4.7622129377634579</v>
      </c>
      <c r="J69" s="4">
        <f>AVERAGE(J49:J68)</f>
        <v>4.659273982018691</v>
      </c>
      <c r="K69">
        <f>AVERAGE(K49:K68)</f>
        <v>4813.9499999999989</v>
      </c>
    </row>
    <row r="71" spans="1:15" x14ac:dyDescent="0.25">
      <c r="A71" t="s">
        <v>73</v>
      </c>
      <c r="D71" s="3">
        <f>AVERAGE(D3:D22,D26:D45,D49:D68)</f>
        <v>2.5772962461944044</v>
      </c>
      <c r="F71" s="3">
        <f>AVERAGE(F3:F22,F26:F45,F49:F68)</f>
        <v>6.006817944108521</v>
      </c>
      <c r="H71" s="3">
        <f>AVERAGE(H3:H22,H26:H45,H49:H68)</f>
        <v>3.8858334399541907</v>
      </c>
      <c r="J71" s="4">
        <f>AVERAGE(J3:J22,J26:J45,J49:J68)</f>
        <v>3.7081355679219281</v>
      </c>
      <c r="K71">
        <f>AVERAGE(K3:K22,K26:K45,K49:K68)</f>
        <v>2024.4833333333331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2" workbookViewId="0">
      <selection activeCell="B80" sqref="B80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</cols>
  <sheetData>
    <row r="1" spans="1:15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t="s">
        <v>69</v>
      </c>
      <c r="M1" t="s">
        <v>70</v>
      </c>
      <c r="N1" t="s">
        <v>71</v>
      </c>
      <c r="O1" t="s">
        <v>72</v>
      </c>
    </row>
    <row r="3" spans="1:15" x14ac:dyDescent="0.25">
      <c r="A3" t="s">
        <v>6</v>
      </c>
      <c r="B3" s="4">
        <v>85</v>
      </c>
      <c r="C3" s="3">
        <v>85</v>
      </c>
      <c r="D3" s="3">
        <f>((C3 / B3) - 1) * 100</f>
        <v>0</v>
      </c>
      <c r="E3" s="3">
        <v>85</v>
      </c>
      <c r="F3" s="3">
        <f>((E3 / B3) - 1) * 100</f>
        <v>0</v>
      </c>
      <c r="G3" s="3">
        <v>85</v>
      </c>
      <c r="H3" s="3">
        <f>((G3 / B3) - 1) * 100</f>
        <v>0</v>
      </c>
      <c r="I3" s="3">
        <v>85</v>
      </c>
      <c r="J3" s="4">
        <f t="shared" ref="J3:J22" si="0">((I3 / B3) - 1) * 100</f>
        <v>0</v>
      </c>
      <c r="K3" s="3">
        <v>682.05</v>
      </c>
      <c r="L3" s="3">
        <v>-1</v>
      </c>
      <c r="M3">
        <v>-1</v>
      </c>
      <c r="N3" s="3">
        <v>-1</v>
      </c>
      <c r="O3">
        <v>-1</v>
      </c>
    </row>
    <row r="4" spans="1:15" x14ac:dyDescent="0.25">
      <c r="A4" t="s">
        <v>17</v>
      </c>
      <c r="B4" s="4">
        <v>144</v>
      </c>
      <c r="C4" s="3">
        <v>146</v>
      </c>
      <c r="D4" s="3">
        <f>((C4 / B4) - 1) * 100</f>
        <v>1.388888888888884</v>
      </c>
      <c r="E4">
        <v>157</v>
      </c>
      <c r="F4" s="3">
        <f t="shared" ref="F4:F22" si="1">((E4 / B4) - 1) * 100</f>
        <v>9.0277777777777679</v>
      </c>
      <c r="G4" s="3">
        <v>150.55000000000001</v>
      </c>
      <c r="H4" s="3">
        <f t="shared" ref="H4:H22" si="2">((G4 / B4) - 1) * 100</f>
        <v>4.5486111111111116</v>
      </c>
      <c r="I4" s="3">
        <v>150</v>
      </c>
      <c r="J4" s="4">
        <f t="shared" si="0"/>
        <v>4.1666666666666741</v>
      </c>
      <c r="K4">
        <v>642.5</v>
      </c>
      <c r="L4" s="3">
        <v>-1</v>
      </c>
      <c r="M4">
        <v>-1</v>
      </c>
      <c r="N4" s="3">
        <v>-1</v>
      </c>
      <c r="O4">
        <v>-1</v>
      </c>
    </row>
    <row r="5" spans="1:15" x14ac:dyDescent="0.25">
      <c r="A5" t="s">
        <v>19</v>
      </c>
      <c r="B5" s="4">
        <v>754</v>
      </c>
      <c r="C5" s="3">
        <v>779</v>
      </c>
      <c r="D5" s="3">
        <f>((C5 / B5) - 1) * 100</f>
        <v>3.3156498673740042</v>
      </c>
      <c r="E5">
        <v>789</v>
      </c>
      <c r="F5" s="3">
        <f t="shared" si="1"/>
        <v>4.6419098143235971</v>
      </c>
      <c r="G5" s="3">
        <v>784.05</v>
      </c>
      <c r="H5" s="3">
        <f t="shared" si="2"/>
        <v>3.9854111405835502</v>
      </c>
      <c r="I5" s="3">
        <v>784</v>
      </c>
      <c r="J5" s="4">
        <f t="shared" si="0"/>
        <v>3.9787798408488007</v>
      </c>
      <c r="K5">
        <v>783.9</v>
      </c>
      <c r="L5" s="3">
        <v>-1</v>
      </c>
      <c r="M5">
        <v>-1</v>
      </c>
      <c r="N5" s="3">
        <v>-1</v>
      </c>
      <c r="O5">
        <v>-1</v>
      </c>
    </row>
    <row r="6" spans="1:15" x14ac:dyDescent="0.25">
      <c r="A6" t="s">
        <v>20</v>
      </c>
      <c r="B6" s="4">
        <v>1079</v>
      </c>
      <c r="C6" s="3">
        <v>1092</v>
      </c>
      <c r="D6" s="3">
        <f>((C6 / B6) - 1) * 100</f>
        <v>1.2048192771084265</v>
      </c>
      <c r="E6">
        <v>1110</v>
      </c>
      <c r="F6" s="3">
        <f t="shared" si="1"/>
        <v>2.8730305838739589</v>
      </c>
      <c r="G6" s="3">
        <v>1099.25</v>
      </c>
      <c r="H6" s="3">
        <f t="shared" si="2"/>
        <v>1.8767377201112101</v>
      </c>
      <c r="I6" s="3">
        <v>1099</v>
      </c>
      <c r="J6" s="4">
        <f t="shared" si="0"/>
        <v>1.853568118628357</v>
      </c>
      <c r="K6">
        <v>897.55</v>
      </c>
      <c r="L6" s="3">
        <v>-1</v>
      </c>
      <c r="M6">
        <v>-1</v>
      </c>
      <c r="N6" s="3">
        <v>-1</v>
      </c>
      <c r="O6">
        <v>-1</v>
      </c>
    </row>
    <row r="7" spans="1:15" x14ac:dyDescent="0.25">
      <c r="A7" t="s">
        <v>21</v>
      </c>
      <c r="B7" s="4">
        <v>1579</v>
      </c>
      <c r="C7" s="3">
        <v>1605</v>
      </c>
      <c r="D7" s="3">
        <f>((C7 / B7) - 1) * 100</f>
        <v>1.6466117796073432</v>
      </c>
      <c r="E7">
        <v>1610</v>
      </c>
      <c r="F7" s="3">
        <f t="shared" si="1"/>
        <v>1.9632678910703083</v>
      </c>
      <c r="G7" s="3">
        <v>1608.55</v>
      </c>
      <c r="H7" s="3">
        <f t="shared" si="2"/>
        <v>1.8714376187460413</v>
      </c>
      <c r="I7" s="3">
        <v>1609</v>
      </c>
      <c r="J7" s="4">
        <f t="shared" si="0"/>
        <v>1.899936668777702</v>
      </c>
      <c r="K7">
        <v>1016.35</v>
      </c>
      <c r="L7" s="3">
        <v>-1</v>
      </c>
      <c r="M7">
        <v>-1</v>
      </c>
      <c r="N7" s="3">
        <v>-1</v>
      </c>
      <c r="O7">
        <v>-1</v>
      </c>
    </row>
    <row r="8" spans="1:15" x14ac:dyDescent="0.25">
      <c r="A8" t="s">
        <v>22</v>
      </c>
      <c r="B8" s="3">
        <v>55</v>
      </c>
      <c r="C8" s="3">
        <v>55</v>
      </c>
      <c r="D8" s="3">
        <f>((C8 / B8) - 1) * 100</f>
        <v>0</v>
      </c>
      <c r="E8">
        <v>56</v>
      </c>
      <c r="F8" s="3">
        <f t="shared" si="1"/>
        <v>1.8181818181818077</v>
      </c>
      <c r="G8" s="3">
        <v>55.05</v>
      </c>
      <c r="H8" s="3">
        <f t="shared" si="2"/>
        <v>9.0909090909074841E-2</v>
      </c>
      <c r="I8" s="3">
        <v>55</v>
      </c>
      <c r="J8" s="4">
        <f t="shared" si="0"/>
        <v>0</v>
      </c>
      <c r="K8">
        <v>828.85</v>
      </c>
      <c r="L8" s="3">
        <v>-1</v>
      </c>
      <c r="M8">
        <v>-1</v>
      </c>
      <c r="N8" s="3">
        <v>-1</v>
      </c>
      <c r="O8">
        <v>-1</v>
      </c>
    </row>
    <row r="9" spans="1:15" x14ac:dyDescent="0.25">
      <c r="A9" t="s">
        <v>23</v>
      </c>
      <c r="B9" s="3">
        <v>102</v>
      </c>
      <c r="C9" s="3">
        <v>106</v>
      </c>
      <c r="D9" s="3">
        <f>((C9 / B9) - 1) * 100</f>
        <v>3.9215686274509887</v>
      </c>
      <c r="E9">
        <v>107</v>
      </c>
      <c r="F9" s="3">
        <f t="shared" si="1"/>
        <v>4.9019607843137303</v>
      </c>
      <c r="G9" s="3">
        <v>106.2</v>
      </c>
      <c r="H9" s="3">
        <f t="shared" si="2"/>
        <v>4.117647058823537</v>
      </c>
      <c r="I9" s="3">
        <v>106</v>
      </c>
      <c r="J9" s="4">
        <f t="shared" si="0"/>
        <v>3.9215686274509887</v>
      </c>
      <c r="K9">
        <v>847.5</v>
      </c>
      <c r="L9" s="3">
        <v>-1</v>
      </c>
      <c r="M9">
        <v>-1</v>
      </c>
      <c r="N9" s="3">
        <v>-1</v>
      </c>
      <c r="O9">
        <v>-1</v>
      </c>
    </row>
    <row r="10" spans="1:15" x14ac:dyDescent="0.25">
      <c r="A10" t="s">
        <v>24</v>
      </c>
      <c r="B10" s="3">
        <v>509</v>
      </c>
      <c r="C10" s="3">
        <v>533</v>
      </c>
      <c r="D10" s="3">
        <f>((C10 / B10) - 1) * 100</f>
        <v>4.7151277013752546</v>
      </c>
      <c r="E10">
        <v>549</v>
      </c>
      <c r="F10" s="3">
        <f t="shared" si="1"/>
        <v>7.8585461689587355</v>
      </c>
      <c r="G10" s="3">
        <v>540.04999999999995</v>
      </c>
      <c r="H10" s="3">
        <f t="shared" si="2"/>
        <v>6.1001964636542061</v>
      </c>
      <c r="I10" s="3">
        <v>540</v>
      </c>
      <c r="J10" s="4">
        <f t="shared" si="0"/>
        <v>6.0903732809430178</v>
      </c>
      <c r="K10">
        <v>1026.3</v>
      </c>
      <c r="L10" s="3">
        <v>-1</v>
      </c>
      <c r="M10">
        <v>-1</v>
      </c>
      <c r="N10" s="3">
        <v>-1</v>
      </c>
      <c r="O10">
        <v>-1</v>
      </c>
    </row>
    <row r="11" spans="1:15" x14ac:dyDescent="0.25">
      <c r="A11" t="s">
        <v>25</v>
      </c>
      <c r="B11" s="3">
        <v>707</v>
      </c>
      <c r="C11" s="3">
        <v>729</v>
      </c>
      <c r="D11" s="3">
        <f>((C11 / B11) - 1) * 100</f>
        <v>3.1117397454031082</v>
      </c>
      <c r="E11">
        <v>746</v>
      </c>
      <c r="F11" s="3">
        <f t="shared" si="1"/>
        <v>5.516265912305518</v>
      </c>
      <c r="G11" s="3">
        <v>738.2</v>
      </c>
      <c r="H11" s="3">
        <f t="shared" si="2"/>
        <v>4.4130127298444233</v>
      </c>
      <c r="I11" s="3">
        <v>738.5</v>
      </c>
      <c r="J11" s="4">
        <f t="shared" si="0"/>
        <v>4.4554455445544594</v>
      </c>
      <c r="K11">
        <v>1074.3</v>
      </c>
      <c r="L11" s="3">
        <v>-1</v>
      </c>
      <c r="M11">
        <v>-1</v>
      </c>
      <c r="N11" s="3">
        <v>-1</v>
      </c>
      <c r="O11">
        <v>-1</v>
      </c>
    </row>
    <row r="12" spans="1:15" x14ac:dyDescent="0.25">
      <c r="A12" t="s">
        <v>7</v>
      </c>
      <c r="B12" s="4">
        <v>1093</v>
      </c>
      <c r="C12" s="3">
        <v>1103</v>
      </c>
      <c r="D12" s="3">
        <f>((C12 / B12) - 1) * 100</f>
        <v>0.91491308325708509</v>
      </c>
      <c r="E12">
        <v>1111</v>
      </c>
      <c r="F12" s="3">
        <f t="shared" si="1"/>
        <v>1.6468435498627532</v>
      </c>
      <c r="G12" s="3">
        <v>1106</v>
      </c>
      <c r="H12" s="3">
        <f t="shared" si="2"/>
        <v>1.1893870082342106</v>
      </c>
      <c r="I12" s="3">
        <v>1106.5</v>
      </c>
      <c r="J12" s="4">
        <f t="shared" si="0"/>
        <v>1.235132662397076</v>
      </c>
      <c r="K12">
        <v>1217.95</v>
      </c>
      <c r="L12" s="3">
        <v>-1</v>
      </c>
      <c r="M12">
        <v>-1</v>
      </c>
      <c r="N12" s="3">
        <v>-1</v>
      </c>
      <c r="O12">
        <v>-1</v>
      </c>
    </row>
    <row r="13" spans="1:15" x14ac:dyDescent="0.25">
      <c r="A13" t="s">
        <v>8</v>
      </c>
      <c r="B13" s="4">
        <v>32</v>
      </c>
      <c r="C13" s="3">
        <v>32</v>
      </c>
      <c r="D13" s="3">
        <f>((C13 / B13) - 1) * 100</f>
        <v>0</v>
      </c>
      <c r="E13">
        <v>33</v>
      </c>
      <c r="F13" s="3">
        <f t="shared" si="1"/>
        <v>3.125</v>
      </c>
      <c r="G13" s="3">
        <v>32.15</v>
      </c>
      <c r="H13" s="3">
        <f t="shared" si="2"/>
        <v>0.46874999999999556</v>
      </c>
      <c r="I13" s="3">
        <v>32</v>
      </c>
      <c r="J13" s="4">
        <f t="shared" si="0"/>
        <v>0</v>
      </c>
      <c r="K13">
        <v>869.4</v>
      </c>
      <c r="L13" s="3">
        <v>-1</v>
      </c>
      <c r="M13">
        <v>-1</v>
      </c>
      <c r="N13" s="3">
        <v>-1</v>
      </c>
      <c r="O13">
        <v>-1</v>
      </c>
    </row>
    <row r="14" spans="1:15" x14ac:dyDescent="0.25">
      <c r="A14" t="s">
        <v>9</v>
      </c>
      <c r="B14" s="4">
        <v>46</v>
      </c>
      <c r="C14" s="3">
        <v>46</v>
      </c>
      <c r="D14" s="3">
        <f>((C14 / B14) - 1) * 100</f>
        <v>0</v>
      </c>
      <c r="E14">
        <v>46</v>
      </c>
      <c r="F14" s="3">
        <f t="shared" si="1"/>
        <v>0</v>
      </c>
      <c r="G14" s="3">
        <v>46</v>
      </c>
      <c r="H14" s="3">
        <f t="shared" si="2"/>
        <v>0</v>
      </c>
      <c r="I14" s="3">
        <v>46</v>
      </c>
      <c r="J14" s="4">
        <f t="shared" si="0"/>
        <v>0</v>
      </c>
      <c r="K14">
        <v>863.85</v>
      </c>
      <c r="L14" s="3">
        <v>-1</v>
      </c>
      <c r="M14">
        <v>-1</v>
      </c>
      <c r="N14" s="3">
        <v>-1</v>
      </c>
      <c r="O14">
        <v>-1</v>
      </c>
    </row>
    <row r="15" spans="1:15" x14ac:dyDescent="0.25">
      <c r="A15" t="s">
        <v>10</v>
      </c>
      <c r="B15" s="4">
        <v>258</v>
      </c>
      <c r="C15" s="3">
        <v>260</v>
      </c>
      <c r="D15" s="3">
        <f>((C15 / B15) - 1) * 100</f>
        <v>0.77519379844961378</v>
      </c>
      <c r="E15">
        <v>267</v>
      </c>
      <c r="F15" s="3">
        <f t="shared" si="1"/>
        <v>3.488372093023262</v>
      </c>
      <c r="G15" s="3">
        <v>263.14999999999998</v>
      </c>
      <c r="H15" s="3">
        <f t="shared" si="2"/>
        <v>1.996124031007751</v>
      </c>
      <c r="I15" s="3">
        <v>263</v>
      </c>
      <c r="J15" s="4">
        <f t="shared" si="0"/>
        <v>1.9379844961240345</v>
      </c>
      <c r="K15">
        <v>1025.0999999999999</v>
      </c>
      <c r="L15" s="3">
        <v>-1</v>
      </c>
      <c r="M15">
        <v>-1</v>
      </c>
      <c r="N15" s="3">
        <v>-1</v>
      </c>
      <c r="O15">
        <v>-1</v>
      </c>
    </row>
    <row r="16" spans="1:15" x14ac:dyDescent="0.25">
      <c r="A16" t="s">
        <v>11</v>
      </c>
      <c r="B16" s="4">
        <v>323</v>
      </c>
      <c r="C16" s="3">
        <v>331</v>
      </c>
      <c r="D16" s="3">
        <f>((C16 / B16) - 1) * 100</f>
        <v>2.4767801857585203</v>
      </c>
      <c r="E16">
        <v>341</v>
      </c>
      <c r="F16" s="3">
        <f t="shared" si="1"/>
        <v>5.5727554179566541</v>
      </c>
      <c r="G16" s="3">
        <v>335.8</v>
      </c>
      <c r="H16" s="3">
        <f t="shared" si="2"/>
        <v>3.9628482972136281</v>
      </c>
      <c r="I16" s="3">
        <v>336</v>
      </c>
      <c r="J16" s="4">
        <f t="shared" si="0"/>
        <v>4.0247678018575872</v>
      </c>
      <c r="K16">
        <v>1084.2</v>
      </c>
      <c r="L16" s="3">
        <v>-1</v>
      </c>
      <c r="M16">
        <v>-1</v>
      </c>
      <c r="N16" s="3">
        <v>-1</v>
      </c>
      <c r="O16">
        <v>-1</v>
      </c>
    </row>
    <row r="17" spans="1:15" x14ac:dyDescent="0.25">
      <c r="A17" t="s">
        <v>12</v>
      </c>
      <c r="B17" s="4">
        <v>556</v>
      </c>
      <c r="C17" s="3">
        <v>571</v>
      </c>
      <c r="D17" s="3">
        <f>((C17 / B17) - 1) * 100</f>
        <v>2.6978417266187105</v>
      </c>
      <c r="E17">
        <v>577</v>
      </c>
      <c r="F17" s="3">
        <f t="shared" si="1"/>
        <v>3.7769784172661858</v>
      </c>
      <c r="G17" s="3">
        <v>574.4</v>
      </c>
      <c r="H17" s="3">
        <f t="shared" si="2"/>
        <v>3.3093525179856087</v>
      </c>
      <c r="I17" s="3">
        <v>574</v>
      </c>
      <c r="J17" s="4">
        <f t="shared" si="0"/>
        <v>3.2374100719424481</v>
      </c>
      <c r="K17">
        <v>1200.5</v>
      </c>
      <c r="L17" s="3">
        <v>-1</v>
      </c>
      <c r="M17">
        <v>-1</v>
      </c>
      <c r="N17" s="3">
        <v>-1</v>
      </c>
      <c r="O17">
        <v>-1</v>
      </c>
    </row>
    <row r="18" spans="1:15" x14ac:dyDescent="0.25">
      <c r="A18" t="s">
        <v>13</v>
      </c>
      <c r="B18" s="4">
        <v>11</v>
      </c>
      <c r="C18" s="3">
        <v>11</v>
      </c>
      <c r="D18" s="3">
        <f>((C18 / B18) - 1) * 100</f>
        <v>0</v>
      </c>
      <c r="E18">
        <v>12</v>
      </c>
      <c r="F18" s="3">
        <f t="shared" si="1"/>
        <v>9.0909090909090828</v>
      </c>
      <c r="G18" s="3">
        <v>11.05</v>
      </c>
      <c r="H18" s="3">
        <f t="shared" si="2"/>
        <v>0.45454545454546302</v>
      </c>
      <c r="I18" s="3">
        <v>11</v>
      </c>
      <c r="J18" s="4">
        <f t="shared" si="0"/>
        <v>0</v>
      </c>
      <c r="K18">
        <v>891.55</v>
      </c>
      <c r="L18" s="3">
        <v>-1</v>
      </c>
      <c r="M18">
        <v>-1</v>
      </c>
      <c r="N18" s="3">
        <v>-1</v>
      </c>
      <c r="O18">
        <v>-1</v>
      </c>
    </row>
    <row r="19" spans="1:15" x14ac:dyDescent="0.25">
      <c r="A19" t="s">
        <v>14</v>
      </c>
      <c r="B19" s="4">
        <v>18</v>
      </c>
      <c r="C19" s="3">
        <v>18</v>
      </c>
      <c r="D19" s="3">
        <f>((C19 / B19) - 1) * 100</f>
        <v>0</v>
      </c>
      <c r="E19">
        <v>18</v>
      </c>
      <c r="F19" s="3">
        <f t="shared" si="1"/>
        <v>0</v>
      </c>
      <c r="G19" s="3">
        <v>18</v>
      </c>
      <c r="H19" s="3">
        <f t="shared" si="2"/>
        <v>0</v>
      </c>
      <c r="I19" s="3">
        <v>18</v>
      </c>
      <c r="J19" s="4">
        <f t="shared" si="0"/>
        <v>0</v>
      </c>
      <c r="K19">
        <v>878.4</v>
      </c>
      <c r="L19" s="3">
        <v>-1</v>
      </c>
      <c r="M19">
        <v>-1</v>
      </c>
      <c r="N19" s="3">
        <v>-1</v>
      </c>
      <c r="O19">
        <v>-1</v>
      </c>
    </row>
    <row r="20" spans="1:15" x14ac:dyDescent="0.25">
      <c r="A20" t="s">
        <v>15</v>
      </c>
      <c r="B20" s="4">
        <v>113</v>
      </c>
      <c r="C20" s="3">
        <v>113</v>
      </c>
      <c r="D20" s="3">
        <f>((C20 / B20) - 1) * 100</f>
        <v>0</v>
      </c>
      <c r="E20">
        <v>118</v>
      </c>
      <c r="F20" s="3">
        <f t="shared" si="1"/>
        <v>4.4247787610619538</v>
      </c>
      <c r="G20" s="3">
        <v>115.1</v>
      </c>
      <c r="H20" s="3">
        <f t="shared" si="2"/>
        <v>1.8584070796460184</v>
      </c>
      <c r="I20" s="3">
        <v>115</v>
      </c>
      <c r="J20" s="4">
        <f t="shared" si="0"/>
        <v>1.7699115044247815</v>
      </c>
      <c r="K20">
        <v>994.55</v>
      </c>
      <c r="L20" s="3">
        <v>-1</v>
      </c>
      <c r="M20">
        <v>-1</v>
      </c>
      <c r="N20" s="3">
        <v>-1</v>
      </c>
      <c r="O20">
        <v>-1</v>
      </c>
    </row>
    <row r="21" spans="1:15" x14ac:dyDescent="0.25">
      <c r="A21" t="s">
        <v>16</v>
      </c>
      <c r="B21" s="4">
        <v>146</v>
      </c>
      <c r="C21" s="3">
        <v>147</v>
      </c>
      <c r="D21" s="3">
        <f>((C21 / B21) - 1) * 100</f>
        <v>0.68493150684931781</v>
      </c>
      <c r="E21">
        <v>152</v>
      </c>
      <c r="F21" s="3">
        <f t="shared" si="1"/>
        <v>4.1095890410958846</v>
      </c>
      <c r="G21" s="3">
        <v>149.4</v>
      </c>
      <c r="H21" s="3">
        <f t="shared" si="2"/>
        <v>2.3287671232876672</v>
      </c>
      <c r="I21" s="3">
        <v>149.5</v>
      </c>
      <c r="J21" s="4">
        <f t="shared" si="0"/>
        <v>2.3972602739726012</v>
      </c>
      <c r="K21">
        <v>1037.95</v>
      </c>
      <c r="L21" s="3">
        <v>-1</v>
      </c>
      <c r="M21">
        <v>-1</v>
      </c>
      <c r="N21" s="3">
        <v>-1</v>
      </c>
      <c r="O21">
        <v>-1</v>
      </c>
    </row>
    <row r="22" spans="1:15" x14ac:dyDescent="0.25">
      <c r="A22" t="s">
        <v>18</v>
      </c>
      <c r="B22" s="4">
        <v>267</v>
      </c>
      <c r="C22" s="3">
        <v>267</v>
      </c>
      <c r="D22" s="3">
        <f>((C22 / B22) - 1) * 100</f>
        <v>0</v>
      </c>
      <c r="E22">
        <v>268</v>
      </c>
      <c r="F22" s="3">
        <f t="shared" si="1"/>
        <v>0.37453183520599342</v>
      </c>
      <c r="G22" s="3">
        <v>267.39999999999998</v>
      </c>
      <c r="H22" s="3">
        <f t="shared" si="2"/>
        <v>0.14981273408238849</v>
      </c>
      <c r="I22" s="3">
        <v>267</v>
      </c>
      <c r="J22" s="4">
        <f t="shared" si="0"/>
        <v>0</v>
      </c>
      <c r="K22">
        <v>1221.25</v>
      </c>
      <c r="L22" s="3">
        <v>-1</v>
      </c>
      <c r="M22">
        <v>-1</v>
      </c>
      <c r="N22" s="3">
        <v>-1</v>
      </c>
      <c r="O22">
        <v>-1</v>
      </c>
    </row>
    <row r="23" spans="1:15" x14ac:dyDescent="0.25">
      <c r="A23" t="s">
        <v>74</v>
      </c>
      <c r="C23" s="3"/>
      <c r="D23" s="3">
        <f>AVERAGE(D3:D22)</f>
        <v>1.3427033094070631</v>
      </c>
      <c r="F23" s="3">
        <f>AVERAGE(F3:F22)</f>
        <v>3.7105349478593608</v>
      </c>
      <c r="G23" s="3"/>
      <c r="H23" s="3">
        <f>AVERAGE(H3:H22)</f>
        <v>2.1360978589892943</v>
      </c>
      <c r="I23" s="3"/>
      <c r="J23" s="4">
        <f>AVERAGE(J3:J22)</f>
        <v>2.0484402779294264</v>
      </c>
      <c r="K23">
        <f>AVERAGE(K3:K22)</f>
        <v>954.2</v>
      </c>
      <c r="L23" s="3"/>
      <c r="N23" s="3"/>
    </row>
    <row r="24" spans="1:15" x14ac:dyDescent="0.25">
      <c r="C24" s="3"/>
      <c r="G24" s="3"/>
      <c r="I24" s="3"/>
      <c r="L24" s="3"/>
      <c r="N24" s="3"/>
    </row>
    <row r="25" spans="1:15" x14ac:dyDescent="0.25">
      <c r="C25" s="3"/>
      <c r="G25" s="3"/>
      <c r="I25" s="3"/>
      <c r="L25" s="3"/>
      <c r="N25" s="3"/>
    </row>
    <row r="26" spans="1:15" x14ac:dyDescent="0.25">
      <c r="A26" t="s">
        <v>26</v>
      </c>
      <c r="B26" s="3">
        <v>106</v>
      </c>
      <c r="C26" s="3">
        <v>106</v>
      </c>
      <c r="D26" s="3">
        <f t="shared" ref="D26:D45" si="3">((C26 / B26) - 1) * 100</f>
        <v>0</v>
      </c>
      <c r="E26">
        <v>107</v>
      </c>
      <c r="F26" s="3">
        <f t="shared" ref="F26:F45" si="4">((E26 / B26) - 1) * 100</f>
        <v>0.94339622641510523</v>
      </c>
      <c r="G26" s="3">
        <v>106.95</v>
      </c>
      <c r="H26" s="3">
        <f t="shared" ref="H26:H45" si="5">((G26 / B26) - 1) * 100</f>
        <v>0.89622641509434775</v>
      </c>
      <c r="I26" s="3">
        <v>107</v>
      </c>
      <c r="J26" s="4">
        <f t="shared" ref="J26:J45" si="6">((I26 / B26) - 1) * 100</f>
        <v>0.94339622641510523</v>
      </c>
      <c r="K26">
        <v>1429.35</v>
      </c>
      <c r="L26" s="3">
        <v>-1</v>
      </c>
      <c r="M26">
        <v>-1</v>
      </c>
      <c r="N26" s="3">
        <v>-1</v>
      </c>
      <c r="O26">
        <v>-1</v>
      </c>
    </row>
    <row r="27" spans="1:15" x14ac:dyDescent="0.25">
      <c r="A27" t="s">
        <v>37</v>
      </c>
      <c r="B27" s="3">
        <v>220</v>
      </c>
      <c r="C27" s="3">
        <v>220</v>
      </c>
      <c r="D27" s="3">
        <f t="shared" si="3"/>
        <v>0</v>
      </c>
      <c r="E27">
        <v>224</v>
      </c>
      <c r="F27" s="3">
        <f t="shared" si="4"/>
        <v>1.8181818181818077</v>
      </c>
      <c r="G27" s="3">
        <v>223.8</v>
      </c>
      <c r="H27" s="3">
        <f t="shared" si="5"/>
        <v>1.7272727272727328</v>
      </c>
      <c r="I27" s="3">
        <v>224</v>
      </c>
      <c r="J27" s="4">
        <f t="shared" si="6"/>
        <v>1.8181818181818077</v>
      </c>
      <c r="K27">
        <v>1466.65</v>
      </c>
      <c r="L27" s="3">
        <v>-1</v>
      </c>
      <c r="M27">
        <v>-1</v>
      </c>
      <c r="N27" s="3">
        <v>-1</v>
      </c>
      <c r="O27">
        <v>-1</v>
      </c>
    </row>
    <row r="28" spans="1:15" x14ac:dyDescent="0.25">
      <c r="A28" t="s">
        <v>39</v>
      </c>
      <c r="B28" s="3">
        <v>1565</v>
      </c>
      <c r="C28" s="3">
        <v>1624</v>
      </c>
      <c r="D28" s="3">
        <f t="shared" si="3"/>
        <v>3.7699680511181999</v>
      </c>
      <c r="E28">
        <v>1670</v>
      </c>
      <c r="F28" s="3">
        <f t="shared" si="4"/>
        <v>6.7092651757188593</v>
      </c>
      <c r="G28" s="3">
        <v>1651</v>
      </c>
      <c r="H28" s="3">
        <f t="shared" si="5"/>
        <v>5.4952076677316386</v>
      </c>
      <c r="I28" s="3">
        <v>1655.5</v>
      </c>
      <c r="J28" s="4">
        <f t="shared" si="6"/>
        <v>5.7827476038338599</v>
      </c>
      <c r="K28">
        <v>1902.55</v>
      </c>
      <c r="L28" s="3">
        <v>-1</v>
      </c>
      <c r="M28">
        <v>-1</v>
      </c>
      <c r="N28" s="3">
        <v>-1</v>
      </c>
      <c r="O28">
        <v>-1</v>
      </c>
    </row>
    <row r="29" spans="1:15" x14ac:dyDescent="0.25">
      <c r="A29" t="s">
        <v>40</v>
      </c>
      <c r="B29" s="3">
        <v>1935</v>
      </c>
      <c r="C29" s="3">
        <v>2004</v>
      </c>
      <c r="D29" s="3">
        <f t="shared" si="3"/>
        <v>3.5658914728682101</v>
      </c>
      <c r="E29">
        <v>2019</v>
      </c>
      <c r="F29" s="3">
        <f t="shared" si="4"/>
        <v>4.3410852713178238</v>
      </c>
      <c r="G29" s="3">
        <v>2010.65</v>
      </c>
      <c r="H29" s="3">
        <f t="shared" si="5"/>
        <v>3.9095607235142271</v>
      </c>
      <c r="I29" s="3">
        <v>2010</v>
      </c>
      <c r="J29" s="4">
        <f t="shared" si="6"/>
        <v>3.8759689922480689</v>
      </c>
      <c r="K29">
        <v>2044.85</v>
      </c>
      <c r="L29" s="3">
        <v>-1</v>
      </c>
      <c r="M29">
        <v>-1</v>
      </c>
      <c r="N29" s="3">
        <v>-1</v>
      </c>
      <c r="O29">
        <v>-1</v>
      </c>
    </row>
    <row r="30" spans="1:15" x14ac:dyDescent="0.25">
      <c r="A30" t="s">
        <v>41</v>
      </c>
      <c r="B30" s="3">
        <v>3250</v>
      </c>
      <c r="C30" s="3">
        <v>3307</v>
      </c>
      <c r="D30" s="3">
        <f t="shared" si="3"/>
        <v>1.7538461538461503</v>
      </c>
      <c r="E30">
        <v>3318</v>
      </c>
      <c r="F30" s="3">
        <f t="shared" si="4"/>
        <v>2.0923076923076822</v>
      </c>
      <c r="G30" s="3">
        <v>3316.4</v>
      </c>
      <c r="H30" s="3">
        <f t="shared" si="5"/>
        <v>2.0430769230769252</v>
      </c>
      <c r="I30" s="3">
        <v>3317</v>
      </c>
      <c r="J30" s="4">
        <f t="shared" si="6"/>
        <v>2.0615384615384702</v>
      </c>
      <c r="K30">
        <v>2364.0500000000002</v>
      </c>
      <c r="L30" s="3">
        <v>-1</v>
      </c>
      <c r="M30">
        <v>-1</v>
      </c>
      <c r="N30" s="3">
        <v>-1</v>
      </c>
      <c r="O30">
        <v>-1</v>
      </c>
    </row>
    <row r="31" spans="1:15" x14ac:dyDescent="0.25">
      <c r="A31" t="s">
        <v>42</v>
      </c>
      <c r="B31" s="3">
        <v>67</v>
      </c>
      <c r="C31" s="3">
        <v>67</v>
      </c>
      <c r="D31" s="3">
        <f t="shared" si="3"/>
        <v>0</v>
      </c>
      <c r="E31">
        <v>70</v>
      </c>
      <c r="F31" s="3">
        <f t="shared" si="4"/>
        <v>4.4776119402984982</v>
      </c>
      <c r="G31" s="3">
        <v>69.650000000000006</v>
      </c>
      <c r="H31" s="3">
        <f t="shared" si="5"/>
        <v>3.9552238805970141</v>
      </c>
      <c r="I31" s="3">
        <v>70</v>
      </c>
      <c r="J31" s="4">
        <f t="shared" si="6"/>
        <v>4.4776119402984982</v>
      </c>
      <c r="K31">
        <v>1946.1</v>
      </c>
      <c r="L31" s="3">
        <v>-1</v>
      </c>
      <c r="M31">
        <v>-1</v>
      </c>
      <c r="N31" s="3">
        <v>-1</v>
      </c>
      <c r="O31">
        <v>-1</v>
      </c>
    </row>
    <row r="32" spans="1:15" x14ac:dyDescent="0.25">
      <c r="A32" t="s">
        <v>43</v>
      </c>
      <c r="B32" s="3">
        <v>103</v>
      </c>
      <c r="C32" s="3">
        <v>108</v>
      </c>
      <c r="D32" s="3">
        <f t="shared" si="3"/>
        <v>4.8543689320388328</v>
      </c>
      <c r="E32">
        <v>110</v>
      </c>
      <c r="F32" s="3">
        <f t="shared" si="4"/>
        <v>6.7961165048543659</v>
      </c>
      <c r="G32" s="3">
        <v>109.25</v>
      </c>
      <c r="H32" s="3">
        <f t="shared" si="5"/>
        <v>6.0679611650485521</v>
      </c>
      <c r="I32" s="3">
        <v>110</v>
      </c>
      <c r="J32" s="4">
        <f t="shared" si="6"/>
        <v>6.7961165048543659</v>
      </c>
      <c r="K32">
        <v>1958.6</v>
      </c>
      <c r="L32" s="3">
        <v>-1</v>
      </c>
      <c r="M32">
        <v>-1</v>
      </c>
      <c r="N32" s="3">
        <v>-1</v>
      </c>
      <c r="O32">
        <v>-1</v>
      </c>
    </row>
    <row r="33" spans="1:15" x14ac:dyDescent="0.25">
      <c r="A33" t="s">
        <v>44</v>
      </c>
      <c r="B33" s="3">
        <v>1072</v>
      </c>
      <c r="C33" s="3">
        <v>1124</v>
      </c>
      <c r="D33" s="3">
        <f t="shared" si="3"/>
        <v>4.8507462686567138</v>
      </c>
      <c r="E33">
        <v>1151</v>
      </c>
      <c r="F33" s="3">
        <f t="shared" si="4"/>
        <v>7.3694029850746245</v>
      </c>
      <c r="G33" s="3">
        <v>1136.75</v>
      </c>
      <c r="H33" s="3">
        <f t="shared" si="5"/>
        <v>6.0401119402984982</v>
      </c>
      <c r="I33" s="3">
        <v>1136.5</v>
      </c>
      <c r="J33" s="4">
        <f t="shared" si="6"/>
        <v>6.0167910447761264</v>
      </c>
      <c r="K33">
        <v>2325.15</v>
      </c>
      <c r="L33" s="3">
        <v>-1</v>
      </c>
      <c r="M33">
        <v>-1</v>
      </c>
      <c r="N33" s="3">
        <v>-1</v>
      </c>
      <c r="O33">
        <v>-1</v>
      </c>
    </row>
    <row r="34" spans="1:15" x14ac:dyDescent="0.25">
      <c r="A34" t="s">
        <v>45</v>
      </c>
      <c r="B34" s="3">
        <v>1448</v>
      </c>
      <c r="C34" s="3">
        <v>1497</v>
      </c>
      <c r="D34" s="3">
        <f t="shared" si="3"/>
        <v>3.3839779005524928</v>
      </c>
      <c r="E34">
        <v>1531</v>
      </c>
      <c r="F34" s="3">
        <f t="shared" si="4"/>
        <v>5.7320441988950366</v>
      </c>
      <c r="G34" s="3">
        <v>1508.7</v>
      </c>
      <c r="H34" s="3">
        <f t="shared" si="5"/>
        <v>4.1919889502762375</v>
      </c>
      <c r="I34" s="3">
        <v>1509</v>
      </c>
      <c r="J34" s="4">
        <f t="shared" si="6"/>
        <v>4.212707182320452</v>
      </c>
      <c r="K34">
        <v>2487.4</v>
      </c>
      <c r="L34" s="3">
        <v>-1</v>
      </c>
      <c r="M34">
        <v>-1</v>
      </c>
      <c r="N34" s="3">
        <v>-1</v>
      </c>
      <c r="O34">
        <v>-1</v>
      </c>
    </row>
    <row r="35" spans="1:15" x14ac:dyDescent="0.25">
      <c r="A35" t="s">
        <v>27</v>
      </c>
      <c r="B35" s="3">
        <v>2110</v>
      </c>
      <c r="C35" s="3">
        <v>2152</v>
      </c>
      <c r="D35" s="3">
        <f t="shared" si="3"/>
        <v>1.9905213270142275</v>
      </c>
      <c r="E35">
        <v>2172</v>
      </c>
      <c r="F35" s="3">
        <f t="shared" si="4"/>
        <v>2.9383886255924141</v>
      </c>
      <c r="G35" s="3">
        <v>2164.15</v>
      </c>
      <c r="H35" s="3">
        <f t="shared" si="5"/>
        <v>2.5663507109004779</v>
      </c>
      <c r="I35" s="3">
        <v>2165.5</v>
      </c>
      <c r="J35" s="4">
        <f t="shared" si="6"/>
        <v>2.6303317535544934</v>
      </c>
      <c r="K35">
        <v>2767.6</v>
      </c>
      <c r="L35" s="3">
        <v>-1</v>
      </c>
      <c r="M35">
        <v>-1</v>
      </c>
      <c r="N35" s="3">
        <v>-1</v>
      </c>
      <c r="O35">
        <v>-1</v>
      </c>
    </row>
    <row r="36" spans="1:15" x14ac:dyDescent="0.25">
      <c r="A36" t="s">
        <v>28</v>
      </c>
      <c r="B36" s="3">
        <v>29</v>
      </c>
      <c r="C36" s="3">
        <v>29</v>
      </c>
      <c r="D36" s="3">
        <f t="shared" si="3"/>
        <v>0</v>
      </c>
      <c r="E36">
        <v>31</v>
      </c>
      <c r="F36" s="3">
        <f t="shared" si="4"/>
        <v>6.8965517241379226</v>
      </c>
      <c r="G36" s="3">
        <v>29.75</v>
      </c>
      <c r="H36" s="3">
        <f t="shared" si="5"/>
        <v>2.5862068965517349</v>
      </c>
      <c r="I36" s="3">
        <v>30</v>
      </c>
      <c r="J36" s="4">
        <f t="shared" si="6"/>
        <v>3.4482758620689724</v>
      </c>
      <c r="K36">
        <v>2020.7</v>
      </c>
      <c r="L36" s="3">
        <v>-1</v>
      </c>
      <c r="M36">
        <v>-1</v>
      </c>
      <c r="N36" s="3">
        <v>-1</v>
      </c>
      <c r="O36">
        <v>-1</v>
      </c>
    </row>
    <row r="37" spans="1:15" x14ac:dyDescent="0.25">
      <c r="A37" t="s">
        <v>29</v>
      </c>
      <c r="B37" s="3">
        <v>42</v>
      </c>
      <c r="C37" s="3">
        <v>42</v>
      </c>
      <c r="D37" s="3">
        <f t="shared" si="3"/>
        <v>0</v>
      </c>
      <c r="E37">
        <v>42</v>
      </c>
      <c r="F37" s="3">
        <f t="shared" si="4"/>
        <v>0</v>
      </c>
      <c r="G37" s="3">
        <v>42</v>
      </c>
      <c r="H37" s="3">
        <f t="shared" si="5"/>
        <v>0</v>
      </c>
      <c r="I37" s="3">
        <v>42</v>
      </c>
      <c r="J37" s="4">
        <f t="shared" si="6"/>
        <v>0</v>
      </c>
      <c r="K37">
        <v>2040.45</v>
      </c>
      <c r="L37" s="3">
        <v>-1</v>
      </c>
      <c r="M37">
        <v>-1</v>
      </c>
      <c r="N37" s="3">
        <v>-1</v>
      </c>
      <c r="O37">
        <v>-1</v>
      </c>
    </row>
    <row r="38" spans="1:15" x14ac:dyDescent="0.25">
      <c r="A38" t="s">
        <v>30</v>
      </c>
      <c r="B38" s="3">
        <v>500</v>
      </c>
      <c r="C38" s="3">
        <v>510</v>
      </c>
      <c r="D38" s="3">
        <f t="shared" si="3"/>
        <v>2.0000000000000018</v>
      </c>
      <c r="E38">
        <v>522</v>
      </c>
      <c r="F38" s="3">
        <f t="shared" si="4"/>
        <v>4.4000000000000039</v>
      </c>
      <c r="G38" s="3">
        <v>513.9</v>
      </c>
      <c r="H38" s="3">
        <f t="shared" si="5"/>
        <v>2.7800000000000047</v>
      </c>
      <c r="I38" s="3">
        <v>513.5</v>
      </c>
      <c r="J38" s="4">
        <f t="shared" si="6"/>
        <v>2.6999999999999913</v>
      </c>
      <c r="K38">
        <v>2383.8000000000002</v>
      </c>
      <c r="L38" s="3">
        <v>-1</v>
      </c>
      <c r="M38">
        <v>-1</v>
      </c>
      <c r="N38" s="3">
        <v>-1</v>
      </c>
      <c r="O38">
        <v>-1</v>
      </c>
    </row>
    <row r="39" spans="1:15" x14ac:dyDescent="0.25">
      <c r="A39" t="s">
        <v>31</v>
      </c>
      <c r="B39" s="3">
        <v>667</v>
      </c>
      <c r="C39" s="3">
        <v>684</v>
      </c>
      <c r="D39" s="3">
        <f t="shared" si="3"/>
        <v>2.5487256371814038</v>
      </c>
      <c r="E39">
        <v>695</v>
      </c>
      <c r="F39" s="3">
        <f t="shared" si="4"/>
        <v>4.1979010494752611</v>
      </c>
      <c r="G39" s="3">
        <v>690.75</v>
      </c>
      <c r="H39" s="3">
        <f t="shared" si="5"/>
        <v>3.5607196401798991</v>
      </c>
      <c r="I39" s="3">
        <v>691</v>
      </c>
      <c r="J39" s="4">
        <f t="shared" si="6"/>
        <v>3.5982008995502301</v>
      </c>
      <c r="K39">
        <v>2571.9499999999998</v>
      </c>
      <c r="L39" s="3">
        <v>-1</v>
      </c>
      <c r="M39">
        <v>-1</v>
      </c>
      <c r="N39" s="3">
        <v>-1</v>
      </c>
      <c r="O39">
        <v>-1</v>
      </c>
    </row>
    <row r="40" spans="1:15" x14ac:dyDescent="0.25">
      <c r="A40" t="s">
        <v>32</v>
      </c>
      <c r="B40" s="3">
        <v>1116</v>
      </c>
      <c r="C40" s="3">
        <v>1134</v>
      </c>
      <c r="D40" s="3">
        <f t="shared" si="3"/>
        <v>1.6129032258064502</v>
      </c>
      <c r="E40">
        <v>1145</v>
      </c>
      <c r="F40" s="3">
        <f t="shared" si="4"/>
        <v>2.5985663082437327</v>
      </c>
      <c r="G40" s="3">
        <v>1141.05</v>
      </c>
      <c r="H40" s="3">
        <f t="shared" si="5"/>
        <v>2.2446236559139798</v>
      </c>
      <c r="I40" s="3">
        <v>1141</v>
      </c>
      <c r="J40" s="4">
        <f t="shared" si="6"/>
        <v>2.2401433691756178</v>
      </c>
      <c r="K40">
        <v>2819.5</v>
      </c>
      <c r="L40" s="3">
        <v>-1</v>
      </c>
      <c r="M40">
        <v>-1</v>
      </c>
      <c r="N40" s="3">
        <v>-1</v>
      </c>
      <c r="O40">
        <v>-1</v>
      </c>
    </row>
    <row r="41" spans="1:15" x14ac:dyDescent="0.25">
      <c r="A41" t="s">
        <v>33</v>
      </c>
      <c r="B41" s="3">
        <v>13</v>
      </c>
      <c r="C41" s="3">
        <v>13</v>
      </c>
      <c r="D41" s="3">
        <f t="shared" si="3"/>
        <v>0</v>
      </c>
      <c r="E41">
        <v>15</v>
      </c>
      <c r="F41" s="3">
        <f t="shared" si="4"/>
        <v>15.384615384615374</v>
      </c>
      <c r="G41" s="3">
        <v>13.1</v>
      </c>
      <c r="H41" s="3">
        <f t="shared" si="5"/>
        <v>0.7692307692307665</v>
      </c>
      <c r="I41" s="3">
        <v>13</v>
      </c>
      <c r="J41" s="4">
        <f t="shared" si="6"/>
        <v>0</v>
      </c>
      <c r="K41">
        <v>2005.45</v>
      </c>
      <c r="L41" s="3">
        <v>-1</v>
      </c>
      <c r="M41">
        <v>-1</v>
      </c>
      <c r="N41" s="3">
        <v>-1</v>
      </c>
      <c r="O41">
        <v>-1</v>
      </c>
    </row>
    <row r="42" spans="1:15" x14ac:dyDescent="0.25">
      <c r="A42" t="s">
        <v>34</v>
      </c>
      <c r="B42" s="3">
        <v>23</v>
      </c>
      <c r="C42" s="3">
        <v>23</v>
      </c>
      <c r="D42" s="3">
        <f t="shared" si="3"/>
        <v>0</v>
      </c>
      <c r="E42">
        <v>24</v>
      </c>
      <c r="F42" s="3">
        <f t="shared" si="4"/>
        <v>4.3478260869565188</v>
      </c>
      <c r="G42" s="3">
        <v>23.15</v>
      </c>
      <c r="H42" s="3">
        <f t="shared" si="5"/>
        <v>0.65217391304346339</v>
      </c>
      <c r="I42" s="3">
        <v>23</v>
      </c>
      <c r="J42" s="4">
        <f t="shared" si="6"/>
        <v>0</v>
      </c>
      <c r="K42">
        <v>2037.8</v>
      </c>
      <c r="L42" s="3">
        <v>-1</v>
      </c>
      <c r="M42">
        <v>-1</v>
      </c>
      <c r="N42" s="3">
        <v>-1</v>
      </c>
      <c r="O42">
        <v>-1</v>
      </c>
    </row>
    <row r="43" spans="1:15" x14ac:dyDescent="0.25">
      <c r="A43" t="s">
        <v>35</v>
      </c>
      <c r="B43" s="3">
        <v>223</v>
      </c>
      <c r="C43" s="3">
        <v>230</v>
      </c>
      <c r="D43" s="3">
        <f t="shared" si="3"/>
        <v>3.1390134529148073</v>
      </c>
      <c r="E43">
        <v>238</v>
      </c>
      <c r="F43" s="3">
        <f t="shared" si="4"/>
        <v>6.7264573991031362</v>
      </c>
      <c r="G43" s="3">
        <v>233.5</v>
      </c>
      <c r="H43" s="3">
        <f t="shared" si="5"/>
        <v>4.7085201793721998</v>
      </c>
      <c r="I43" s="3">
        <v>233.5</v>
      </c>
      <c r="J43" s="4">
        <f t="shared" si="6"/>
        <v>4.7085201793721998</v>
      </c>
      <c r="K43">
        <v>2316.3000000000002</v>
      </c>
      <c r="L43" s="3">
        <v>-1</v>
      </c>
      <c r="M43">
        <v>-1</v>
      </c>
      <c r="N43" s="3">
        <v>-1</v>
      </c>
      <c r="O43">
        <v>-1</v>
      </c>
    </row>
    <row r="44" spans="1:15" x14ac:dyDescent="0.25">
      <c r="A44" t="s">
        <v>36</v>
      </c>
      <c r="B44" s="3">
        <v>310</v>
      </c>
      <c r="C44" s="3">
        <v>322</v>
      </c>
      <c r="D44" s="3">
        <f t="shared" si="3"/>
        <v>3.8709677419354938</v>
      </c>
      <c r="E44">
        <v>331</v>
      </c>
      <c r="F44" s="3">
        <f t="shared" si="4"/>
        <v>6.7741935483870863</v>
      </c>
      <c r="G44" s="3">
        <v>325.2</v>
      </c>
      <c r="H44" s="3">
        <f t="shared" si="5"/>
        <v>4.9032258064516165</v>
      </c>
      <c r="I44" s="3">
        <v>325</v>
      </c>
      <c r="J44" s="4">
        <f t="shared" si="6"/>
        <v>4.8387096774193505</v>
      </c>
      <c r="K44">
        <v>2430.3000000000002</v>
      </c>
      <c r="L44" s="3">
        <v>-1</v>
      </c>
      <c r="M44">
        <v>-1</v>
      </c>
      <c r="N44" s="3">
        <v>-1</v>
      </c>
      <c r="O44">
        <v>-1</v>
      </c>
    </row>
    <row r="45" spans="1:15" x14ac:dyDescent="0.25">
      <c r="A45" t="s">
        <v>38</v>
      </c>
      <c r="B45" s="3">
        <v>537</v>
      </c>
      <c r="C45" s="3">
        <v>542</v>
      </c>
      <c r="D45" s="3">
        <f t="shared" si="3"/>
        <v>0.93109869646181842</v>
      </c>
      <c r="E45">
        <v>548</v>
      </c>
      <c r="F45" s="3">
        <f t="shared" si="4"/>
        <v>2.0484171322160183</v>
      </c>
      <c r="G45" s="3">
        <v>544.20000000000005</v>
      </c>
      <c r="H45" s="3">
        <f t="shared" si="5"/>
        <v>1.3407821229050265</v>
      </c>
      <c r="I45" s="3">
        <v>544</v>
      </c>
      <c r="J45" s="4">
        <f t="shared" si="6"/>
        <v>1.3035381750465591</v>
      </c>
      <c r="K45">
        <v>2782.75</v>
      </c>
      <c r="L45" s="3">
        <v>-1</v>
      </c>
      <c r="M45">
        <v>-1</v>
      </c>
      <c r="N45" s="3">
        <v>-1</v>
      </c>
      <c r="O45">
        <v>-1</v>
      </c>
    </row>
    <row r="46" spans="1:15" x14ac:dyDescent="0.25">
      <c r="A46" t="s">
        <v>74</v>
      </c>
      <c r="C46" s="3"/>
      <c r="D46" s="3">
        <f>AVERAGE(D26:D45)</f>
        <v>1.9136014430197403</v>
      </c>
      <c r="F46" s="3">
        <f>AVERAGE(F26:F45)</f>
        <v>4.8296164535895638</v>
      </c>
      <c r="G46" s="3"/>
      <c r="H46" s="3">
        <f>AVERAGE(H26:H45)</f>
        <v>3.0219232043729676</v>
      </c>
      <c r="I46" s="3"/>
      <c r="J46" s="4">
        <f>AVERAGE(J26:J45)</f>
        <v>3.0726389845327087</v>
      </c>
      <c r="K46">
        <f>AVERAGE(K26:K45)</f>
        <v>2205.0650000000005</v>
      </c>
      <c r="L46" s="3"/>
      <c r="N46" s="3"/>
    </row>
    <row r="47" spans="1:15" x14ac:dyDescent="0.25">
      <c r="C47" s="3"/>
      <c r="G47" s="3"/>
      <c r="I47" s="3"/>
      <c r="L47" s="3"/>
      <c r="N47" s="3"/>
    </row>
    <row r="48" spans="1:15" x14ac:dyDescent="0.25">
      <c r="C48" s="3"/>
      <c r="G48" s="3"/>
      <c r="I48" s="3"/>
      <c r="L48" s="3"/>
      <c r="N48" s="3"/>
    </row>
    <row r="49" spans="1:15" x14ac:dyDescent="0.25">
      <c r="A49" t="s">
        <v>46</v>
      </c>
      <c r="B49" s="3">
        <v>111</v>
      </c>
      <c r="C49" s="3">
        <v>111</v>
      </c>
      <c r="D49" s="3">
        <f t="shared" ref="D49:D68" si="7">((C49 / B49) - 1) * 100</f>
        <v>0</v>
      </c>
      <c r="E49">
        <v>111</v>
      </c>
      <c r="F49" s="3">
        <f t="shared" ref="F49:F68" si="8">((E49 / B49) - 1) * 100</f>
        <v>0</v>
      </c>
      <c r="G49" s="3">
        <v>111</v>
      </c>
      <c r="H49" s="3">
        <f t="shared" ref="H49:H68" si="9">((G49 / B49) - 1) * 100</f>
        <v>0</v>
      </c>
      <c r="I49" s="3">
        <v>111</v>
      </c>
      <c r="J49" s="4">
        <f t="shared" ref="J49:J68" si="10">((I49 / B49) - 1) * 100</f>
        <v>0</v>
      </c>
      <c r="K49">
        <v>5181.25</v>
      </c>
      <c r="L49" s="3">
        <v>-1</v>
      </c>
      <c r="M49">
        <v>-1</v>
      </c>
      <c r="N49" s="3">
        <v>-1</v>
      </c>
      <c r="O49">
        <v>-1</v>
      </c>
    </row>
    <row r="50" spans="1:15" x14ac:dyDescent="0.25">
      <c r="A50" t="s">
        <v>57</v>
      </c>
      <c r="B50" s="3">
        <v>214</v>
      </c>
      <c r="C50" s="3">
        <v>228</v>
      </c>
      <c r="D50" s="3">
        <f t="shared" si="7"/>
        <v>6.5420560747663448</v>
      </c>
      <c r="E50">
        <v>245</v>
      </c>
      <c r="F50" s="3">
        <f t="shared" si="8"/>
        <v>14.485981308411212</v>
      </c>
      <c r="G50" s="3">
        <v>236.65</v>
      </c>
      <c r="H50" s="3">
        <f t="shared" si="9"/>
        <v>10.584112149532722</v>
      </c>
      <c r="I50" s="3">
        <v>238.5</v>
      </c>
      <c r="J50" s="4">
        <f t="shared" si="10"/>
        <v>11.448598130841114</v>
      </c>
      <c r="K50">
        <v>5206.5</v>
      </c>
      <c r="L50" s="3">
        <v>-1</v>
      </c>
      <c r="M50">
        <v>-1</v>
      </c>
      <c r="N50" s="3">
        <v>-1</v>
      </c>
      <c r="O50">
        <v>-1</v>
      </c>
    </row>
    <row r="51" spans="1:15" x14ac:dyDescent="0.25">
      <c r="A51" t="s">
        <v>59</v>
      </c>
      <c r="B51" s="3">
        <v>4013</v>
      </c>
      <c r="C51" s="3">
        <v>4221</v>
      </c>
      <c r="D51" s="3">
        <f t="shared" si="7"/>
        <v>5.1831547470720052</v>
      </c>
      <c r="E51">
        <v>4280</v>
      </c>
      <c r="F51" s="3">
        <f t="shared" si="8"/>
        <v>6.6533765262895672</v>
      </c>
      <c r="G51" s="3">
        <v>4253.8500000000004</v>
      </c>
      <c r="H51" s="3">
        <f t="shared" si="9"/>
        <v>6.0017443309245078</v>
      </c>
      <c r="I51" s="3">
        <v>4253.5</v>
      </c>
      <c r="J51" s="4">
        <f t="shared" si="10"/>
        <v>5.9930226763020178</v>
      </c>
      <c r="K51">
        <v>6695.9</v>
      </c>
      <c r="L51" s="3">
        <v>-1</v>
      </c>
      <c r="M51">
        <v>-1</v>
      </c>
      <c r="N51" s="3">
        <v>-1</v>
      </c>
      <c r="O51">
        <v>-1</v>
      </c>
    </row>
    <row r="52" spans="1:15" x14ac:dyDescent="0.25">
      <c r="A52" t="s">
        <v>60</v>
      </c>
      <c r="B52" s="3">
        <v>5101</v>
      </c>
      <c r="C52" s="3">
        <v>5323</v>
      </c>
      <c r="D52" s="3">
        <f t="shared" si="7"/>
        <v>4.3520878259164952</v>
      </c>
      <c r="E52">
        <v>5371</v>
      </c>
      <c r="F52" s="3">
        <f t="shared" si="8"/>
        <v>5.2930797882767999</v>
      </c>
      <c r="G52" s="3">
        <v>5344.85</v>
      </c>
      <c r="H52" s="3">
        <f t="shared" si="9"/>
        <v>4.7804352087825963</v>
      </c>
      <c r="I52" s="3">
        <v>5343.5</v>
      </c>
      <c r="J52" s="4">
        <f t="shared" si="10"/>
        <v>4.7539698098412186</v>
      </c>
      <c r="K52">
        <v>7277.7</v>
      </c>
      <c r="L52" s="3">
        <v>-1</v>
      </c>
      <c r="M52">
        <v>-1</v>
      </c>
      <c r="N52" s="3">
        <v>-1</v>
      </c>
      <c r="O52">
        <v>-1</v>
      </c>
    </row>
    <row r="53" spans="1:15" x14ac:dyDescent="0.25">
      <c r="A53" t="s">
        <v>61</v>
      </c>
      <c r="B53" s="3">
        <v>8128</v>
      </c>
      <c r="C53" s="3">
        <v>8265</v>
      </c>
      <c r="D53" s="3">
        <f t="shared" si="7"/>
        <v>1.6855314960629864</v>
      </c>
      <c r="E53">
        <v>8305</v>
      </c>
      <c r="F53" s="3">
        <f t="shared" si="8"/>
        <v>2.177657480314954</v>
      </c>
      <c r="G53" s="3">
        <v>8287.35</v>
      </c>
      <c r="H53" s="3">
        <f t="shared" si="9"/>
        <v>1.9605068897637912</v>
      </c>
      <c r="I53" s="3">
        <v>8287</v>
      </c>
      <c r="J53" s="4">
        <f t="shared" si="10"/>
        <v>1.9562007874015741</v>
      </c>
      <c r="K53">
        <v>8842.7000000000007</v>
      </c>
      <c r="L53" s="3">
        <v>-1</v>
      </c>
      <c r="M53">
        <v>-1</v>
      </c>
      <c r="N53" s="3">
        <v>-1</v>
      </c>
      <c r="O53">
        <v>-1</v>
      </c>
    </row>
    <row r="54" spans="1:15" x14ac:dyDescent="0.25">
      <c r="A54" t="s">
        <v>62</v>
      </c>
      <c r="B54" s="3">
        <v>73</v>
      </c>
      <c r="C54" s="3">
        <v>73</v>
      </c>
      <c r="D54" s="3">
        <f t="shared" si="7"/>
        <v>0</v>
      </c>
      <c r="E54">
        <v>73</v>
      </c>
      <c r="F54" s="3">
        <f t="shared" si="8"/>
        <v>0</v>
      </c>
      <c r="G54" s="3">
        <v>73</v>
      </c>
      <c r="H54" s="3">
        <f t="shared" si="9"/>
        <v>0</v>
      </c>
      <c r="I54" s="3">
        <v>73</v>
      </c>
      <c r="J54" s="4">
        <f t="shared" si="10"/>
        <v>0</v>
      </c>
      <c r="K54">
        <v>7113.2</v>
      </c>
      <c r="L54" s="3">
        <v>-1</v>
      </c>
      <c r="M54">
        <v>-1</v>
      </c>
      <c r="N54" s="3">
        <v>-1</v>
      </c>
      <c r="O54">
        <v>-1</v>
      </c>
    </row>
    <row r="55" spans="1:15" x14ac:dyDescent="0.25">
      <c r="A55" t="s">
        <v>63</v>
      </c>
      <c r="B55" s="3">
        <v>145</v>
      </c>
      <c r="C55" s="3">
        <v>146</v>
      </c>
      <c r="D55" s="3">
        <f t="shared" si="7"/>
        <v>0.68965517241379448</v>
      </c>
      <c r="E55">
        <v>158</v>
      </c>
      <c r="F55" s="3">
        <f t="shared" si="8"/>
        <v>8.9655172413793061</v>
      </c>
      <c r="G55" s="3">
        <v>149.75</v>
      </c>
      <c r="H55" s="3">
        <f t="shared" si="9"/>
        <v>3.2758620689655071</v>
      </c>
      <c r="I55" s="3">
        <v>150</v>
      </c>
      <c r="J55" s="4">
        <f t="shared" si="10"/>
        <v>3.4482758620689724</v>
      </c>
      <c r="K55">
        <v>6977.55</v>
      </c>
      <c r="L55" s="3">
        <v>-1</v>
      </c>
      <c r="M55">
        <v>-1</v>
      </c>
      <c r="N55" s="3">
        <v>-1</v>
      </c>
      <c r="O55">
        <v>-1</v>
      </c>
    </row>
    <row r="56" spans="1:15" x14ac:dyDescent="0.25">
      <c r="A56" t="s">
        <v>64</v>
      </c>
      <c r="B56" s="3">
        <v>2640</v>
      </c>
      <c r="C56" s="3">
        <v>2800</v>
      </c>
      <c r="D56" s="3">
        <f t="shared" si="7"/>
        <v>6.0606060606060552</v>
      </c>
      <c r="E56">
        <v>2837</v>
      </c>
      <c r="F56" s="3">
        <f t="shared" si="8"/>
        <v>7.4621212121212199</v>
      </c>
      <c r="G56" s="3">
        <v>2819.75</v>
      </c>
      <c r="H56" s="3">
        <f t="shared" si="9"/>
        <v>6.8087121212121238</v>
      </c>
      <c r="I56" s="3">
        <v>2820</v>
      </c>
      <c r="J56" s="4">
        <f t="shared" si="10"/>
        <v>6.8181818181818121</v>
      </c>
      <c r="K56">
        <v>8450.7000000000007</v>
      </c>
      <c r="L56" s="3">
        <v>-1</v>
      </c>
      <c r="M56">
        <v>-1</v>
      </c>
      <c r="N56" s="3">
        <v>-1</v>
      </c>
      <c r="O56">
        <v>-1</v>
      </c>
    </row>
    <row r="57" spans="1:15" x14ac:dyDescent="0.25">
      <c r="A57" t="s">
        <v>65</v>
      </c>
      <c r="B57" s="3">
        <v>3604</v>
      </c>
      <c r="C57" s="3">
        <v>3829</v>
      </c>
      <c r="D57" s="3">
        <f t="shared" si="7"/>
        <v>6.243063263041071</v>
      </c>
      <c r="E57">
        <v>3894</v>
      </c>
      <c r="F57" s="3">
        <f t="shared" si="8"/>
        <v>8.046614872364044</v>
      </c>
      <c r="G57" s="3">
        <v>3855.15</v>
      </c>
      <c r="H57" s="3">
        <f t="shared" si="9"/>
        <v>6.9686459489456176</v>
      </c>
      <c r="I57" s="3">
        <v>3856</v>
      </c>
      <c r="J57" s="4">
        <f t="shared" si="10"/>
        <v>6.9922308546059853</v>
      </c>
      <c r="K57">
        <v>8985.7000000000007</v>
      </c>
      <c r="L57" s="3">
        <v>-1</v>
      </c>
      <c r="M57">
        <v>-1</v>
      </c>
      <c r="N57" s="3">
        <v>-1</v>
      </c>
      <c r="O57">
        <v>-1</v>
      </c>
    </row>
    <row r="58" spans="1:15" x14ac:dyDescent="0.25">
      <c r="A58" t="s">
        <v>47</v>
      </c>
      <c r="B58" s="3">
        <v>5600</v>
      </c>
      <c r="C58" s="3">
        <v>5780</v>
      </c>
      <c r="D58" s="3">
        <f t="shared" si="7"/>
        <v>3.2142857142857251</v>
      </c>
      <c r="E58">
        <v>5808</v>
      </c>
      <c r="F58" s="3">
        <f t="shared" si="8"/>
        <v>3.7142857142857144</v>
      </c>
      <c r="G58" s="3">
        <v>5792.5</v>
      </c>
      <c r="H58" s="3">
        <f t="shared" si="9"/>
        <v>3.4375000000000044</v>
      </c>
      <c r="I58" s="3">
        <v>5793</v>
      </c>
      <c r="J58" s="4">
        <f t="shared" si="10"/>
        <v>3.4464285714285614</v>
      </c>
      <c r="K58">
        <v>10607.1</v>
      </c>
      <c r="L58" s="3">
        <v>-1</v>
      </c>
      <c r="M58">
        <v>-1</v>
      </c>
      <c r="N58" s="3">
        <v>-1</v>
      </c>
      <c r="O58">
        <v>-1</v>
      </c>
    </row>
    <row r="59" spans="1:15" x14ac:dyDescent="0.25">
      <c r="A59" t="s">
        <v>48</v>
      </c>
      <c r="B59" s="3">
        <v>34</v>
      </c>
      <c r="C59" s="3">
        <v>34</v>
      </c>
      <c r="D59" s="3">
        <f t="shared" si="7"/>
        <v>0</v>
      </c>
      <c r="E59">
        <v>34</v>
      </c>
      <c r="F59" s="3">
        <f t="shared" si="8"/>
        <v>0</v>
      </c>
      <c r="G59" s="3">
        <v>34</v>
      </c>
      <c r="H59" s="3">
        <f t="shared" si="9"/>
        <v>0</v>
      </c>
      <c r="I59" s="3">
        <v>34</v>
      </c>
      <c r="J59" s="4">
        <f t="shared" si="10"/>
        <v>0</v>
      </c>
      <c r="K59">
        <v>6944.6</v>
      </c>
      <c r="L59" s="3">
        <v>-1</v>
      </c>
      <c r="M59">
        <v>-1</v>
      </c>
      <c r="N59" s="3">
        <v>-1</v>
      </c>
      <c r="O59">
        <v>-1</v>
      </c>
    </row>
    <row r="60" spans="1:15" x14ac:dyDescent="0.25">
      <c r="A60" t="s">
        <v>49</v>
      </c>
      <c r="B60" s="3">
        <v>67</v>
      </c>
      <c r="C60" s="3">
        <v>67</v>
      </c>
      <c r="D60" s="3">
        <f t="shared" si="7"/>
        <v>0</v>
      </c>
      <c r="E60">
        <v>69</v>
      </c>
      <c r="F60" s="3">
        <f t="shared" si="8"/>
        <v>2.9850746268656803</v>
      </c>
      <c r="G60" s="3">
        <v>67.5</v>
      </c>
      <c r="H60" s="3">
        <f t="shared" si="9"/>
        <v>0.74626865671640896</v>
      </c>
      <c r="I60" s="3">
        <v>67</v>
      </c>
      <c r="J60" s="4">
        <f t="shared" si="10"/>
        <v>0</v>
      </c>
      <c r="K60">
        <v>7078.85</v>
      </c>
      <c r="L60" s="3">
        <v>-1</v>
      </c>
      <c r="M60">
        <v>-1</v>
      </c>
      <c r="N60" s="3">
        <v>-1</v>
      </c>
      <c r="O60">
        <v>-1</v>
      </c>
    </row>
    <row r="61" spans="1:15" x14ac:dyDescent="0.25">
      <c r="A61" t="s">
        <v>50</v>
      </c>
      <c r="B61" s="3">
        <v>1280</v>
      </c>
      <c r="C61" s="3">
        <v>1349</v>
      </c>
      <c r="D61" s="3">
        <f t="shared" si="7"/>
        <v>5.3906250000000044</v>
      </c>
      <c r="E61">
        <v>1371</v>
      </c>
      <c r="F61" s="3">
        <f t="shared" si="8"/>
        <v>7.1093749999999956</v>
      </c>
      <c r="G61" s="3">
        <v>1359.35</v>
      </c>
      <c r="H61" s="3">
        <f t="shared" si="9"/>
        <v>6.1992187500000018</v>
      </c>
      <c r="I61" s="3">
        <v>1360</v>
      </c>
      <c r="J61" s="4">
        <f t="shared" si="10"/>
        <v>6.25</v>
      </c>
      <c r="K61">
        <v>8794.9</v>
      </c>
      <c r="L61" s="3">
        <v>-1</v>
      </c>
      <c r="M61">
        <v>-1</v>
      </c>
      <c r="N61" s="3">
        <v>-1</v>
      </c>
      <c r="O61">
        <v>-1</v>
      </c>
    </row>
    <row r="62" spans="1:15" x14ac:dyDescent="0.25">
      <c r="A62" t="s">
        <v>51</v>
      </c>
      <c r="B62" s="3">
        <v>1732</v>
      </c>
      <c r="C62" s="3">
        <v>1816</v>
      </c>
      <c r="D62" s="3">
        <f t="shared" si="7"/>
        <v>4.8498845265589008</v>
      </c>
      <c r="E62">
        <v>1854</v>
      </c>
      <c r="F62" s="3">
        <f t="shared" si="8"/>
        <v>7.0438799076212533</v>
      </c>
      <c r="G62" s="3">
        <v>1835</v>
      </c>
      <c r="H62" s="3">
        <f t="shared" si="9"/>
        <v>5.946882217090077</v>
      </c>
      <c r="I62" s="3">
        <v>1836</v>
      </c>
      <c r="J62" s="4">
        <f t="shared" si="10"/>
        <v>6.004618937644346</v>
      </c>
      <c r="K62">
        <v>9251</v>
      </c>
      <c r="L62" s="3">
        <v>-1</v>
      </c>
      <c r="M62">
        <v>-1</v>
      </c>
      <c r="N62" s="3">
        <v>-1</v>
      </c>
      <c r="O62">
        <v>-1</v>
      </c>
    </row>
    <row r="63" spans="1:15" x14ac:dyDescent="0.25">
      <c r="A63" t="s">
        <v>52</v>
      </c>
      <c r="B63" s="3">
        <v>2784</v>
      </c>
      <c r="C63" s="3">
        <v>2867</v>
      </c>
      <c r="D63" s="3">
        <f t="shared" si="7"/>
        <v>2.9813218390804641</v>
      </c>
      <c r="E63">
        <v>2888</v>
      </c>
      <c r="F63" s="3">
        <f t="shared" si="8"/>
        <v>3.7356321839080442</v>
      </c>
      <c r="G63" s="3">
        <v>2876.45</v>
      </c>
      <c r="H63" s="3">
        <f t="shared" si="9"/>
        <v>3.3207614942528663</v>
      </c>
      <c r="I63" s="3">
        <v>2876</v>
      </c>
      <c r="J63" s="4">
        <f t="shared" si="10"/>
        <v>3.3045977011494143</v>
      </c>
      <c r="K63">
        <v>10724.6</v>
      </c>
      <c r="L63" s="3">
        <v>-1</v>
      </c>
      <c r="M63">
        <v>-1</v>
      </c>
      <c r="N63" s="3">
        <v>-1</v>
      </c>
      <c r="O63">
        <v>-1</v>
      </c>
    </row>
    <row r="64" spans="1:15" x14ac:dyDescent="0.25">
      <c r="A64" t="s">
        <v>53</v>
      </c>
      <c r="B64" s="3">
        <v>15</v>
      </c>
      <c r="C64" s="3">
        <v>15</v>
      </c>
      <c r="D64" s="3">
        <f t="shared" si="7"/>
        <v>0</v>
      </c>
      <c r="E64">
        <v>17</v>
      </c>
      <c r="F64" s="3">
        <f t="shared" si="8"/>
        <v>13.33333333333333</v>
      </c>
      <c r="G64" s="3">
        <v>15.8</v>
      </c>
      <c r="H64" s="3">
        <f t="shared" si="9"/>
        <v>5.3333333333333455</v>
      </c>
      <c r="I64" s="3">
        <v>16</v>
      </c>
      <c r="J64" s="4">
        <f t="shared" si="10"/>
        <v>6.6666666666666652</v>
      </c>
      <c r="K64">
        <v>6908.8</v>
      </c>
      <c r="L64" s="3">
        <v>-1</v>
      </c>
      <c r="M64">
        <v>-1</v>
      </c>
      <c r="N64" s="3">
        <v>-1</v>
      </c>
      <c r="O64">
        <v>-1</v>
      </c>
    </row>
    <row r="65" spans="1:15" x14ac:dyDescent="0.25">
      <c r="A65" t="s">
        <v>54</v>
      </c>
      <c r="B65" s="3">
        <v>25</v>
      </c>
      <c r="C65" s="3">
        <v>25</v>
      </c>
      <c r="D65" s="3">
        <f t="shared" si="7"/>
        <v>0</v>
      </c>
      <c r="E65">
        <v>26</v>
      </c>
      <c r="F65" s="3">
        <f t="shared" si="8"/>
        <v>4.0000000000000036</v>
      </c>
      <c r="G65" s="3">
        <v>25.25</v>
      </c>
      <c r="H65" s="3">
        <f t="shared" si="9"/>
        <v>1.0000000000000009</v>
      </c>
      <c r="I65" s="3">
        <v>25</v>
      </c>
      <c r="J65" s="4">
        <f t="shared" si="10"/>
        <v>0</v>
      </c>
      <c r="K65">
        <v>6980.2</v>
      </c>
      <c r="L65" s="3">
        <v>-1</v>
      </c>
      <c r="M65">
        <v>-1</v>
      </c>
      <c r="N65" s="3">
        <v>-1</v>
      </c>
      <c r="O65">
        <v>-1</v>
      </c>
    </row>
    <row r="66" spans="1:15" x14ac:dyDescent="0.25">
      <c r="A66" t="s">
        <v>55</v>
      </c>
      <c r="B66" s="3">
        <v>564</v>
      </c>
      <c r="C66" s="3">
        <v>601</v>
      </c>
      <c r="D66" s="3">
        <f t="shared" si="7"/>
        <v>6.560283687943258</v>
      </c>
      <c r="E66">
        <v>627</v>
      </c>
      <c r="F66" s="3">
        <f t="shared" si="8"/>
        <v>11.170212765957444</v>
      </c>
      <c r="G66" s="3">
        <v>613.85</v>
      </c>
      <c r="H66" s="3">
        <f t="shared" si="9"/>
        <v>8.8386524822695165</v>
      </c>
      <c r="I66" s="3">
        <v>614.5</v>
      </c>
      <c r="J66" s="4">
        <f t="shared" si="10"/>
        <v>8.9539007092198641</v>
      </c>
      <c r="K66">
        <v>8306.85</v>
      </c>
      <c r="L66" s="3">
        <v>-1</v>
      </c>
      <c r="M66">
        <v>-1</v>
      </c>
      <c r="N66" s="3">
        <v>-1</v>
      </c>
      <c r="O66">
        <v>-1</v>
      </c>
    </row>
    <row r="67" spans="1:15" x14ac:dyDescent="0.25">
      <c r="A67" t="s">
        <v>56</v>
      </c>
      <c r="B67" s="3">
        <v>758</v>
      </c>
      <c r="C67" s="3">
        <v>800</v>
      </c>
      <c r="D67" s="3">
        <f t="shared" si="7"/>
        <v>5.5408970976253302</v>
      </c>
      <c r="E67">
        <v>814</v>
      </c>
      <c r="F67" s="3">
        <f t="shared" si="8"/>
        <v>7.3878627968337662</v>
      </c>
      <c r="G67" s="3">
        <v>806.3</v>
      </c>
      <c r="H67" s="3">
        <f t="shared" si="9"/>
        <v>6.3720316622691175</v>
      </c>
      <c r="I67" s="3">
        <v>806</v>
      </c>
      <c r="J67" s="4">
        <f t="shared" si="10"/>
        <v>6.3324538258575203</v>
      </c>
      <c r="K67">
        <v>8725.35</v>
      </c>
      <c r="L67" s="3">
        <v>-1</v>
      </c>
      <c r="M67">
        <v>-1</v>
      </c>
      <c r="N67" s="3">
        <v>-1</v>
      </c>
      <c r="O67">
        <v>-1</v>
      </c>
    </row>
    <row r="68" spans="1:15" x14ac:dyDescent="0.25">
      <c r="A68" t="s">
        <v>58</v>
      </c>
      <c r="B68" s="3">
        <v>1342</v>
      </c>
      <c r="C68" s="3">
        <v>1381</v>
      </c>
      <c r="D68" s="3">
        <f t="shared" si="7"/>
        <v>2.9061102831594576</v>
      </c>
      <c r="E68">
        <v>1393</v>
      </c>
      <c r="F68" s="3">
        <f t="shared" si="8"/>
        <v>3.8002980625931437</v>
      </c>
      <c r="G68" s="3">
        <v>1386.2</v>
      </c>
      <c r="H68" s="3">
        <f t="shared" si="9"/>
        <v>3.2935916542473853</v>
      </c>
      <c r="I68" s="3">
        <v>1385.5</v>
      </c>
      <c r="J68" s="4">
        <f t="shared" si="10"/>
        <v>3.2414307004470899</v>
      </c>
      <c r="K68">
        <v>10220.299999999999</v>
      </c>
      <c r="L68" s="3">
        <v>-1</v>
      </c>
      <c r="M68">
        <v>-1</v>
      </c>
      <c r="N68" s="3">
        <v>-1</v>
      </c>
      <c r="O68">
        <v>-1</v>
      </c>
    </row>
    <row r="69" spans="1:15" x14ac:dyDescent="0.25">
      <c r="A69" t="s">
        <v>74</v>
      </c>
      <c r="D69" s="3">
        <f>AVERAGE(D49:D68)</f>
        <v>3.1099781394265951</v>
      </c>
      <c r="F69" s="3">
        <f>AVERAGE(F49:F68)</f>
        <v>5.8682151410277736</v>
      </c>
      <c r="H69" s="3">
        <f>AVERAGE(H49:H68)</f>
        <v>4.2434129484152789</v>
      </c>
      <c r="J69" s="4">
        <f>AVERAGE(J49:J68)</f>
        <v>4.2805288525828074</v>
      </c>
      <c r="K69">
        <f>AVERAGE(K49:K68)</f>
        <v>7963.6875000000018</v>
      </c>
    </row>
    <row r="71" spans="1:15" x14ac:dyDescent="0.25">
      <c r="A71" t="s">
        <v>73</v>
      </c>
      <c r="D71" s="3">
        <f>AVERAGE(D3:D22,D26:D45,D49:D68)</f>
        <v>2.1220942972844661</v>
      </c>
      <c r="F71" s="3">
        <f>AVERAGE(F3:F22,F26:F45,F49:F68)</f>
        <v>4.8027888474922342</v>
      </c>
      <c r="H71" s="3">
        <f>AVERAGE(H3:H22,H26:H45,H49:H68)</f>
        <v>3.1338113372591803</v>
      </c>
      <c r="J71" s="4">
        <f>AVERAGE(J3:J22,J26:J45,J49:J68)</f>
        <v>3.1338693716816475</v>
      </c>
      <c r="K71">
        <f>AVERAGE(K3:K22,K26:K45,K49:K68)</f>
        <v>3707.6508333333331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topLeftCell="E46" workbookViewId="0">
      <selection activeCell="G87" sqref="G87"/>
    </sheetView>
  </sheetViews>
  <sheetFormatPr defaultRowHeight="11.25" x14ac:dyDescent="0.2"/>
  <cols>
    <col min="1" max="1" width="7" style="1" bestFit="1" customWidth="1"/>
    <col min="2" max="2" width="7.42578125" style="1" bestFit="1" customWidth="1"/>
    <col min="3" max="3" width="6.28515625" style="1" bestFit="1" customWidth="1"/>
    <col min="4" max="4" width="4.42578125" style="1" bestFit="1" customWidth="1"/>
    <col min="5" max="5" width="10.42578125" style="1" bestFit="1" customWidth="1"/>
    <col min="6" max="6" width="7.42578125" style="1" bestFit="1" customWidth="1"/>
    <col min="7" max="7" width="6.28515625" style="1" bestFit="1" customWidth="1"/>
    <col min="8" max="8" width="4.42578125" style="1" bestFit="1" customWidth="1"/>
    <col min="9" max="9" width="10.42578125" style="1" bestFit="1" customWidth="1"/>
    <col min="10" max="10" width="7.42578125" style="1" bestFit="1" customWidth="1"/>
    <col min="11" max="11" width="6.28515625" style="1" bestFit="1" customWidth="1"/>
    <col min="12" max="12" width="4.42578125" style="1" bestFit="1" customWidth="1"/>
    <col min="13" max="13" width="10.42578125" style="1" bestFit="1" customWidth="1"/>
    <col min="14" max="14" width="7.42578125" style="1" bestFit="1" customWidth="1"/>
    <col min="15" max="15" width="6.28515625" style="1" bestFit="1" customWidth="1"/>
    <col min="16" max="16" width="4.42578125" style="1" bestFit="1" customWidth="1"/>
    <col min="17" max="17" width="10.42578125" style="1" bestFit="1" customWidth="1"/>
    <col min="18" max="18" width="7.42578125" style="1" bestFit="1" customWidth="1"/>
    <col min="19" max="19" width="6.28515625" style="1" bestFit="1" customWidth="1"/>
    <col min="20" max="20" width="4.42578125" style="1" bestFit="1" customWidth="1"/>
    <col min="21" max="21" width="10.42578125" style="1" bestFit="1" customWidth="1"/>
    <col min="22" max="22" width="16.140625" style="1" bestFit="1" customWidth="1"/>
    <col min="23" max="23" width="6.28515625" style="1" bestFit="1" customWidth="1"/>
    <col min="24" max="24" width="4.42578125" style="1" bestFit="1" customWidth="1"/>
    <col min="25" max="25" width="10.42578125" style="1" bestFit="1" customWidth="1"/>
    <col min="26" max="26" width="16.140625" style="1" bestFit="1" customWidth="1"/>
    <col min="27" max="27" width="6.28515625" style="1" bestFit="1" customWidth="1"/>
    <col min="28" max="28" width="4.42578125" style="1" bestFit="1" customWidth="1"/>
    <col min="29" max="29" width="10.42578125" style="1" bestFit="1" customWidth="1"/>
    <col min="30" max="16384" width="9.140625" style="1"/>
  </cols>
  <sheetData>
    <row r="1" spans="1:29" x14ac:dyDescent="0.2">
      <c r="A1" s="1" t="s">
        <v>0</v>
      </c>
      <c r="B1" s="1" t="s">
        <v>77</v>
      </c>
      <c r="C1" s="1" t="s">
        <v>75</v>
      </c>
      <c r="D1" s="1" t="s">
        <v>76</v>
      </c>
      <c r="E1" s="1" t="s">
        <v>67</v>
      </c>
      <c r="F1" s="1" t="s">
        <v>78</v>
      </c>
      <c r="G1" s="1" t="s">
        <v>75</v>
      </c>
      <c r="H1" s="1" t="s">
        <v>76</v>
      </c>
      <c r="I1" s="1" t="s">
        <v>67</v>
      </c>
      <c r="J1" s="1" t="s">
        <v>79</v>
      </c>
      <c r="K1" s="1" t="s">
        <v>75</v>
      </c>
      <c r="L1" s="1" t="s">
        <v>76</v>
      </c>
      <c r="M1" s="1" t="s">
        <v>67</v>
      </c>
      <c r="N1" s="1" t="s">
        <v>80</v>
      </c>
      <c r="O1" s="1" t="s">
        <v>75</v>
      </c>
      <c r="P1" s="1" t="s">
        <v>76</v>
      </c>
      <c r="Q1" s="1" t="s">
        <v>67</v>
      </c>
      <c r="R1" s="1" t="s">
        <v>81</v>
      </c>
      <c r="S1" s="1" t="s">
        <v>75</v>
      </c>
      <c r="T1" s="1" t="s">
        <v>76</v>
      </c>
      <c r="U1" s="1" t="s">
        <v>67</v>
      </c>
      <c r="V1" s="1" t="s">
        <v>82</v>
      </c>
      <c r="W1" s="1" t="s">
        <v>75</v>
      </c>
      <c r="X1" s="1" t="s">
        <v>76</v>
      </c>
      <c r="Y1" s="1" t="s">
        <v>67</v>
      </c>
      <c r="Z1" s="1" t="s">
        <v>82</v>
      </c>
      <c r="AA1" s="1" t="s">
        <v>75</v>
      </c>
      <c r="AB1" s="1" t="s">
        <v>76</v>
      </c>
      <c r="AC1" s="1" t="s">
        <v>67</v>
      </c>
    </row>
    <row r="2" spans="1:29" ht="12" x14ac:dyDescent="0.2">
      <c r="A2" s="1" t="s">
        <v>6</v>
      </c>
      <c r="B2" s="1">
        <v>0.16</v>
      </c>
      <c r="C2" s="2">
        <v>85</v>
      </c>
      <c r="D2" s="1">
        <v>85</v>
      </c>
      <c r="E2" s="1">
        <f>((D2/C2) - 1)* 100</f>
        <v>0</v>
      </c>
      <c r="G2" s="2">
        <v>85</v>
      </c>
      <c r="H2" s="1">
        <v>85</v>
      </c>
      <c r="I2" s="1">
        <f>((H2/G2) - 1)* 100</f>
        <v>0</v>
      </c>
      <c r="K2" s="2">
        <v>85</v>
      </c>
      <c r="L2" s="1">
        <v>85</v>
      </c>
      <c r="M2" s="1">
        <f>((L2/K2) - 1)* 100</f>
        <v>0</v>
      </c>
      <c r="O2" s="2">
        <v>85</v>
      </c>
      <c r="P2" s="1">
        <v>85</v>
      </c>
      <c r="Q2" s="1">
        <f>((P2/O2) - 1)* 100</f>
        <v>0</v>
      </c>
      <c r="S2" s="2">
        <v>85</v>
      </c>
      <c r="T2" s="1">
        <v>85</v>
      </c>
      <c r="U2" s="1">
        <f t="shared" ref="U2:U21" si="0">((T2/S2) - 1)* 100</f>
        <v>0</v>
      </c>
      <c r="V2" s="6" t="s">
        <v>83</v>
      </c>
      <c r="W2" s="2">
        <v>85</v>
      </c>
      <c r="X2" s="1">
        <v>85</v>
      </c>
      <c r="Y2" s="1">
        <f t="shared" ref="Y2:Y21" si="1">((X2/W2) - 1)* 100</f>
        <v>0</v>
      </c>
      <c r="Z2" s="6" t="s">
        <v>83</v>
      </c>
      <c r="AA2" s="2">
        <v>85</v>
      </c>
      <c r="AB2" s="5">
        <v>85</v>
      </c>
      <c r="AC2" s="1">
        <f t="shared" ref="AC2:AC21" si="2">((AB2/AA2) - 1)* 100</f>
        <v>0</v>
      </c>
    </row>
    <row r="3" spans="1:29" ht="12" x14ac:dyDescent="0.2">
      <c r="A3" s="1" t="s">
        <v>7</v>
      </c>
      <c r="B3" s="1">
        <v>0.11310000000000001</v>
      </c>
      <c r="C3" s="2">
        <v>1093</v>
      </c>
      <c r="D3" s="1">
        <v>1109</v>
      </c>
      <c r="E3" s="1">
        <f t="shared" ref="E3:E21" si="3">((D3/C3) - 1)* 100</f>
        <v>1.4638609332113361</v>
      </c>
      <c r="G3" s="2">
        <v>1093</v>
      </c>
      <c r="H3" s="1">
        <v>1104</v>
      </c>
      <c r="I3" s="1">
        <f t="shared" ref="I3:I21" si="4">((H3/G3) - 1)* 100</f>
        <v>1.0064043915827936</v>
      </c>
      <c r="K3" s="2">
        <v>1093</v>
      </c>
      <c r="L3" s="1">
        <v>1102</v>
      </c>
      <c r="M3" s="1">
        <f t="shared" ref="M3:M21" si="5">((L3/K3) - 1)* 100</f>
        <v>0.82342177493137658</v>
      </c>
      <c r="O3" s="2">
        <v>1093</v>
      </c>
      <c r="P3" s="1">
        <v>1117</v>
      </c>
      <c r="Q3" s="1">
        <f t="shared" ref="Q3:Q21" si="6">((P3/O3) - 1)* 100</f>
        <v>2.1957913998170264</v>
      </c>
      <c r="S3" s="2">
        <v>1093</v>
      </c>
      <c r="T3" s="1">
        <v>1121</v>
      </c>
      <c r="U3" s="1">
        <f t="shared" si="0"/>
        <v>2.5617566331198605</v>
      </c>
      <c r="W3" s="2">
        <v>1093</v>
      </c>
      <c r="X3" s="1">
        <v>1109</v>
      </c>
      <c r="Y3" s="1">
        <f t="shared" si="1"/>
        <v>1.4638609332113361</v>
      </c>
      <c r="Z3" s="1" t="s">
        <v>84</v>
      </c>
      <c r="AA3" s="2">
        <v>1093</v>
      </c>
      <c r="AB3" s="5">
        <v>1102</v>
      </c>
      <c r="AC3" s="1">
        <f t="shared" si="2"/>
        <v>0.82342177493137658</v>
      </c>
    </row>
    <row r="4" spans="1:29" ht="12" x14ac:dyDescent="0.2">
      <c r="A4" s="1" t="s">
        <v>8</v>
      </c>
      <c r="B4" s="1">
        <v>0.04</v>
      </c>
      <c r="C4" s="2">
        <v>32</v>
      </c>
      <c r="D4" s="1">
        <v>32</v>
      </c>
      <c r="E4" s="1">
        <f t="shared" si="3"/>
        <v>0</v>
      </c>
      <c r="G4" s="2">
        <v>32</v>
      </c>
      <c r="H4" s="1">
        <v>32</v>
      </c>
      <c r="I4" s="1">
        <f t="shared" si="4"/>
        <v>0</v>
      </c>
      <c r="K4" s="2">
        <v>32</v>
      </c>
      <c r="L4" s="1">
        <v>32</v>
      </c>
      <c r="M4" s="1">
        <f t="shared" si="5"/>
        <v>0</v>
      </c>
      <c r="O4" s="2">
        <v>32</v>
      </c>
      <c r="P4" s="1">
        <v>32</v>
      </c>
      <c r="Q4" s="1">
        <f t="shared" si="6"/>
        <v>0</v>
      </c>
      <c r="S4" s="2">
        <v>32</v>
      </c>
      <c r="T4" s="1">
        <v>33</v>
      </c>
      <c r="U4" s="1">
        <f t="shared" si="0"/>
        <v>3.125</v>
      </c>
      <c r="W4" s="2">
        <v>32</v>
      </c>
      <c r="X4" s="1">
        <v>33</v>
      </c>
      <c r="Y4" s="1">
        <f t="shared" si="1"/>
        <v>3.125</v>
      </c>
      <c r="AA4" s="2">
        <v>32</v>
      </c>
      <c r="AB4" s="5">
        <v>32</v>
      </c>
      <c r="AC4" s="1">
        <f t="shared" si="2"/>
        <v>0</v>
      </c>
    </row>
    <row r="5" spans="1:29" ht="12" x14ac:dyDescent="0.2">
      <c r="A5" s="1" t="s">
        <v>9</v>
      </c>
      <c r="B5" s="1">
        <v>0.2828</v>
      </c>
      <c r="C5" s="2">
        <v>46</v>
      </c>
      <c r="D5" s="1">
        <v>46</v>
      </c>
      <c r="E5" s="1">
        <f t="shared" si="3"/>
        <v>0</v>
      </c>
      <c r="G5" s="2">
        <v>46</v>
      </c>
      <c r="H5" s="1">
        <v>46</v>
      </c>
      <c r="I5" s="1">
        <f t="shared" si="4"/>
        <v>0</v>
      </c>
      <c r="K5" s="2">
        <v>46</v>
      </c>
      <c r="L5" s="1">
        <v>46</v>
      </c>
      <c r="M5" s="1">
        <f t="shared" si="5"/>
        <v>0</v>
      </c>
      <c r="O5" s="2">
        <v>46</v>
      </c>
      <c r="P5" s="1">
        <v>46</v>
      </c>
      <c r="Q5" s="1">
        <f t="shared" si="6"/>
        <v>0</v>
      </c>
      <c r="S5" s="2">
        <v>46</v>
      </c>
      <c r="T5" s="1">
        <v>46</v>
      </c>
      <c r="U5" s="1">
        <f t="shared" si="0"/>
        <v>0</v>
      </c>
      <c r="W5" s="2">
        <v>46</v>
      </c>
      <c r="X5" s="1">
        <v>46</v>
      </c>
      <c r="Y5" s="1">
        <f t="shared" si="1"/>
        <v>0</v>
      </c>
      <c r="AA5" s="2">
        <v>46</v>
      </c>
      <c r="AB5" s="5">
        <v>46</v>
      </c>
      <c r="AC5" s="1">
        <f t="shared" si="2"/>
        <v>0</v>
      </c>
    </row>
    <row r="6" spans="1:29" ht="12" x14ac:dyDescent="0.2">
      <c r="A6" s="1" t="s">
        <v>10</v>
      </c>
      <c r="B6" s="1">
        <v>9.7999999999999997E-3</v>
      </c>
      <c r="C6" s="2">
        <v>258</v>
      </c>
      <c r="D6" s="1">
        <v>265</v>
      </c>
      <c r="E6" s="1">
        <f t="shared" si="3"/>
        <v>2.7131782945736482</v>
      </c>
      <c r="G6" s="2">
        <v>258</v>
      </c>
      <c r="H6" s="1">
        <v>261</v>
      </c>
      <c r="I6" s="1">
        <f t="shared" si="4"/>
        <v>1.1627906976744207</v>
      </c>
      <c r="K6" s="2">
        <v>258</v>
      </c>
      <c r="L6" s="1">
        <v>264</v>
      </c>
      <c r="M6" s="1">
        <f t="shared" si="5"/>
        <v>2.3255813953488413</v>
      </c>
      <c r="O6" s="2">
        <v>258</v>
      </c>
      <c r="P6" s="1">
        <v>270</v>
      </c>
      <c r="Q6" s="1">
        <f t="shared" si="6"/>
        <v>4.6511627906976827</v>
      </c>
      <c r="S6" s="2">
        <v>258</v>
      </c>
      <c r="T6" s="1">
        <v>266</v>
      </c>
      <c r="U6" s="1">
        <f t="shared" si="0"/>
        <v>3.1007751937984551</v>
      </c>
      <c r="W6" s="2">
        <v>258</v>
      </c>
      <c r="X6" s="1">
        <v>262</v>
      </c>
      <c r="Y6" s="1">
        <f t="shared" si="1"/>
        <v>1.5503875968992276</v>
      </c>
      <c r="AA6" s="2">
        <v>258</v>
      </c>
      <c r="AB6" s="5">
        <v>264</v>
      </c>
      <c r="AC6" s="1">
        <f t="shared" si="2"/>
        <v>2.3255813953488413</v>
      </c>
    </row>
    <row r="7" spans="1:29" ht="12" x14ac:dyDescent="0.2">
      <c r="A7" s="1" t="s">
        <v>11</v>
      </c>
      <c r="C7" s="2">
        <v>323</v>
      </c>
      <c r="D7" s="1">
        <v>336</v>
      </c>
      <c r="E7" s="1">
        <f t="shared" si="3"/>
        <v>4.0247678018575872</v>
      </c>
      <c r="G7" s="2">
        <v>323</v>
      </c>
      <c r="H7" s="1">
        <v>335</v>
      </c>
      <c r="I7" s="1">
        <f t="shared" si="4"/>
        <v>3.7151702786377694</v>
      </c>
      <c r="K7" s="2">
        <v>323</v>
      </c>
      <c r="L7" s="1">
        <v>332</v>
      </c>
      <c r="M7" s="1">
        <f t="shared" si="5"/>
        <v>2.7863777089783381</v>
      </c>
      <c r="O7" s="2">
        <v>323</v>
      </c>
      <c r="P7" s="1">
        <v>340</v>
      </c>
      <c r="Q7" s="1">
        <f t="shared" si="6"/>
        <v>5.2631578947368363</v>
      </c>
      <c r="S7" s="2">
        <v>323</v>
      </c>
      <c r="T7" s="1">
        <v>345</v>
      </c>
      <c r="U7" s="1">
        <f t="shared" si="0"/>
        <v>6.8111455108359031</v>
      </c>
      <c r="W7" s="2">
        <v>323</v>
      </c>
      <c r="X7" s="1">
        <v>332</v>
      </c>
      <c r="Y7" s="1">
        <f t="shared" si="1"/>
        <v>2.7863777089783381</v>
      </c>
      <c r="AA7" s="2">
        <v>323</v>
      </c>
      <c r="AB7" s="5">
        <v>335</v>
      </c>
      <c r="AC7" s="1">
        <f t="shared" si="2"/>
        <v>3.7151702786377694</v>
      </c>
    </row>
    <row r="8" spans="1:29" ht="12" x14ac:dyDescent="0.2">
      <c r="A8" s="1" t="s">
        <v>12</v>
      </c>
      <c r="C8" s="2">
        <v>556</v>
      </c>
      <c r="D8" s="1">
        <v>574</v>
      </c>
      <c r="E8" s="1">
        <f t="shared" si="3"/>
        <v>3.2374100719424481</v>
      </c>
      <c r="G8" s="2">
        <v>556</v>
      </c>
      <c r="H8" s="1">
        <v>570</v>
      </c>
      <c r="I8" s="1">
        <f t="shared" si="4"/>
        <v>2.5179856115107979</v>
      </c>
      <c r="K8" s="2">
        <v>556</v>
      </c>
      <c r="L8" s="1">
        <v>573</v>
      </c>
      <c r="M8" s="1">
        <f t="shared" si="5"/>
        <v>3.0575539568345356</v>
      </c>
      <c r="O8" s="2">
        <v>556</v>
      </c>
      <c r="P8" s="1">
        <v>577</v>
      </c>
      <c r="Q8" s="1">
        <f t="shared" si="6"/>
        <v>3.7769784172661858</v>
      </c>
      <c r="S8" s="2">
        <v>556</v>
      </c>
      <c r="T8" s="1">
        <v>580</v>
      </c>
      <c r="U8" s="1">
        <f t="shared" si="0"/>
        <v>4.3165467625899234</v>
      </c>
      <c r="W8" s="2">
        <v>556</v>
      </c>
      <c r="X8" s="1">
        <v>575</v>
      </c>
      <c r="Y8" s="1">
        <f t="shared" si="1"/>
        <v>3.4172661870503607</v>
      </c>
      <c r="AA8" s="2">
        <v>556</v>
      </c>
      <c r="AB8" s="5">
        <v>571</v>
      </c>
      <c r="AC8" s="1">
        <f t="shared" si="2"/>
        <v>2.6978417266187105</v>
      </c>
    </row>
    <row r="9" spans="1:29" ht="12" x14ac:dyDescent="0.2">
      <c r="A9" s="1" t="s">
        <v>13</v>
      </c>
      <c r="C9" s="2">
        <v>11</v>
      </c>
      <c r="D9" s="1">
        <v>11</v>
      </c>
      <c r="E9" s="1">
        <f t="shared" si="3"/>
        <v>0</v>
      </c>
      <c r="G9" s="2">
        <v>11</v>
      </c>
      <c r="H9" s="1">
        <v>12</v>
      </c>
      <c r="I9" s="1">
        <f t="shared" si="4"/>
        <v>9.0909090909090828</v>
      </c>
      <c r="K9" s="2">
        <v>11</v>
      </c>
      <c r="L9" s="1">
        <v>11</v>
      </c>
      <c r="M9" s="1">
        <f t="shared" si="5"/>
        <v>0</v>
      </c>
      <c r="O9" s="2">
        <v>11</v>
      </c>
      <c r="P9" s="1">
        <v>11</v>
      </c>
      <c r="Q9" s="1">
        <f t="shared" si="6"/>
        <v>0</v>
      </c>
      <c r="S9" s="2">
        <v>11</v>
      </c>
      <c r="T9" s="1">
        <v>11</v>
      </c>
      <c r="U9" s="1">
        <f t="shared" si="0"/>
        <v>0</v>
      </c>
      <c r="W9" s="2">
        <v>11</v>
      </c>
      <c r="X9" s="1">
        <v>11</v>
      </c>
      <c r="Y9" s="1">
        <f t="shared" si="1"/>
        <v>0</v>
      </c>
      <c r="AA9" s="2">
        <v>11</v>
      </c>
      <c r="AB9" s="5">
        <v>11</v>
      </c>
      <c r="AC9" s="1">
        <f t="shared" si="2"/>
        <v>0</v>
      </c>
    </row>
    <row r="10" spans="1:29" ht="12" x14ac:dyDescent="0.2">
      <c r="A10" s="1" t="s">
        <v>14</v>
      </c>
      <c r="C10" s="2">
        <v>18</v>
      </c>
      <c r="D10" s="1">
        <v>18</v>
      </c>
      <c r="E10" s="1">
        <f t="shared" si="3"/>
        <v>0</v>
      </c>
      <c r="G10" s="2">
        <v>18</v>
      </c>
      <c r="H10" s="1">
        <v>18</v>
      </c>
      <c r="I10" s="1">
        <f t="shared" si="4"/>
        <v>0</v>
      </c>
      <c r="K10" s="2">
        <v>18</v>
      </c>
      <c r="L10" s="1">
        <v>18</v>
      </c>
      <c r="M10" s="1">
        <f t="shared" si="5"/>
        <v>0</v>
      </c>
      <c r="O10" s="2">
        <v>18</v>
      </c>
      <c r="P10" s="1">
        <v>18</v>
      </c>
      <c r="Q10" s="1">
        <f t="shared" si="6"/>
        <v>0</v>
      </c>
      <c r="S10" s="2">
        <v>18</v>
      </c>
      <c r="T10" s="1">
        <v>18</v>
      </c>
      <c r="U10" s="1">
        <f t="shared" si="0"/>
        <v>0</v>
      </c>
      <c r="W10" s="2">
        <v>18</v>
      </c>
      <c r="X10" s="1">
        <v>18</v>
      </c>
      <c r="Y10" s="1">
        <f t="shared" si="1"/>
        <v>0</v>
      </c>
      <c r="AA10" s="2">
        <v>18</v>
      </c>
      <c r="AB10" s="5">
        <v>18</v>
      </c>
      <c r="AC10" s="1">
        <f t="shared" si="2"/>
        <v>0</v>
      </c>
    </row>
    <row r="11" spans="1:29" ht="12" x14ac:dyDescent="0.2">
      <c r="A11" s="1" t="s">
        <v>15</v>
      </c>
      <c r="C11" s="2">
        <v>113</v>
      </c>
      <c r="D11" s="1">
        <v>115</v>
      </c>
      <c r="E11" s="1">
        <f t="shared" si="3"/>
        <v>1.7699115044247815</v>
      </c>
      <c r="G11" s="2">
        <v>113</v>
      </c>
      <c r="H11" s="1">
        <v>115</v>
      </c>
      <c r="I11" s="1">
        <f t="shared" si="4"/>
        <v>1.7699115044247815</v>
      </c>
      <c r="K11" s="2">
        <v>113</v>
      </c>
      <c r="L11" s="1">
        <v>113</v>
      </c>
      <c r="M11" s="1">
        <f t="shared" si="5"/>
        <v>0</v>
      </c>
      <c r="O11" s="2">
        <v>113</v>
      </c>
      <c r="P11" s="1">
        <v>114</v>
      </c>
      <c r="Q11" s="1">
        <f t="shared" si="6"/>
        <v>0.88495575221239076</v>
      </c>
      <c r="S11" s="2">
        <v>113</v>
      </c>
      <c r="T11" s="1">
        <v>114</v>
      </c>
      <c r="U11" s="1">
        <f t="shared" si="0"/>
        <v>0.88495575221239076</v>
      </c>
      <c r="W11" s="2">
        <v>113</v>
      </c>
      <c r="X11" s="1">
        <v>114</v>
      </c>
      <c r="Y11" s="1">
        <f t="shared" si="1"/>
        <v>0.88495575221239076</v>
      </c>
      <c r="AA11" s="2">
        <v>113</v>
      </c>
      <c r="AB11" s="5">
        <v>114</v>
      </c>
      <c r="AC11" s="1">
        <f t="shared" si="2"/>
        <v>0.88495575221239076</v>
      </c>
    </row>
    <row r="12" spans="1:29" ht="12" x14ac:dyDescent="0.2">
      <c r="A12" s="1" t="s">
        <v>16</v>
      </c>
      <c r="C12" s="2">
        <v>146</v>
      </c>
      <c r="D12" s="1">
        <v>149</v>
      </c>
      <c r="E12" s="1">
        <f t="shared" si="3"/>
        <v>2.0547945205479534</v>
      </c>
      <c r="G12" s="2">
        <v>146</v>
      </c>
      <c r="H12" s="1">
        <v>149</v>
      </c>
      <c r="I12" s="1">
        <f t="shared" si="4"/>
        <v>2.0547945205479534</v>
      </c>
      <c r="K12" s="2">
        <v>146</v>
      </c>
      <c r="L12" s="1">
        <v>149</v>
      </c>
      <c r="M12" s="1">
        <f t="shared" si="5"/>
        <v>2.0547945205479534</v>
      </c>
      <c r="O12" s="2">
        <v>146</v>
      </c>
      <c r="P12" s="1">
        <v>149</v>
      </c>
      <c r="Q12" s="1">
        <f t="shared" si="6"/>
        <v>2.0547945205479534</v>
      </c>
      <c r="S12" s="2">
        <v>146</v>
      </c>
      <c r="T12" s="1">
        <v>149</v>
      </c>
      <c r="U12" s="1">
        <f t="shared" si="0"/>
        <v>2.0547945205479534</v>
      </c>
      <c r="W12" s="2">
        <v>146</v>
      </c>
      <c r="X12" s="1">
        <v>148</v>
      </c>
      <c r="Y12" s="1">
        <f t="shared" si="1"/>
        <v>1.3698630136986356</v>
      </c>
      <c r="AA12" s="2">
        <v>146</v>
      </c>
      <c r="AB12" s="5">
        <v>151</v>
      </c>
      <c r="AC12" s="1">
        <f t="shared" si="2"/>
        <v>3.4246575342465668</v>
      </c>
    </row>
    <row r="13" spans="1:29" ht="12" x14ac:dyDescent="0.2">
      <c r="A13" s="1" t="s">
        <v>17</v>
      </c>
      <c r="C13" s="2">
        <v>144</v>
      </c>
      <c r="D13" s="1">
        <v>150</v>
      </c>
      <c r="E13" s="1">
        <f t="shared" si="3"/>
        <v>4.1666666666666741</v>
      </c>
      <c r="G13" s="2">
        <v>144</v>
      </c>
      <c r="H13" s="1">
        <v>150</v>
      </c>
      <c r="I13" s="1">
        <f t="shared" si="4"/>
        <v>4.1666666666666741</v>
      </c>
      <c r="K13" s="2">
        <v>144</v>
      </c>
      <c r="L13" s="1">
        <v>150</v>
      </c>
      <c r="M13" s="1">
        <f t="shared" si="5"/>
        <v>4.1666666666666741</v>
      </c>
      <c r="O13" s="2">
        <v>144</v>
      </c>
      <c r="P13" s="1">
        <v>160</v>
      </c>
      <c r="Q13" s="1">
        <f t="shared" si="6"/>
        <v>11.111111111111116</v>
      </c>
      <c r="S13" s="2">
        <v>144</v>
      </c>
      <c r="T13" s="1">
        <v>159</v>
      </c>
      <c r="U13" s="1">
        <f t="shared" si="0"/>
        <v>10.416666666666675</v>
      </c>
      <c r="W13" s="2">
        <v>144</v>
      </c>
      <c r="X13" s="1">
        <v>155</v>
      </c>
      <c r="Y13" s="1">
        <f t="shared" si="1"/>
        <v>7.638888888888884</v>
      </c>
      <c r="AA13" s="2">
        <v>144</v>
      </c>
      <c r="AB13" s="5">
        <v>149</v>
      </c>
      <c r="AC13" s="1">
        <f t="shared" si="2"/>
        <v>3.4722222222222321</v>
      </c>
    </row>
    <row r="14" spans="1:29" ht="12" x14ac:dyDescent="0.2">
      <c r="A14" s="1" t="s">
        <v>18</v>
      </c>
      <c r="C14" s="2">
        <v>267</v>
      </c>
      <c r="D14" s="1">
        <v>268</v>
      </c>
      <c r="E14" s="1">
        <f t="shared" si="3"/>
        <v>0.37453183520599342</v>
      </c>
      <c r="G14" s="2">
        <v>267</v>
      </c>
      <c r="H14" s="1">
        <v>269</v>
      </c>
      <c r="I14" s="1">
        <f t="shared" si="4"/>
        <v>0.74906367041198685</v>
      </c>
      <c r="K14" s="2">
        <v>267</v>
      </c>
      <c r="L14" s="1">
        <v>268</v>
      </c>
      <c r="M14" s="1">
        <f t="shared" si="5"/>
        <v>0.37453183520599342</v>
      </c>
      <c r="O14" s="2">
        <v>267</v>
      </c>
      <c r="P14" s="1">
        <v>268</v>
      </c>
      <c r="Q14" s="1">
        <f t="shared" si="6"/>
        <v>0.37453183520599342</v>
      </c>
      <c r="S14" s="2">
        <v>267</v>
      </c>
      <c r="T14" s="1">
        <v>267</v>
      </c>
      <c r="U14" s="1">
        <f t="shared" si="0"/>
        <v>0</v>
      </c>
      <c r="W14" s="2">
        <v>267</v>
      </c>
      <c r="X14" s="1">
        <v>267</v>
      </c>
      <c r="Y14" s="1">
        <f t="shared" si="1"/>
        <v>0</v>
      </c>
      <c r="AA14" s="2">
        <v>267</v>
      </c>
      <c r="AB14" s="5">
        <v>267</v>
      </c>
      <c r="AC14" s="1">
        <f t="shared" si="2"/>
        <v>0</v>
      </c>
    </row>
    <row r="15" spans="1:29" ht="12" x14ac:dyDescent="0.2">
      <c r="A15" s="1" t="s">
        <v>19</v>
      </c>
      <c r="C15" s="2">
        <v>754</v>
      </c>
      <c r="D15" s="1">
        <v>788</v>
      </c>
      <c r="E15" s="1">
        <f t="shared" si="3"/>
        <v>4.5092838196286511</v>
      </c>
      <c r="G15" s="2">
        <v>754</v>
      </c>
      <c r="H15" s="1">
        <v>778</v>
      </c>
      <c r="I15" s="1">
        <f t="shared" si="4"/>
        <v>3.1830238726790361</v>
      </c>
      <c r="K15" s="2">
        <v>754</v>
      </c>
      <c r="L15" s="1">
        <v>777</v>
      </c>
      <c r="M15" s="1">
        <f t="shared" si="5"/>
        <v>3.0503978779840901</v>
      </c>
      <c r="O15" s="2">
        <v>754</v>
      </c>
      <c r="P15" s="1">
        <v>800</v>
      </c>
      <c r="Q15" s="1">
        <f t="shared" si="6"/>
        <v>6.1007957559681802</v>
      </c>
      <c r="S15" s="2">
        <v>754</v>
      </c>
      <c r="T15" s="1">
        <v>793</v>
      </c>
      <c r="U15" s="1">
        <f t="shared" si="0"/>
        <v>5.1724137931034475</v>
      </c>
      <c r="W15" s="2">
        <v>754</v>
      </c>
      <c r="X15" s="1">
        <v>782</v>
      </c>
      <c r="Y15" s="1">
        <f t="shared" si="1"/>
        <v>3.7135278514588865</v>
      </c>
      <c r="AA15" s="2">
        <v>754</v>
      </c>
      <c r="AB15" s="5">
        <v>781</v>
      </c>
      <c r="AC15" s="1">
        <f t="shared" si="2"/>
        <v>3.5809018567639184</v>
      </c>
    </row>
    <row r="16" spans="1:29" ht="12" x14ac:dyDescent="0.2">
      <c r="A16" s="1" t="s">
        <v>20</v>
      </c>
      <c r="C16" s="2">
        <v>1079</v>
      </c>
      <c r="D16" s="1">
        <v>1117</v>
      </c>
      <c r="E16" s="1">
        <f t="shared" si="3"/>
        <v>3.5217794253938894</v>
      </c>
      <c r="G16" s="2">
        <v>1079</v>
      </c>
      <c r="H16" s="1">
        <v>1087</v>
      </c>
      <c r="I16" s="1">
        <f t="shared" si="4"/>
        <v>0.74142724745134281</v>
      </c>
      <c r="K16" s="2">
        <v>1079</v>
      </c>
      <c r="L16" s="1">
        <v>1098</v>
      </c>
      <c r="M16" s="1">
        <f t="shared" si="5"/>
        <v>1.7608897126969447</v>
      </c>
      <c r="O16" s="2">
        <v>1079</v>
      </c>
      <c r="P16" s="1">
        <v>1117</v>
      </c>
      <c r="Q16" s="1">
        <f t="shared" si="6"/>
        <v>3.5217794253938894</v>
      </c>
      <c r="S16" s="2">
        <v>1079</v>
      </c>
      <c r="T16" s="1">
        <v>1122</v>
      </c>
      <c r="U16" s="1">
        <f t="shared" si="0"/>
        <v>3.9851714550509731</v>
      </c>
      <c r="W16" s="2">
        <v>1079</v>
      </c>
      <c r="X16" s="1">
        <v>1092</v>
      </c>
      <c r="Y16" s="1">
        <f t="shared" si="1"/>
        <v>1.2048192771084265</v>
      </c>
      <c r="AA16" s="2">
        <v>1079</v>
      </c>
      <c r="AB16" s="5">
        <v>1094</v>
      </c>
      <c r="AC16" s="1">
        <f t="shared" si="2"/>
        <v>1.3901760889712733</v>
      </c>
    </row>
    <row r="17" spans="1:29" ht="12" x14ac:dyDescent="0.2">
      <c r="A17" s="1" t="s">
        <v>21</v>
      </c>
      <c r="C17" s="2">
        <v>1579</v>
      </c>
      <c r="D17" s="1">
        <v>1608</v>
      </c>
      <c r="E17" s="1">
        <f t="shared" si="3"/>
        <v>1.8366054464851178</v>
      </c>
      <c r="G17" s="2">
        <v>1579</v>
      </c>
      <c r="H17" s="1">
        <v>1598</v>
      </c>
      <c r="I17" s="1">
        <f t="shared" si="4"/>
        <v>1.2032932235592098</v>
      </c>
      <c r="K17" s="2">
        <v>1579</v>
      </c>
      <c r="L17" s="1">
        <v>1605</v>
      </c>
      <c r="M17" s="1">
        <f t="shared" si="5"/>
        <v>1.6466117796073432</v>
      </c>
      <c r="O17" s="2">
        <v>1579</v>
      </c>
      <c r="P17" s="1">
        <v>1612</v>
      </c>
      <c r="Q17" s="1">
        <f t="shared" si="6"/>
        <v>2.0899303356554766</v>
      </c>
      <c r="S17" s="2">
        <v>1579</v>
      </c>
      <c r="T17" s="1">
        <v>1614</v>
      </c>
      <c r="U17" s="1">
        <f t="shared" si="0"/>
        <v>2.2165927802406671</v>
      </c>
      <c r="W17" s="2">
        <v>1579</v>
      </c>
      <c r="X17" s="1">
        <v>1604</v>
      </c>
      <c r="Y17" s="1">
        <f t="shared" si="1"/>
        <v>1.583280557314759</v>
      </c>
      <c r="AA17" s="2">
        <v>1579</v>
      </c>
      <c r="AB17" s="5">
        <v>1610</v>
      </c>
      <c r="AC17" s="1">
        <f t="shared" si="2"/>
        <v>1.9632678910703083</v>
      </c>
    </row>
    <row r="18" spans="1:29" ht="12" x14ac:dyDescent="0.2">
      <c r="A18" s="1" t="s">
        <v>22</v>
      </c>
      <c r="C18" s="2">
        <v>55</v>
      </c>
      <c r="D18" s="1">
        <v>55</v>
      </c>
      <c r="E18" s="1">
        <f t="shared" si="3"/>
        <v>0</v>
      </c>
      <c r="G18" s="2">
        <v>55</v>
      </c>
      <c r="H18" s="1">
        <v>55</v>
      </c>
      <c r="I18" s="1">
        <f t="shared" si="4"/>
        <v>0</v>
      </c>
      <c r="K18" s="2">
        <v>55</v>
      </c>
      <c r="L18" s="1">
        <v>55</v>
      </c>
      <c r="M18" s="1">
        <f t="shared" si="5"/>
        <v>0</v>
      </c>
      <c r="O18" s="2">
        <v>55</v>
      </c>
      <c r="P18" s="1">
        <v>55</v>
      </c>
      <c r="Q18" s="1">
        <f t="shared" si="6"/>
        <v>0</v>
      </c>
      <c r="S18" s="2">
        <v>55</v>
      </c>
      <c r="T18" s="1">
        <v>56</v>
      </c>
      <c r="U18" s="1">
        <f t="shared" si="0"/>
        <v>1.8181818181818077</v>
      </c>
      <c r="W18" s="2">
        <v>55</v>
      </c>
      <c r="X18" s="1">
        <v>55</v>
      </c>
      <c r="Y18" s="1">
        <f t="shared" si="1"/>
        <v>0</v>
      </c>
      <c r="AA18" s="2">
        <v>55</v>
      </c>
      <c r="AB18" s="5">
        <v>55</v>
      </c>
      <c r="AC18" s="1">
        <f t="shared" si="2"/>
        <v>0</v>
      </c>
    </row>
    <row r="19" spans="1:29" ht="12" x14ac:dyDescent="0.2">
      <c r="A19" s="1" t="s">
        <v>23</v>
      </c>
      <c r="C19" s="2">
        <v>102</v>
      </c>
      <c r="D19" s="1">
        <v>107</v>
      </c>
      <c r="E19" s="1">
        <f t="shared" si="3"/>
        <v>4.9019607843137303</v>
      </c>
      <c r="G19" s="2">
        <v>102</v>
      </c>
      <c r="H19" s="1">
        <v>106</v>
      </c>
      <c r="I19" s="1">
        <f t="shared" si="4"/>
        <v>3.9215686274509887</v>
      </c>
      <c r="K19" s="2">
        <v>102</v>
      </c>
      <c r="L19" s="1">
        <v>107</v>
      </c>
      <c r="M19" s="1">
        <f t="shared" si="5"/>
        <v>4.9019607843137303</v>
      </c>
      <c r="O19" s="2">
        <v>102</v>
      </c>
      <c r="P19" s="1">
        <v>106</v>
      </c>
      <c r="Q19" s="1">
        <f t="shared" si="6"/>
        <v>3.9215686274509887</v>
      </c>
      <c r="S19" s="2">
        <v>102</v>
      </c>
      <c r="T19" s="1">
        <v>103</v>
      </c>
      <c r="U19" s="1">
        <f t="shared" si="0"/>
        <v>0.98039215686274161</v>
      </c>
      <c r="W19" s="2">
        <v>102</v>
      </c>
      <c r="X19" s="1">
        <v>106</v>
      </c>
      <c r="Y19" s="1">
        <f t="shared" si="1"/>
        <v>3.9215686274509887</v>
      </c>
      <c r="AA19" s="2">
        <v>102</v>
      </c>
      <c r="AB19" s="5">
        <v>106</v>
      </c>
      <c r="AC19" s="1">
        <f t="shared" si="2"/>
        <v>3.9215686274509887</v>
      </c>
    </row>
    <row r="20" spans="1:29" ht="12" x14ac:dyDescent="0.2">
      <c r="A20" s="1" t="s">
        <v>24</v>
      </c>
      <c r="C20" s="2">
        <v>509</v>
      </c>
      <c r="D20" s="1">
        <v>540</v>
      </c>
      <c r="E20" s="1">
        <f t="shared" si="3"/>
        <v>6.0903732809430178</v>
      </c>
      <c r="G20" s="2">
        <v>509</v>
      </c>
      <c r="H20" s="1">
        <v>536</v>
      </c>
      <c r="I20" s="1">
        <f t="shared" si="4"/>
        <v>5.3045186640471531</v>
      </c>
      <c r="K20" s="2">
        <v>509</v>
      </c>
      <c r="L20" s="1">
        <v>534</v>
      </c>
      <c r="M20" s="1">
        <f t="shared" si="5"/>
        <v>4.9115913555992208</v>
      </c>
      <c r="O20" s="2">
        <v>509</v>
      </c>
      <c r="P20" s="1">
        <v>540</v>
      </c>
      <c r="Q20" s="1">
        <f t="shared" si="6"/>
        <v>6.0903732809430178</v>
      </c>
      <c r="S20" s="2">
        <v>509</v>
      </c>
      <c r="T20" s="1">
        <v>565</v>
      </c>
      <c r="U20" s="1">
        <f t="shared" si="0"/>
        <v>11.001964636542239</v>
      </c>
      <c r="W20" s="2">
        <v>509</v>
      </c>
      <c r="X20" s="1">
        <v>542</v>
      </c>
      <c r="Y20" s="1">
        <f t="shared" si="1"/>
        <v>6.4833005893909723</v>
      </c>
      <c r="AA20" s="2">
        <v>509</v>
      </c>
      <c r="AB20" s="5">
        <v>544</v>
      </c>
      <c r="AC20" s="1">
        <f t="shared" si="2"/>
        <v>6.8762278978389046</v>
      </c>
    </row>
    <row r="21" spans="1:29" ht="12" x14ac:dyDescent="0.2">
      <c r="A21" s="1" t="s">
        <v>25</v>
      </c>
      <c r="C21" s="2">
        <v>707</v>
      </c>
      <c r="D21" s="1">
        <v>737</v>
      </c>
      <c r="E21" s="1">
        <f t="shared" si="3"/>
        <v>4.2432814710042344</v>
      </c>
      <c r="G21" s="2">
        <v>707</v>
      </c>
      <c r="H21" s="1">
        <v>734</v>
      </c>
      <c r="I21" s="1">
        <f t="shared" si="4"/>
        <v>3.8189533239038287</v>
      </c>
      <c r="K21" s="2">
        <v>707</v>
      </c>
      <c r="L21" s="1">
        <v>741</v>
      </c>
      <c r="M21" s="1">
        <f t="shared" si="5"/>
        <v>4.8090523338048197</v>
      </c>
      <c r="O21" s="2">
        <v>707</v>
      </c>
      <c r="P21" s="1">
        <v>758</v>
      </c>
      <c r="Q21" s="1">
        <f t="shared" si="6"/>
        <v>7.2135785007072073</v>
      </c>
      <c r="S21" s="2">
        <v>707</v>
      </c>
      <c r="T21" s="1">
        <v>734</v>
      </c>
      <c r="U21" s="1">
        <f t="shared" si="0"/>
        <v>3.8189533239038287</v>
      </c>
      <c r="W21" s="2">
        <v>707</v>
      </c>
      <c r="X21" s="1">
        <v>733</v>
      </c>
      <c r="Y21" s="1">
        <f t="shared" si="1"/>
        <v>3.6775106082036713</v>
      </c>
      <c r="AA21" s="2">
        <v>707</v>
      </c>
      <c r="AB21" s="5">
        <v>740</v>
      </c>
      <c r="AC21" s="1">
        <f t="shared" si="2"/>
        <v>4.6676096181046622</v>
      </c>
    </row>
    <row r="22" spans="1:29" s="7" customFormat="1" x14ac:dyDescent="0.2">
      <c r="A22" s="7" t="s">
        <v>74</v>
      </c>
      <c r="C22" s="8"/>
      <c r="E22" s="7">
        <f>AVERAGE(E2:E21)</f>
        <v>2.2454202928099525</v>
      </c>
      <c r="G22" s="8"/>
      <c r="I22" s="7">
        <f>AVERAGE(I2:I21)</f>
        <v>2.2203240695728907</v>
      </c>
      <c r="K22" s="8"/>
      <c r="M22" s="7">
        <f>AVERAGE(M2:M21)</f>
        <v>1.8334715851259928</v>
      </c>
      <c r="O22" s="8"/>
      <c r="Q22" s="7">
        <f>AVERAGE(Q2:Q21)</f>
        <v>2.962525482385697</v>
      </c>
      <c r="S22" s="8"/>
      <c r="U22" s="7">
        <f>AVERAGE(U2:U21)</f>
        <v>3.113265550182843</v>
      </c>
      <c r="W22" s="8"/>
      <c r="Y22" s="7">
        <f>AVERAGE(Y2:Y21)</f>
        <v>2.1410303795933436</v>
      </c>
      <c r="AA22" s="8"/>
      <c r="AC22" s="7">
        <f>AVERAGE(AC2:AC21)</f>
        <v>1.9871801332208971</v>
      </c>
    </row>
    <row r="24" spans="1:29" ht="12" x14ac:dyDescent="0.2">
      <c r="A24" s="1" t="s">
        <v>26</v>
      </c>
      <c r="C24" s="2">
        <v>106</v>
      </c>
      <c r="D24" s="1">
        <v>107</v>
      </c>
      <c r="E24" s="1">
        <f t="shared" ref="E24:E43" si="7">((D24/C24) - 1)* 100</f>
        <v>0.94339622641510523</v>
      </c>
      <c r="G24" s="2">
        <v>106</v>
      </c>
      <c r="H24" s="1">
        <v>106</v>
      </c>
      <c r="I24" s="1">
        <f t="shared" ref="I24:I43" si="8">((H24/G24) - 1)* 100</f>
        <v>0</v>
      </c>
      <c r="K24" s="2">
        <v>106</v>
      </c>
      <c r="L24" s="1">
        <v>106</v>
      </c>
      <c r="M24" s="1">
        <f t="shared" ref="M24:M43" si="9">((L24/K24) - 1)* 100</f>
        <v>0</v>
      </c>
      <c r="O24" s="2">
        <v>106</v>
      </c>
      <c r="P24" s="1">
        <v>107</v>
      </c>
      <c r="Q24" s="1">
        <f t="shared" ref="Q24:Q43" si="10">((P24/O24) - 1)* 100</f>
        <v>0.94339622641510523</v>
      </c>
      <c r="S24" s="2">
        <v>106</v>
      </c>
      <c r="T24" s="1">
        <v>108</v>
      </c>
      <c r="U24" s="1">
        <f t="shared" ref="U24:U43" si="11">((T24/S24) - 1)* 100</f>
        <v>1.8867924528301883</v>
      </c>
      <c r="W24" s="2">
        <v>106</v>
      </c>
      <c r="X24" s="1">
        <v>107</v>
      </c>
      <c r="Y24" s="1">
        <f t="shared" ref="Y24:Y43" si="12">((X24/W24) - 1)* 100</f>
        <v>0.94339622641510523</v>
      </c>
      <c r="AA24" s="2">
        <v>106</v>
      </c>
      <c r="AB24" s="5">
        <v>107</v>
      </c>
      <c r="AC24" s="1">
        <f t="shared" ref="AC24:AC43" si="13">((AB24/AA24) - 1)* 100</f>
        <v>0.94339622641510523</v>
      </c>
    </row>
    <row r="25" spans="1:29" ht="12" x14ac:dyDescent="0.2">
      <c r="A25" s="1" t="s">
        <v>27</v>
      </c>
      <c r="C25" s="2">
        <v>2110</v>
      </c>
      <c r="D25" s="1">
        <v>2167</v>
      </c>
      <c r="E25" s="1">
        <f t="shared" si="7"/>
        <v>2.7014218009478563</v>
      </c>
      <c r="G25" s="2">
        <v>2110</v>
      </c>
      <c r="H25" s="1">
        <v>2165</v>
      </c>
      <c r="I25" s="1">
        <f t="shared" si="8"/>
        <v>2.6066350710900466</v>
      </c>
      <c r="K25" s="2">
        <v>2110</v>
      </c>
      <c r="L25" s="1">
        <v>2171</v>
      </c>
      <c r="M25" s="1">
        <f t="shared" si="9"/>
        <v>2.8909952606634981</v>
      </c>
      <c r="O25" s="2">
        <v>2110</v>
      </c>
      <c r="P25" s="1">
        <v>2169</v>
      </c>
      <c r="Q25" s="1">
        <f t="shared" si="10"/>
        <v>2.7962085308056883</v>
      </c>
      <c r="S25" s="2">
        <v>2110</v>
      </c>
      <c r="T25" s="1">
        <v>2172</v>
      </c>
      <c r="U25" s="1">
        <f t="shared" si="11"/>
        <v>2.9383886255924141</v>
      </c>
      <c r="W25" s="2">
        <v>2110</v>
      </c>
      <c r="X25" s="1">
        <v>2163</v>
      </c>
      <c r="Y25" s="1">
        <f t="shared" si="12"/>
        <v>2.5118483412322368</v>
      </c>
      <c r="AA25" s="2">
        <v>2110</v>
      </c>
      <c r="AB25" s="5">
        <v>2154</v>
      </c>
      <c r="AC25" s="1">
        <f t="shared" si="13"/>
        <v>2.0853080568720372</v>
      </c>
    </row>
    <row r="26" spans="1:29" ht="12" x14ac:dyDescent="0.2">
      <c r="A26" s="1" t="s">
        <v>28</v>
      </c>
      <c r="C26" s="2">
        <v>29</v>
      </c>
      <c r="D26" s="1">
        <v>30</v>
      </c>
      <c r="E26" s="1">
        <f t="shared" si="7"/>
        <v>3.4482758620689724</v>
      </c>
      <c r="G26" s="2">
        <v>29</v>
      </c>
      <c r="H26" s="1">
        <v>29</v>
      </c>
      <c r="I26" s="1">
        <f t="shared" si="8"/>
        <v>0</v>
      </c>
      <c r="K26" s="2">
        <v>29</v>
      </c>
      <c r="L26" s="1">
        <v>30</v>
      </c>
      <c r="M26" s="1">
        <f t="shared" si="9"/>
        <v>3.4482758620689724</v>
      </c>
      <c r="O26" s="2">
        <v>29</v>
      </c>
      <c r="P26" s="1">
        <v>29</v>
      </c>
      <c r="Q26" s="1">
        <f t="shared" si="10"/>
        <v>0</v>
      </c>
      <c r="S26" s="2">
        <v>29</v>
      </c>
      <c r="T26" s="1">
        <v>30</v>
      </c>
      <c r="U26" s="1">
        <f t="shared" si="11"/>
        <v>3.4482758620689724</v>
      </c>
      <c r="W26" s="2">
        <v>29</v>
      </c>
      <c r="X26" s="1">
        <v>30</v>
      </c>
      <c r="Y26" s="1">
        <f t="shared" si="12"/>
        <v>3.4482758620689724</v>
      </c>
      <c r="AA26" s="2">
        <v>29</v>
      </c>
      <c r="AB26" s="5">
        <v>29</v>
      </c>
      <c r="AC26" s="1">
        <f t="shared" si="13"/>
        <v>0</v>
      </c>
    </row>
    <row r="27" spans="1:29" ht="12" x14ac:dyDescent="0.2">
      <c r="A27" s="1" t="s">
        <v>29</v>
      </c>
      <c r="C27" s="2">
        <v>42</v>
      </c>
      <c r="D27" s="1">
        <v>42</v>
      </c>
      <c r="E27" s="1">
        <f t="shared" si="7"/>
        <v>0</v>
      </c>
      <c r="G27" s="2">
        <v>42</v>
      </c>
      <c r="H27" s="1">
        <v>42</v>
      </c>
      <c r="I27" s="1">
        <f t="shared" si="8"/>
        <v>0</v>
      </c>
      <c r="K27" s="2">
        <v>42</v>
      </c>
      <c r="L27" s="1">
        <v>42</v>
      </c>
      <c r="M27" s="1">
        <f t="shared" si="9"/>
        <v>0</v>
      </c>
      <c r="O27" s="2">
        <v>42</v>
      </c>
      <c r="P27" s="1">
        <v>42</v>
      </c>
      <c r="Q27" s="1">
        <f t="shared" si="10"/>
        <v>0</v>
      </c>
      <c r="S27" s="2">
        <v>42</v>
      </c>
      <c r="T27" s="1">
        <v>42</v>
      </c>
      <c r="U27" s="1">
        <f t="shared" si="11"/>
        <v>0</v>
      </c>
      <c r="W27" s="2">
        <v>42</v>
      </c>
      <c r="X27" s="1">
        <v>42</v>
      </c>
      <c r="Y27" s="1">
        <f t="shared" si="12"/>
        <v>0</v>
      </c>
      <c r="AA27" s="2">
        <v>42</v>
      </c>
      <c r="AB27" s="5">
        <v>42</v>
      </c>
      <c r="AC27" s="1">
        <f t="shared" si="13"/>
        <v>0</v>
      </c>
    </row>
    <row r="28" spans="1:29" ht="12" x14ac:dyDescent="0.2">
      <c r="A28" s="1" t="s">
        <v>30</v>
      </c>
      <c r="C28" s="2">
        <v>500</v>
      </c>
      <c r="D28" s="1">
        <v>517</v>
      </c>
      <c r="E28" s="1">
        <f t="shared" si="7"/>
        <v>3.400000000000003</v>
      </c>
      <c r="G28" s="2">
        <v>500</v>
      </c>
      <c r="H28" s="1">
        <v>518</v>
      </c>
      <c r="I28" s="1">
        <f t="shared" si="8"/>
        <v>3.6000000000000032</v>
      </c>
      <c r="K28" s="2">
        <v>500</v>
      </c>
      <c r="L28" s="1">
        <v>515</v>
      </c>
      <c r="M28" s="1">
        <f t="shared" si="9"/>
        <v>3.0000000000000027</v>
      </c>
      <c r="O28" s="2">
        <v>500</v>
      </c>
      <c r="P28" s="1">
        <v>521</v>
      </c>
      <c r="Q28" s="1">
        <f t="shared" si="10"/>
        <v>4.2000000000000037</v>
      </c>
      <c r="S28" s="2">
        <v>500</v>
      </c>
      <c r="T28" s="1">
        <v>517</v>
      </c>
      <c r="U28" s="1">
        <f t="shared" si="11"/>
        <v>3.400000000000003</v>
      </c>
      <c r="W28" s="2">
        <v>500</v>
      </c>
      <c r="X28" s="1">
        <v>514</v>
      </c>
      <c r="Y28" s="1">
        <f t="shared" si="12"/>
        <v>2.8000000000000025</v>
      </c>
      <c r="AA28" s="2">
        <v>500</v>
      </c>
      <c r="AB28" s="5">
        <v>519</v>
      </c>
      <c r="AC28" s="1">
        <f t="shared" si="13"/>
        <v>3.8000000000000034</v>
      </c>
    </row>
    <row r="29" spans="1:29" ht="12" x14ac:dyDescent="0.2">
      <c r="A29" s="1" t="s">
        <v>31</v>
      </c>
      <c r="C29" s="2">
        <v>667</v>
      </c>
      <c r="D29" s="1">
        <v>694</v>
      </c>
      <c r="E29" s="1">
        <f t="shared" si="7"/>
        <v>4.0479760119940034</v>
      </c>
      <c r="G29" s="2">
        <v>667</v>
      </c>
      <c r="H29" s="1">
        <v>688</v>
      </c>
      <c r="I29" s="1">
        <f t="shared" si="8"/>
        <v>3.1484257871064569</v>
      </c>
      <c r="K29" s="2">
        <v>667</v>
      </c>
      <c r="L29" s="1">
        <v>689</v>
      </c>
      <c r="M29" s="1">
        <f t="shared" si="9"/>
        <v>3.2983508245877147</v>
      </c>
      <c r="O29" s="2">
        <v>667</v>
      </c>
      <c r="P29" s="1">
        <v>696</v>
      </c>
      <c r="Q29" s="1">
        <f t="shared" si="10"/>
        <v>4.3478260869565188</v>
      </c>
      <c r="S29" s="2">
        <v>667</v>
      </c>
      <c r="T29" s="1">
        <v>700</v>
      </c>
      <c r="U29" s="1">
        <f t="shared" si="11"/>
        <v>4.9475262368815498</v>
      </c>
      <c r="W29" s="2">
        <v>667</v>
      </c>
      <c r="X29" s="1">
        <v>691</v>
      </c>
      <c r="Y29" s="1">
        <f t="shared" si="12"/>
        <v>3.5982008995502301</v>
      </c>
      <c r="AA29" s="2">
        <v>667</v>
      </c>
      <c r="AB29" s="5">
        <v>691</v>
      </c>
      <c r="AC29" s="1">
        <f t="shared" si="13"/>
        <v>3.5982008995502301</v>
      </c>
    </row>
    <row r="30" spans="1:29" ht="12" x14ac:dyDescent="0.2">
      <c r="A30" s="1" t="s">
        <v>32</v>
      </c>
      <c r="C30" s="2">
        <v>1116</v>
      </c>
      <c r="D30" s="1">
        <v>1143</v>
      </c>
      <c r="E30" s="1">
        <f t="shared" si="7"/>
        <v>2.4193548387096753</v>
      </c>
      <c r="G30" s="2">
        <v>1116</v>
      </c>
      <c r="H30" s="1">
        <v>1137</v>
      </c>
      <c r="I30" s="1">
        <f t="shared" si="8"/>
        <v>1.8817204301075252</v>
      </c>
      <c r="K30" s="2">
        <v>1116</v>
      </c>
      <c r="L30" s="1">
        <v>1134</v>
      </c>
      <c r="M30" s="1">
        <f t="shared" si="9"/>
        <v>1.6129032258064502</v>
      </c>
      <c r="O30" s="2">
        <v>1116</v>
      </c>
      <c r="P30" s="1">
        <v>1143</v>
      </c>
      <c r="Q30" s="1">
        <f t="shared" si="10"/>
        <v>2.4193548387096753</v>
      </c>
      <c r="S30" s="2">
        <v>1116</v>
      </c>
      <c r="T30" s="1">
        <v>1141</v>
      </c>
      <c r="U30" s="1">
        <f t="shared" si="11"/>
        <v>2.2401433691756178</v>
      </c>
      <c r="W30" s="2">
        <v>1116</v>
      </c>
      <c r="X30" s="1">
        <v>1143</v>
      </c>
      <c r="Y30" s="1">
        <f t="shared" si="12"/>
        <v>2.4193548387096753</v>
      </c>
      <c r="AA30" s="2">
        <v>1116</v>
      </c>
      <c r="AB30" s="5">
        <v>1134</v>
      </c>
      <c r="AC30" s="1">
        <f t="shared" si="13"/>
        <v>1.6129032258064502</v>
      </c>
    </row>
    <row r="31" spans="1:29" ht="12" x14ac:dyDescent="0.2">
      <c r="A31" s="1" t="s">
        <v>33</v>
      </c>
      <c r="C31" s="2">
        <v>13</v>
      </c>
      <c r="D31" s="1">
        <v>13</v>
      </c>
      <c r="E31" s="1">
        <f t="shared" si="7"/>
        <v>0</v>
      </c>
      <c r="G31" s="2">
        <v>13</v>
      </c>
      <c r="H31" s="1">
        <v>13</v>
      </c>
      <c r="I31" s="1">
        <f t="shared" si="8"/>
        <v>0</v>
      </c>
      <c r="K31" s="2">
        <v>13</v>
      </c>
      <c r="L31" s="1">
        <v>13</v>
      </c>
      <c r="M31" s="1">
        <f t="shared" si="9"/>
        <v>0</v>
      </c>
      <c r="O31" s="2">
        <v>13</v>
      </c>
      <c r="P31" s="1">
        <v>13</v>
      </c>
      <c r="Q31" s="1">
        <f t="shared" si="10"/>
        <v>0</v>
      </c>
      <c r="S31" s="2">
        <v>13</v>
      </c>
      <c r="T31" s="1">
        <v>13</v>
      </c>
      <c r="U31" s="1">
        <f t="shared" si="11"/>
        <v>0</v>
      </c>
      <c r="W31" s="2">
        <v>13</v>
      </c>
      <c r="X31" s="1">
        <v>13</v>
      </c>
      <c r="Y31" s="1">
        <f t="shared" si="12"/>
        <v>0</v>
      </c>
      <c r="AA31" s="2">
        <v>13</v>
      </c>
      <c r="AB31" s="5">
        <v>13</v>
      </c>
      <c r="AC31" s="1">
        <f t="shared" si="13"/>
        <v>0</v>
      </c>
    </row>
    <row r="32" spans="1:29" ht="12" x14ac:dyDescent="0.2">
      <c r="A32" s="1" t="s">
        <v>34</v>
      </c>
      <c r="C32" s="2">
        <v>23</v>
      </c>
      <c r="D32" s="1">
        <v>23</v>
      </c>
      <c r="E32" s="1">
        <f t="shared" si="7"/>
        <v>0</v>
      </c>
      <c r="G32" s="2">
        <v>23</v>
      </c>
      <c r="H32" s="1">
        <v>23</v>
      </c>
      <c r="I32" s="1">
        <f t="shared" si="8"/>
        <v>0</v>
      </c>
      <c r="K32" s="2">
        <v>23</v>
      </c>
      <c r="L32" s="1">
        <v>23</v>
      </c>
      <c r="M32" s="1">
        <f t="shared" si="9"/>
        <v>0</v>
      </c>
      <c r="O32" s="2">
        <v>23</v>
      </c>
      <c r="P32" s="1">
        <v>23</v>
      </c>
      <c r="Q32" s="1">
        <f t="shared" si="10"/>
        <v>0</v>
      </c>
      <c r="S32" s="2">
        <v>23</v>
      </c>
      <c r="T32" s="1">
        <v>23</v>
      </c>
      <c r="U32" s="1">
        <f t="shared" si="11"/>
        <v>0</v>
      </c>
      <c r="W32" s="2">
        <v>23</v>
      </c>
      <c r="X32" s="1">
        <v>23</v>
      </c>
      <c r="Y32" s="1">
        <f t="shared" si="12"/>
        <v>0</v>
      </c>
      <c r="AA32" s="2">
        <v>23</v>
      </c>
      <c r="AB32" s="5">
        <v>23</v>
      </c>
      <c r="AC32" s="1">
        <f t="shared" si="13"/>
        <v>0</v>
      </c>
    </row>
    <row r="33" spans="1:29" ht="12" x14ac:dyDescent="0.2">
      <c r="A33" s="1" t="s">
        <v>35</v>
      </c>
      <c r="C33" s="2">
        <v>223</v>
      </c>
      <c r="D33" s="1">
        <v>233</v>
      </c>
      <c r="E33" s="1">
        <f t="shared" si="7"/>
        <v>4.4843049327354167</v>
      </c>
      <c r="G33" s="2">
        <v>223</v>
      </c>
      <c r="H33" s="1">
        <v>237</v>
      </c>
      <c r="I33" s="1">
        <f t="shared" si="8"/>
        <v>6.2780269058295923</v>
      </c>
      <c r="K33" s="2">
        <v>223</v>
      </c>
      <c r="L33" s="1">
        <v>233</v>
      </c>
      <c r="M33" s="1">
        <f t="shared" si="9"/>
        <v>4.4843049327354167</v>
      </c>
      <c r="O33" s="2">
        <v>223</v>
      </c>
      <c r="P33" s="1">
        <v>232</v>
      </c>
      <c r="Q33" s="1">
        <f t="shared" si="10"/>
        <v>4.0358744394618729</v>
      </c>
      <c r="S33" s="2">
        <v>223</v>
      </c>
      <c r="T33" s="1">
        <v>232</v>
      </c>
      <c r="U33" s="1">
        <f t="shared" si="11"/>
        <v>4.0358744394618729</v>
      </c>
      <c r="W33" s="2">
        <v>223</v>
      </c>
      <c r="X33" s="1">
        <v>231</v>
      </c>
      <c r="Y33" s="1">
        <f t="shared" si="12"/>
        <v>3.5874439461883512</v>
      </c>
      <c r="AA33" s="2">
        <v>223</v>
      </c>
      <c r="AB33" s="5">
        <v>231</v>
      </c>
      <c r="AC33" s="1">
        <f t="shared" si="13"/>
        <v>3.5874439461883512</v>
      </c>
    </row>
    <row r="34" spans="1:29" ht="12" x14ac:dyDescent="0.2">
      <c r="A34" s="1" t="s">
        <v>36</v>
      </c>
      <c r="C34" s="2">
        <v>310</v>
      </c>
      <c r="D34" s="1">
        <v>322</v>
      </c>
      <c r="E34" s="1">
        <f t="shared" si="7"/>
        <v>3.8709677419354938</v>
      </c>
      <c r="G34" s="2">
        <v>310</v>
      </c>
      <c r="H34" s="1">
        <v>325</v>
      </c>
      <c r="I34" s="1">
        <f t="shared" si="8"/>
        <v>4.8387096774193505</v>
      </c>
      <c r="K34" s="2">
        <v>310</v>
      </c>
      <c r="L34" s="1">
        <v>325</v>
      </c>
      <c r="M34" s="1">
        <f t="shared" si="9"/>
        <v>4.8387096774193505</v>
      </c>
      <c r="O34" s="2">
        <v>310</v>
      </c>
      <c r="P34" s="1">
        <v>326</v>
      </c>
      <c r="Q34" s="1">
        <f t="shared" si="10"/>
        <v>5.1612903225806361</v>
      </c>
      <c r="S34" s="2">
        <v>310</v>
      </c>
      <c r="T34" s="1">
        <v>321</v>
      </c>
      <c r="U34" s="1">
        <f t="shared" si="11"/>
        <v>3.548387096774186</v>
      </c>
      <c r="W34" s="2">
        <v>310</v>
      </c>
      <c r="X34" s="1">
        <v>327</v>
      </c>
      <c r="Y34" s="1">
        <f t="shared" si="12"/>
        <v>5.4838709677419439</v>
      </c>
      <c r="AA34" s="2">
        <v>310</v>
      </c>
      <c r="AB34" s="5">
        <v>322</v>
      </c>
      <c r="AC34" s="1">
        <f t="shared" si="13"/>
        <v>3.8709677419354938</v>
      </c>
    </row>
    <row r="35" spans="1:29" ht="12" x14ac:dyDescent="0.2">
      <c r="A35" s="1" t="s">
        <v>37</v>
      </c>
      <c r="C35" s="2">
        <v>220</v>
      </c>
      <c r="D35" s="1">
        <v>224</v>
      </c>
      <c r="E35" s="1">
        <f t="shared" si="7"/>
        <v>1.8181818181818077</v>
      </c>
      <c r="G35" s="2">
        <v>220</v>
      </c>
      <c r="H35" s="1">
        <v>220</v>
      </c>
      <c r="I35" s="1">
        <f t="shared" si="8"/>
        <v>0</v>
      </c>
      <c r="K35" s="2">
        <v>220</v>
      </c>
      <c r="L35" s="1">
        <v>224</v>
      </c>
      <c r="M35" s="1">
        <f t="shared" si="9"/>
        <v>1.8181818181818077</v>
      </c>
      <c r="O35" s="2">
        <v>220</v>
      </c>
      <c r="P35" s="1">
        <v>224</v>
      </c>
      <c r="Q35" s="1">
        <f t="shared" si="10"/>
        <v>1.8181818181818077</v>
      </c>
      <c r="S35" s="2">
        <v>220</v>
      </c>
      <c r="T35" s="1">
        <v>224</v>
      </c>
      <c r="U35" s="1">
        <f t="shared" si="11"/>
        <v>1.8181818181818077</v>
      </c>
      <c r="W35" s="2">
        <v>220</v>
      </c>
      <c r="X35" s="1">
        <v>224</v>
      </c>
      <c r="Y35" s="1">
        <f t="shared" si="12"/>
        <v>1.8181818181818077</v>
      </c>
      <c r="AA35" s="2">
        <v>220</v>
      </c>
      <c r="AB35" s="5">
        <v>224</v>
      </c>
      <c r="AC35" s="1">
        <f t="shared" si="13"/>
        <v>1.8181818181818077</v>
      </c>
    </row>
    <row r="36" spans="1:29" ht="12" x14ac:dyDescent="0.2">
      <c r="A36" s="1" t="s">
        <v>38</v>
      </c>
      <c r="C36" s="2">
        <v>537</v>
      </c>
      <c r="D36" s="1">
        <v>542</v>
      </c>
      <c r="E36" s="1">
        <f t="shared" si="7"/>
        <v>0.93109869646181842</v>
      </c>
      <c r="G36" s="2">
        <v>537</v>
      </c>
      <c r="H36" s="1">
        <v>544</v>
      </c>
      <c r="I36" s="1">
        <f t="shared" si="8"/>
        <v>1.3035381750465591</v>
      </c>
      <c r="K36" s="2">
        <v>537</v>
      </c>
      <c r="L36" s="1">
        <v>545</v>
      </c>
      <c r="M36" s="1">
        <f t="shared" si="9"/>
        <v>1.4897579143389184</v>
      </c>
      <c r="O36" s="2">
        <v>537</v>
      </c>
      <c r="P36" s="1">
        <v>541</v>
      </c>
      <c r="Q36" s="1">
        <f t="shared" si="10"/>
        <v>0.74487895716945918</v>
      </c>
      <c r="S36" s="2">
        <v>537</v>
      </c>
      <c r="T36" s="1">
        <v>542</v>
      </c>
      <c r="U36" s="1">
        <f t="shared" si="11"/>
        <v>0.93109869646181842</v>
      </c>
      <c r="W36" s="2">
        <v>537</v>
      </c>
      <c r="X36" s="1">
        <v>542</v>
      </c>
      <c r="Y36" s="1">
        <f t="shared" si="12"/>
        <v>0.93109869646181842</v>
      </c>
      <c r="AA36" s="2">
        <v>537</v>
      </c>
      <c r="AB36" s="5">
        <v>596</v>
      </c>
      <c r="AC36" s="1">
        <f t="shared" si="13"/>
        <v>10.986964618249528</v>
      </c>
    </row>
    <row r="37" spans="1:29" ht="12" x14ac:dyDescent="0.2">
      <c r="A37" s="1" t="s">
        <v>39</v>
      </c>
      <c r="C37" s="2">
        <v>1565</v>
      </c>
      <c r="D37" s="1">
        <v>1662</v>
      </c>
      <c r="E37" s="1">
        <f t="shared" si="7"/>
        <v>6.1980830670926412</v>
      </c>
      <c r="G37" s="2">
        <v>1565</v>
      </c>
      <c r="H37" s="1">
        <v>1638</v>
      </c>
      <c r="I37" s="1">
        <f t="shared" si="8"/>
        <v>4.6645367412140537</v>
      </c>
      <c r="K37" s="2">
        <v>1565</v>
      </c>
      <c r="L37" s="1">
        <v>1657</v>
      </c>
      <c r="M37" s="1">
        <f t="shared" si="9"/>
        <v>5.8785942492012744</v>
      </c>
      <c r="O37" s="2">
        <v>1565</v>
      </c>
      <c r="P37" s="1">
        <v>1667</v>
      </c>
      <c r="Q37" s="1">
        <f t="shared" si="10"/>
        <v>6.5175718849840303</v>
      </c>
      <c r="S37" s="2">
        <v>1565</v>
      </c>
      <c r="T37" s="1">
        <v>1659</v>
      </c>
      <c r="U37" s="1">
        <f t="shared" si="11"/>
        <v>6.0063897763578344</v>
      </c>
      <c r="W37" s="2">
        <v>1565</v>
      </c>
      <c r="X37" s="1">
        <v>1658</v>
      </c>
      <c r="Y37" s="1">
        <f t="shared" si="12"/>
        <v>5.9424920127795433</v>
      </c>
      <c r="AA37" s="2">
        <v>1565</v>
      </c>
      <c r="AB37" s="5">
        <v>1659</v>
      </c>
      <c r="AC37" s="1">
        <f t="shared" si="13"/>
        <v>6.0063897763578344</v>
      </c>
    </row>
    <row r="38" spans="1:29" ht="12" x14ac:dyDescent="0.2">
      <c r="A38" s="1" t="s">
        <v>40</v>
      </c>
      <c r="C38" s="2">
        <v>1935</v>
      </c>
      <c r="D38" s="1">
        <v>2013</v>
      </c>
      <c r="E38" s="1">
        <f t="shared" si="7"/>
        <v>4.0310077519379872</v>
      </c>
      <c r="G38" s="2">
        <v>1935</v>
      </c>
      <c r="H38" s="1">
        <v>2007</v>
      </c>
      <c r="I38" s="1">
        <f t="shared" si="8"/>
        <v>3.7209302325581506</v>
      </c>
      <c r="K38" s="2">
        <v>1935</v>
      </c>
      <c r="L38" s="1">
        <v>1998</v>
      </c>
      <c r="M38" s="1">
        <f t="shared" si="9"/>
        <v>3.2558139534883734</v>
      </c>
      <c r="O38" s="2">
        <v>1935</v>
      </c>
      <c r="P38" s="1">
        <v>2002</v>
      </c>
      <c r="Q38" s="1">
        <f t="shared" si="10"/>
        <v>3.4625322997416053</v>
      </c>
      <c r="S38" s="2">
        <v>1935</v>
      </c>
      <c r="T38" s="1">
        <v>2020</v>
      </c>
      <c r="U38" s="1">
        <f t="shared" si="11"/>
        <v>4.3927648578811374</v>
      </c>
      <c r="W38" s="2">
        <v>1935</v>
      </c>
      <c r="X38" s="1">
        <v>2017</v>
      </c>
      <c r="Y38" s="1">
        <f t="shared" si="12"/>
        <v>4.237726098191219</v>
      </c>
      <c r="AA38" s="2">
        <v>1935</v>
      </c>
      <c r="AB38" s="5">
        <v>2002</v>
      </c>
      <c r="AC38" s="1">
        <f t="shared" si="13"/>
        <v>3.4625322997416053</v>
      </c>
    </row>
    <row r="39" spans="1:29" ht="12" x14ac:dyDescent="0.2">
      <c r="A39" s="1" t="s">
        <v>41</v>
      </c>
      <c r="C39" s="2">
        <v>3250</v>
      </c>
      <c r="D39" s="1">
        <v>3312</v>
      </c>
      <c r="E39" s="1">
        <f t="shared" si="7"/>
        <v>1.9076923076922991</v>
      </c>
      <c r="G39" s="2">
        <v>3250</v>
      </c>
      <c r="H39" s="1">
        <v>3310</v>
      </c>
      <c r="I39" s="1">
        <f t="shared" si="8"/>
        <v>1.8461538461538529</v>
      </c>
      <c r="K39" s="2">
        <v>3250</v>
      </c>
      <c r="L39" s="1">
        <v>3311</v>
      </c>
      <c r="M39" s="1">
        <f t="shared" si="9"/>
        <v>1.8769230769230871</v>
      </c>
      <c r="O39" s="2">
        <v>3250</v>
      </c>
      <c r="P39" s="1">
        <v>3317</v>
      </c>
      <c r="Q39" s="1">
        <f t="shared" si="10"/>
        <v>2.0615384615384702</v>
      </c>
      <c r="S39" s="2">
        <v>3250</v>
      </c>
      <c r="T39" s="1">
        <v>3315</v>
      </c>
      <c r="U39" s="1">
        <f t="shared" si="11"/>
        <v>2.0000000000000018</v>
      </c>
      <c r="W39" s="2">
        <v>3250</v>
      </c>
      <c r="X39" s="1">
        <v>3313</v>
      </c>
      <c r="Y39" s="1">
        <f t="shared" si="12"/>
        <v>1.9384615384615334</v>
      </c>
      <c r="AA39" s="2">
        <v>3250</v>
      </c>
      <c r="AB39" s="5">
        <v>3319</v>
      </c>
      <c r="AC39" s="1">
        <f t="shared" si="13"/>
        <v>2.1230769230769164</v>
      </c>
    </row>
    <row r="40" spans="1:29" ht="12" x14ac:dyDescent="0.2">
      <c r="A40" s="1" t="s">
        <v>42</v>
      </c>
      <c r="C40" s="2">
        <v>67</v>
      </c>
      <c r="D40" s="1">
        <v>70</v>
      </c>
      <c r="E40" s="1">
        <f t="shared" si="7"/>
        <v>4.4776119402984982</v>
      </c>
      <c r="G40" s="2">
        <v>67</v>
      </c>
      <c r="H40" s="1">
        <v>70</v>
      </c>
      <c r="I40" s="1">
        <f t="shared" si="8"/>
        <v>4.4776119402984982</v>
      </c>
      <c r="K40" s="2">
        <v>67</v>
      </c>
      <c r="L40" s="1">
        <v>71</v>
      </c>
      <c r="M40" s="1">
        <f t="shared" si="9"/>
        <v>5.9701492537313383</v>
      </c>
      <c r="O40" s="2">
        <v>67</v>
      </c>
      <c r="P40" s="1">
        <v>70</v>
      </c>
      <c r="Q40" s="1">
        <f t="shared" si="10"/>
        <v>4.4776119402984982</v>
      </c>
      <c r="S40" s="2">
        <v>67</v>
      </c>
      <c r="T40" s="1">
        <v>70</v>
      </c>
      <c r="U40" s="1">
        <f t="shared" si="11"/>
        <v>4.4776119402984982</v>
      </c>
      <c r="W40" s="2">
        <v>67</v>
      </c>
      <c r="X40" s="1">
        <v>70</v>
      </c>
      <c r="Y40" s="1">
        <f t="shared" si="12"/>
        <v>4.4776119402984982</v>
      </c>
      <c r="AA40" s="2">
        <v>67</v>
      </c>
      <c r="AB40" s="5">
        <v>70</v>
      </c>
      <c r="AC40" s="1">
        <f t="shared" si="13"/>
        <v>4.4776119402984982</v>
      </c>
    </row>
    <row r="41" spans="1:29" ht="12" x14ac:dyDescent="0.2">
      <c r="A41" s="1" t="s">
        <v>43</v>
      </c>
      <c r="C41" s="2">
        <v>103</v>
      </c>
      <c r="D41" s="1">
        <v>108</v>
      </c>
      <c r="E41" s="1">
        <f t="shared" si="7"/>
        <v>4.8543689320388328</v>
      </c>
      <c r="G41" s="2">
        <v>103</v>
      </c>
      <c r="H41" s="1">
        <v>108</v>
      </c>
      <c r="I41" s="1">
        <f t="shared" si="8"/>
        <v>4.8543689320388328</v>
      </c>
      <c r="K41" s="2">
        <v>103</v>
      </c>
      <c r="L41" s="1">
        <v>110</v>
      </c>
      <c r="M41" s="1">
        <f t="shared" si="9"/>
        <v>6.7961165048543659</v>
      </c>
      <c r="O41" s="2">
        <v>103</v>
      </c>
      <c r="P41" s="1">
        <v>110</v>
      </c>
      <c r="Q41" s="1">
        <f t="shared" si="10"/>
        <v>6.7961165048543659</v>
      </c>
      <c r="S41" s="2">
        <v>103</v>
      </c>
      <c r="T41" s="1">
        <v>110</v>
      </c>
      <c r="U41" s="1">
        <f t="shared" si="11"/>
        <v>6.7961165048543659</v>
      </c>
      <c r="W41" s="2">
        <v>103</v>
      </c>
      <c r="X41" s="1">
        <v>108</v>
      </c>
      <c r="Y41" s="1">
        <f t="shared" si="12"/>
        <v>4.8543689320388328</v>
      </c>
      <c r="AA41" s="2">
        <v>103</v>
      </c>
      <c r="AB41" s="5">
        <v>109</v>
      </c>
      <c r="AC41" s="1">
        <f t="shared" si="13"/>
        <v>5.8252427184465994</v>
      </c>
    </row>
    <row r="42" spans="1:29" ht="12" x14ac:dyDescent="0.2">
      <c r="A42" s="1" t="s">
        <v>44</v>
      </c>
      <c r="C42" s="2">
        <v>1072</v>
      </c>
      <c r="D42" s="1">
        <v>1154</v>
      </c>
      <c r="E42" s="1">
        <f t="shared" si="7"/>
        <v>7.6492537313432862</v>
      </c>
      <c r="G42" s="2">
        <v>1072</v>
      </c>
      <c r="H42" s="1">
        <v>1144</v>
      </c>
      <c r="I42" s="1">
        <f t="shared" si="8"/>
        <v>6.7164179104477695</v>
      </c>
      <c r="K42" s="2">
        <v>1072</v>
      </c>
      <c r="L42" s="1">
        <v>1133</v>
      </c>
      <c r="M42" s="1">
        <f t="shared" si="9"/>
        <v>5.6902985074626766</v>
      </c>
      <c r="O42" s="2">
        <v>1072</v>
      </c>
      <c r="P42" s="1">
        <v>1139</v>
      </c>
      <c r="Q42" s="1">
        <f t="shared" si="10"/>
        <v>6.25</v>
      </c>
      <c r="S42" s="2">
        <v>1072</v>
      </c>
      <c r="T42" s="1">
        <v>1138</v>
      </c>
      <c r="U42" s="1">
        <f t="shared" si="11"/>
        <v>6.1567164179104461</v>
      </c>
      <c r="W42" s="2">
        <v>1072</v>
      </c>
      <c r="X42" s="1">
        <v>1131</v>
      </c>
      <c r="Y42" s="1">
        <f t="shared" si="12"/>
        <v>5.503731343283591</v>
      </c>
      <c r="AA42" s="2">
        <v>1072</v>
      </c>
      <c r="AB42" s="5">
        <v>1140</v>
      </c>
      <c r="AC42" s="1">
        <f t="shared" si="13"/>
        <v>6.3432835820895539</v>
      </c>
    </row>
    <row r="43" spans="1:29" ht="12" x14ac:dyDescent="0.2">
      <c r="A43" s="1" t="s">
        <v>45</v>
      </c>
      <c r="C43" s="2">
        <v>1448</v>
      </c>
      <c r="D43" s="1">
        <v>1506</v>
      </c>
      <c r="E43" s="1">
        <f t="shared" si="7"/>
        <v>4.0055248618784622</v>
      </c>
      <c r="G43" s="2">
        <v>1448</v>
      </c>
      <c r="H43" s="1">
        <v>1517</v>
      </c>
      <c r="I43" s="1">
        <f t="shared" si="8"/>
        <v>4.7651933701657434</v>
      </c>
      <c r="K43" s="2">
        <v>1448</v>
      </c>
      <c r="L43" s="1">
        <v>1509</v>
      </c>
      <c r="M43" s="1">
        <f t="shared" si="9"/>
        <v>4.212707182320452</v>
      </c>
      <c r="O43" s="2">
        <v>1448</v>
      </c>
      <c r="P43" s="1">
        <v>1521</v>
      </c>
      <c r="Q43" s="1">
        <f t="shared" si="10"/>
        <v>5.0414364640883891</v>
      </c>
      <c r="S43" s="2">
        <v>1448</v>
      </c>
      <c r="T43" s="1">
        <v>1502</v>
      </c>
      <c r="U43" s="1">
        <f t="shared" si="11"/>
        <v>3.7292817679557944</v>
      </c>
      <c r="W43" s="2">
        <v>1448</v>
      </c>
      <c r="X43" s="1">
        <v>1520</v>
      </c>
      <c r="Y43" s="1">
        <f t="shared" si="12"/>
        <v>4.9723756906077332</v>
      </c>
      <c r="AA43" s="2">
        <v>1448</v>
      </c>
      <c r="AB43" s="5">
        <v>1518</v>
      </c>
      <c r="AC43" s="1">
        <f t="shared" si="13"/>
        <v>4.8342541436463993</v>
      </c>
    </row>
    <row r="44" spans="1:29" s="7" customFormat="1" x14ac:dyDescent="0.2">
      <c r="A44" s="7" t="s">
        <v>74</v>
      </c>
      <c r="C44" s="8"/>
      <c r="E44" s="7">
        <f>AVERAGE(E24:E43)</f>
        <v>3.0594260260866077</v>
      </c>
      <c r="G44" s="8"/>
      <c r="I44" s="7">
        <f>AVERAGE(I24:I43)</f>
        <v>2.7351134509738215</v>
      </c>
      <c r="K44" s="8"/>
      <c r="M44" s="7">
        <f>AVERAGE(M24:M43)</f>
        <v>3.0281041121891841</v>
      </c>
      <c r="O44" s="8"/>
      <c r="Q44" s="7">
        <f>AVERAGE(Q24:Q43)</f>
        <v>3.0536909387893068</v>
      </c>
      <c r="S44" s="8"/>
      <c r="U44" s="7">
        <f>AVERAGE(U24:U43)</f>
        <v>3.1376774931343254</v>
      </c>
      <c r="W44" s="8"/>
      <c r="Y44" s="7">
        <f>AVERAGE(Y24:Y43)</f>
        <v>2.9734219576105541</v>
      </c>
      <c r="AA44" s="8"/>
      <c r="AC44" s="7">
        <f>AVERAGE(AC24:AC43)</f>
        <v>3.2687878958428214</v>
      </c>
    </row>
    <row r="46" spans="1:29" ht="12" x14ac:dyDescent="0.2">
      <c r="A46" s="1" t="s">
        <v>46</v>
      </c>
      <c r="C46" s="2">
        <v>111</v>
      </c>
      <c r="D46" s="1">
        <v>111</v>
      </c>
      <c r="E46" s="1">
        <f t="shared" ref="E46:E65" si="14">((D46/C46) - 1)* 100</f>
        <v>0</v>
      </c>
      <c r="G46" s="2">
        <v>111</v>
      </c>
      <c r="H46" s="1">
        <v>111</v>
      </c>
      <c r="I46" s="1">
        <f t="shared" ref="I46:I65" si="15">((H46/G46) - 1)* 100</f>
        <v>0</v>
      </c>
      <c r="K46" s="2">
        <v>111</v>
      </c>
      <c r="L46" s="1">
        <v>111</v>
      </c>
      <c r="M46" s="1">
        <f t="shared" ref="M46:M65" si="16">((L46/K46) - 1)* 100</f>
        <v>0</v>
      </c>
      <c r="O46" s="2">
        <v>111</v>
      </c>
      <c r="P46" s="1">
        <v>111</v>
      </c>
      <c r="Q46" s="1">
        <f t="shared" ref="Q46:Q65" si="17">((P46/O46) - 1)* 100</f>
        <v>0</v>
      </c>
      <c r="S46" s="2">
        <v>111</v>
      </c>
      <c r="T46" s="1">
        <v>111</v>
      </c>
      <c r="U46" s="1">
        <f t="shared" ref="U46:U65" si="18">((T46/S46) - 1)* 100</f>
        <v>0</v>
      </c>
      <c r="W46" s="2">
        <v>111</v>
      </c>
      <c r="X46" s="1">
        <v>111</v>
      </c>
      <c r="Y46" s="1">
        <f t="shared" ref="Y46:Y65" si="19">((X46/W46) - 1)* 100</f>
        <v>0</v>
      </c>
      <c r="AA46" s="2">
        <v>111</v>
      </c>
      <c r="AB46" s="5">
        <v>111</v>
      </c>
      <c r="AC46" s="1">
        <f t="shared" ref="AC46:AC65" si="20">((AB46/AA46) - 1)* 100</f>
        <v>0</v>
      </c>
    </row>
    <row r="47" spans="1:29" ht="12" x14ac:dyDescent="0.2">
      <c r="A47" s="1" t="s">
        <v>47</v>
      </c>
      <c r="C47" s="2">
        <v>5600</v>
      </c>
      <c r="D47" s="1">
        <v>5812</v>
      </c>
      <c r="E47" s="1">
        <f t="shared" si="14"/>
        <v>3.7857142857142811</v>
      </c>
      <c r="G47" s="2">
        <v>5600</v>
      </c>
      <c r="H47" s="1">
        <v>5870</v>
      </c>
      <c r="I47" s="1">
        <f t="shared" si="15"/>
        <v>4.8214285714285765</v>
      </c>
      <c r="K47" s="2">
        <v>5600</v>
      </c>
      <c r="L47" s="1">
        <v>5843</v>
      </c>
      <c r="M47" s="1">
        <f t="shared" si="16"/>
        <v>4.3392857142857233</v>
      </c>
      <c r="O47" s="2">
        <v>5600</v>
      </c>
      <c r="P47" s="1">
        <v>5800</v>
      </c>
      <c r="Q47" s="1">
        <f t="shared" si="17"/>
        <v>3.5714285714285809</v>
      </c>
      <c r="S47" s="2">
        <v>5600</v>
      </c>
      <c r="T47" s="1">
        <v>5812</v>
      </c>
      <c r="U47" s="1">
        <f t="shared" si="18"/>
        <v>3.7857142857142811</v>
      </c>
      <c r="W47" s="2">
        <v>5600</v>
      </c>
      <c r="X47" s="1">
        <v>5794</v>
      </c>
      <c r="Y47" s="1">
        <f t="shared" si="19"/>
        <v>3.4642857142857197</v>
      </c>
      <c r="AA47" s="2">
        <v>5600</v>
      </c>
      <c r="AB47" s="5">
        <v>5797</v>
      </c>
      <c r="AC47" s="1">
        <f t="shared" si="20"/>
        <v>3.5178571428571503</v>
      </c>
    </row>
    <row r="48" spans="1:29" ht="12" x14ac:dyDescent="0.2">
      <c r="A48" s="1" t="s">
        <v>48</v>
      </c>
      <c r="C48" s="2">
        <v>34</v>
      </c>
      <c r="D48" s="1">
        <v>34</v>
      </c>
      <c r="E48" s="1">
        <f t="shared" si="14"/>
        <v>0</v>
      </c>
      <c r="G48" s="2">
        <v>34</v>
      </c>
      <c r="H48" s="1">
        <v>36</v>
      </c>
      <c r="I48" s="1">
        <f t="shared" si="15"/>
        <v>5.8823529411764719</v>
      </c>
      <c r="K48" s="2">
        <v>34</v>
      </c>
      <c r="L48" s="1">
        <v>34</v>
      </c>
      <c r="M48" s="1">
        <f t="shared" si="16"/>
        <v>0</v>
      </c>
      <c r="O48" s="2">
        <v>34</v>
      </c>
      <c r="P48" s="1">
        <v>34</v>
      </c>
      <c r="Q48" s="1">
        <f t="shared" si="17"/>
        <v>0</v>
      </c>
      <c r="S48" s="2">
        <v>34</v>
      </c>
      <c r="T48" s="1">
        <v>34</v>
      </c>
      <c r="U48" s="1">
        <f t="shared" si="18"/>
        <v>0</v>
      </c>
      <c r="W48" s="2">
        <v>34</v>
      </c>
      <c r="X48" s="1">
        <v>34</v>
      </c>
      <c r="Y48" s="1">
        <f t="shared" si="19"/>
        <v>0</v>
      </c>
      <c r="AA48" s="2">
        <v>34</v>
      </c>
      <c r="AB48" s="5">
        <v>34</v>
      </c>
      <c r="AC48" s="1">
        <f t="shared" si="20"/>
        <v>0</v>
      </c>
    </row>
    <row r="49" spans="1:29" ht="12" x14ac:dyDescent="0.2">
      <c r="A49" s="1" t="s">
        <v>49</v>
      </c>
      <c r="C49" s="2">
        <v>67</v>
      </c>
      <c r="D49" s="1">
        <v>69</v>
      </c>
      <c r="E49" s="1">
        <f t="shared" si="14"/>
        <v>2.9850746268656803</v>
      </c>
      <c r="G49" s="2">
        <v>67</v>
      </c>
      <c r="H49" s="1">
        <v>68</v>
      </c>
      <c r="I49" s="1">
        <f t="shared" si="15"/>
        <v>1.4925373134328401</v>
      </c>
      <c r="K49" s="2">
        <v>67</v>
      </c>
      <c r="L49" s="1">
        <v>70</v>
      </c>
      <c r="M49" s="1">
        <f t="shared" si="16"/>
        <v>4.4776119402984982</v>
      </c>
      <c r="O49" s="2">
        <v>67</v>
      </c>
      <c r="P49" s="1">
        <v>67</v>
      </c>
      <c r="Q49" s="1">
        <f t="shared" si="17"/>
        <v>0</v>
      </c>
      <c r="S49" s="2">
        <v>67</v>
      </c>
      <c r="T49" s="1">
        <v>67</v>
      </c>
      <c r="U49" s="1">
        <f t="shared" si="18"/>
        <v>0</v>
      </c>
      <c r="W49" s="2">
        <v>67</v>
      </c>
      <c r="X49" s="1">
        <v>67</v>
      </c>
      <c r="Y49" s="1">
        <f t="shared" si="19"/>
        <v>0</v>
      </c>
      <c r="AA49" s="2">
        <v>67</v>
      </c>
      <c r="AB49" s="5">
        <v>67</v>
      </c>
      <c r="AC49" s="1">
        <f t="shared" si="20"/>
        <v>0</v>
      </c>
    </row>
    <row r="50" spans="1:29" ht="12" x14ac:dyDescent="0.2">
      <c r="A50" s="1" t="s">
        <v>50</v>
      </c>
      <c r="C50" s="2">
        <v>1280</v>
      </c>
      <c r="D50" s="1">
        <v>1371</v>
      </c>
      <c r="E50" s="1">
        <f t="shared" si="14"/>
        <v>7.1093749999999956</v>
      </c>
      <c r="G50" s="2">
        <v>1280</v>
      </c>
      <c r="H50" s="1">
        <v>1429</v>
      </c>
      <c r="I50" s="1">
        <f t="shared" si="15"/>
        <v>11.640625000000004</v>
      </c>
      <c r="K50" s="2">
        <v>1280</v>
      </c>
      <c r="L50" s="1">
        <v>1370</v>
      </c>
      <c r="M50" s="1">
        <f t="shared" si="16"/>
        <v>7.03125</v>
      </c>
      <c r="O50" s="2">
        <v>1280</v>
      </c>
      <c r="P50" s="1">
        <v>1370</v>
      </c>
      <c r="Q50" s="1">
        <f t="shared" si="17"/>
        <v>7.03125</v>
      </c>
      <c r="S50" s="2">
        <v>1280</v>
      </c>
      <c r="T50" s="1">
        <v>1356</v>
      </c>
      <c r="U50" s="1">
        <f t="shared" si="18"/>
        <v>5.9374999999999956</v>
      </c>
      <c r="W50" s="2">
        <v>1280</v>
      </c>
      <c r="X50" s="1">
        <v>1359</v>
      </c>
      <c r="Y50" s="1">
        <f t="shared" si="19"/>
        <v>6.1718750000000044</v>
      </c>
      <c r="AA50" s="2">
        <v>1280</v>
      </c>
      <c r="AB50" s="5">
        <v>1356</v>
      </c>
      <c r="AC50" s="1">
        <f t="shared" si="20"/>
        <v>5.9374999999999956</v>
      </c>
    </row>
    <row r="51" spans="1:29" ht="12" x14ac:dyDescent="0.2">
      <c r="A51" s="1" t="s">
        <v>51</v>
      </c>
      <c r="C51" s="2">
        <v>1732</v>
      </c>
      <c r="D51" s="1">
        <v>1825</v>
      </c>
      <c r="E51" s="1">
        <f t="shared" si="14"/>
        <v>5.3695150115473433</v>
      </c>
      <c r="G51" s="2">
        <v>1732</v>
      </c>
      <c r="H51" s="1">
        <v>1894</v>
      </c>
      <c r="I51" s="1">
        <f t="shared" si="15"/>
        <v>9.3533487297921436</v>
      </c>
      <c r="K51" s="2">
        <v>1732</v>
      </c>
      <c r="L51" s="1">
        <v>1853</v>
      </c>
      <c r="M51" s="1">
        <f t="shared" si="16"/>
        <v>6.9861431870669843</v>
      </c>
      <c r="O51" s="2">
        <v>1732</v>
      </c>
      <c r="P51" s="1">
        <v>1825</v>
      </c>
      <c r="Q51" s="1">
        <f t="shared" si="17"/>
        <v>5.3695150115473433</v>
      </c>
      <c r="S51" s="2">
        <v>1732</v>
      </c>
      <c r="T51" s="1">
        <v>1834</v>
      </c>
      <c r="U51" s="1">
        <f t="shared" si="18"/>
        <v>5.8891454965357859</v>
      </c>
      <c r="W51" s="2">
        <v>1732</v>
      </c>
      <c r="X51" s="1">
        <v>1826</v>
      </c>
      <c r="Y51" s="1">
        <f t="shared" si="19"/>
        <v>5.4272517321016123</v>
      </c>
      <c r="AA51" s="2">
        <v>1732</v>
      </c>
      <c r="AB51" s="5">
        <v>1835</v>
      </c>
      <c r="AC51" s="1">
        <f t="shared" si="20"/>
        <v>5.946882217090077</v>
      </c>
    </row>
    <row r="52" spans="1:29" ht="12" x14ac:dyDescent="0.2">
      <c r="A52" s="1" t="s">
        <v>52</v>
      </c>
      <c r="C52" s="2">
        <v>2784</v>
      </c>
      <c r="D52" s="1">
        <v>2870</v>
      </c>
      <c r="E52" s="1">
        <f t="shared" si="14"/>
        <v>3.0890804597701216</v>
      </c>
      <c r="G52" s="2">
        <v>2784</v>
      </c>
      <c r="H52" s="1">
        <v>2915</v>
      </c>
      <c r="I52" s="1">
        <f t="shared" si="15"/>
        <v>4.7054597701149392</v>
      </c>
      <c r="K52" s="2">
        <v>2784</v>
      </c>
      <c r="L52" s="1">
        <v>2870</v>
      </c>
      <c r="M52" s="1">
        <f t="shared" si="16"/>
        <v>3.0890804597701216</v>
      </c>
      <c r="O52" s="2">
        <v>2784</v>
      </c>
      <c r="P52" s="1">
        <v>2860</v>
      </c>
      <c r="Q52" s="1">
        <f t="shared" si="17"/>
        <v>2.7298850574712707</v>
      </c>
      <c r="S52" s="2">
        <v>2784</v>
      </c>
      <c r="T52" s="1">
        <v>2873</v>
      </c>
      <c r="U52" s="1">
        <f t="shared" si="18"/>
        <v>3.196839080459779</v>
      </c>
      <c r="W52" s="2">
        <v>2784</v>
      </c>
      <c r="X52" s="1">
        <v>2879</v>
      </c>
      <c r="Y52" s="1">
        <f t="shared" si="19"/>
        <v>3.4123563218390718</v>
      </c>
      <c r="AA52" s="2">
        <v>2784</v>
      </c>
      <c r="AB52" s="5">
        <v>2869</v>
      </c>
      <c r="AC52" s="1">
        <f t="shared" si="20"/>
        <v>3.053160919540221</v>
      </c>
    </row>
    <row r="53" spans="1:29" ht="12" x14ac:dyDescent="0.2">
      <c r="A53" s="1" t="s">
        <v>53</v>
      </c>
      <c r="C53" s="2">
        <v>15</v>
      </c>
      <c r="D53" s="1">
        <v>15</v>
      </c>
      <c r="E53" s="1">
        <f t="shared" si="14"/>
        <v>0</v>
      </c>
      <c r="G53" s="2">
        <v>15</v>
      </c>
      <c r="H53" s="1">
        <v>16</v>
      </c>
      <c r="I53" s="1">
        <f t="shared" si="15"/>
        <v>6.6666666666666652</v>
      </c>
      <c r="K53" s="2">
        <v>15</v>
      </c>
      <c r="L53" s="1">
        <v>16</v>
      </c>
      <c r="M53" s="1">
        <f t="shared" si="16"/>
        <v>6.6666666666666652</v>
      </c>
      <c r="O53" s="2">
        <v>15</v>
      </c>
      <c r="P53" s="1">
        <v>16</v>
      </c>
      <c r="Q53" s="1">
        <f t="shared" si="17"/>
        <v>6.6666666666666652</v>
      </c>
      <c r="S53" s="2">
        <v>15</v>
      </c>
      <c r="T53" s="1">
        <v>15</v>
      </c>
      <c r="U53" s="1">
        <f t="shared" si="18"/>
        <v>0</v>
      </c>
      <c r="W53" s="2">
        <v>15</v>
      </c>
      <c r="X53" s="1">
        <v>15</v>
      </c>
      <c r="Y53" s="1">
        <f t="shared" si="19"/>
        <v>0</v>
      </c>
      <c r="AA53" s="2">
        <v>15</v>
      </c>
      <c r="AB53" s="5">
        <v>15</v>
      </c>
      <c r="AC53" s="1">
        <f t="shared" si="20"/>
        <v>0</v>
      </c>
    </row>
    <row r="54" spans="1:29" ht="12" x14ac:dyDescent="0.2">
      <c r="A54" s="1" t="s">
        <v>54</v>
      </c>
      <c r="C54" s="2">
        <v>25</v>
      </c>
      <c r="D54" s="1">
        <v>27</v>
      </c>
      <c r="E54" s="1">
        <f t="shared" si="14"/>
        <v>8.0000000000000071</v>
      </c>
      <c r="G54" s="2">
        <v>25</v>
      </c>
      <c r="H54" s="1">
        <v>25</v>
      </c>
      <c r="I54" s="1">
        <f t="shared" si="15"/>
        <v>0</v>
      </c>
      <c r="K54" s="2">
        <v>25</v>
      </c>
      <c r="L54" s="1">
        <v>25</v>
      </c>
      <c r="M54" s="1">
        <f t="shared" si="16"/>
        <v>0</v>
      </c>
      <c r="O54" s="2">
        <v>25</v>
      </c>
      <c r="P54" s="1">
        <v>25</v>
      </c>
      <c r="Q54" s="1">
        <f t="shared" si="17"/>
        <v>0</v>
      </c>
      <c r="S54" s="2">
        <v>25</v>
      </c>
      <c r="T54" s="1">
        <v>25</v>
      </c>
      <c r="U54" s="1">
        <f t="shared" si="18"/>
        <v>0</v>
      </c>
      <c r="W54" s="2">
        <v>25</v>
      </c>
      <c r="X54" s="1">
        <v>25</v>
      </c>
      <c r="Y54" s="1">
        <f t="shared" si="19"/>
        <v>0</v>
      </c>
      <c r="AA54" s="2">
        <v>25</v>
      </c>
      <c r="AB54" s="5">
        <v>25</v>
      </c>
      <c r="AC54" s="1">
        <f t="shared" si="20"/>
        <v>0</v>
      </c>
    </row>
    <row r="55" spans="1:29" ht="12" x14ac:dyDescent="0.2">
      <c r="A55" s="1" t="s">
        <v>55</v>
      </c>
      <c r="C55" s="2">
        <v>564</v>
      </c>
      <c r="D55" s="1">
        <v>618</v>
      </c>
      <c r="E55" s="1">
        <f t="shared" si="14"/>
        <v>9.5744680851063801</v>
      </c>
      <c r="G55" s="2">
        <v>564</v>
      </c>
      <c r="H55" s="1">
        <v>656</v>
      </c>
      <c r="I55" s="1">
        <f t="shared" si="15"/>
        <v>16.312056737588641</v>
      </c>
      <c r="K55" s="2">
        <v>564</v>
      </c>
      <c r="L55" s="1">
        <v>638</v>
      </c>
      <c r="M55" s="1">
        <f t="shared" si="16"/>
        <v>13.120567375886516</v>
      </c>
      <c r="O55" s="2">
        <v>564</v>
      </c>
      <c r="P55" s="1">
        <v>610</v>
      </c>
      <c r="Q55" s="1">
        <f t="shared" si="17"/>
        <v>8.1560283687943205</v>
      </c>
      <c r="S55" s="2">
        <v>564</v>
      </c>
      <c r="T55" s="1">
        <v>612</v>
      </c>
      <c r="U55" s="1">
        <f t="shared" si="18"/>
        <v>8.5106382978723296</v>
      </c>
      <c r="W55" s="2">
        <v>564</v>
      </c>
      <c r="X55" s="1">
        <v>616</v>
      </c>
      <c r="Y55" s="1">
        <f t="shared" si="19"/>
        <v>9.219858156028371</v>
      </c>
      <c r="AA55" s="2">
        <v>564</v>
      </c>
      <c r="AB55" s="5">
        <v>610</v>
      </c>
      <c r="AC55" s="1">
        <f t="shared" si="20"/>
        <v>8.1560283687943205</v>
      </c>
    </row>
    <row r="56" spans="1:29" ht="12" x14ac:dyDescent="0.2">
      <c r="A56" s="1" t="s">
        <v>56</v>
      </c>
      <c r="C56" s="2">
        <v>758</v>
      </c>
      <c r="D56" s="1">
        <v>807</v>
      </c>
      <c r="E56" s="1">
        <f t="shared" si="14"/>
        <v>6.4643799472295482</v>
      </c>
      <c r="G56" s="2">
        <v>758</v>
      </c>
      <c r="H56" s="1">
        <v>837</v>
      </c>
      <c r="I56" s="1">
        <f t="shared" si="15"/>
        <v>10.422163588390498</v>
      </c>
      <c r="K56" s="2">
        <v>758</v>
      </c>
      <c r="L56" s="1">
        <v>814</v>
      </c>
      <c r="M56" s="1">
        <f t="shared" si="16"/>
        <v>7.3878627968337662</v>
      </c>
      <c r="O56" s="2">
        <v>758</v>
      </c>
      <c r="P56" s="1">
        <v>795</v>
      </c>
      <c r="Q56" s="1">
        <f t="shared" si="17"/>
        <v>4.8812664907651682</v>
      </c>
      <c r="S56" s="2">
        <v>758</v>
      </c>
      <c r="T56" s="1">
        <v>802</v>
      </c>
      <c r="U56" s="1">
        <f t="shared" si="18"/>
        <v>5.8047493403693862</v>
      </c>
      <c r="W56" s="2">
        <v>758</v>
      </c>
      <c r="X56" s="1">
        <v>811</v>
      </c>
      <c r="Y56" s="1">
        <f t="shared" si="19"/>
        <v>6.9920844327176823</v>
      </c>
      <c r="AA56" s="2">
        <v>758</v>
      </c>
      <c r="AB56" s="5">
        <v>810</v>
      </c>
      <c r="AC56" s="1">
        <f t="shared" si="20"/>
        <v>6.8601583113456543</v>
      </c>
    </row>
    <row r="57" spans="1:29" ht="12" x14ac:dyDescent="0.2">
      <c r="A57" s="1" t="s">
        <v>57</v>
      </c>
      <c r="C57" s="2">
        <v>214</v>
      </c>
      <c r="D57" s="1">
        <v>241</v>
      </c>
      <c r="E57" s="1">
        <f t="shared" si="14"/>
        <v>12.616822429906538</v>
      </c>
      <c r="G57" s="2">
        <v>214</v>
      </c>
      <c r="H57" s="1">
        <v>216</v>
      </c>
      <c r="I57" s="1">
        <f t="shared" si="15"/>
        <v>0.93457943925232545</v>
      </c>
      <c r="K57" s="2">
        <v>214</v>
      </c>
      <c r="L57" s="1">
        <v>231</v>
      </c>
      <c r="M57" s="1">
        <f t="shared" si="16"/>
        <v>7.9439252336448662</v>
      </c>
      <c r="O57" s="2">
        <v>214</v>
      </c>
      <c r="P57" s="1">
        <v>241</v>
      </c>
      <c r="Q57" s="1">
        <f t="shared" si="17"/>
        <v>12.616822429906538</v>
      </c>
      <c r="S57" s="2">
        <v>214</v>
      </c>
      <c r="T57" s="1">
        <v>241</v>
      </c>
      <c r="U57" s="1">
        <f t="shared" si="18"/>
        <v>12.616822429906538</v>
      </c>
      <c r="W57" s="2">
        <v>214</v>
      </c>
      <c r="X57" s="1">
        <v>244</v>
      </c>
      <c r="Y57" s="1">
        <f t="shared" si="19"/>
        <v>14.018691588785037</v>
      </c>
      <c r="AA57" s="2">
        <v>214</v>
      </c>
      <c r="AB57" s="5">
        <v>230</v>
      </c>
      <c r="AC57" s="1">
        <f t="shared" si="20"/>
        <v>7.4766355140186924</v>
      </c>
    </row>
    <row r="58" spans="1:29" ht="12" x14ac:dyDescent="0.2">
      <c r="A58" s="1" t="s">
        <v>58</v>
      </c>
      <c r="C58" s="2">
        <v>1342</v>
      </c>
      <c r="D58" s="1">
        <v>1393</v>
      </c>
      <c r="E58" s="1">
        <f t="shared" si="14"/>
        <v>3.8002980625931437</v>
      </c>
      <c r="G58" s="2">
        <v>1342</v>
      </c>
      <c r="H58" s="1">
        <v>1456</v>
      </c>
      <c r="I58" s="1">
        <f t="shared" si="15"/>
        <v>8.4947839046199736</v>
      </c>
      <c r="K58" s="2">
        <v>1342</v>
      </c>
      <c r="L58" s="1">
        <v>1393</v>
      </c>
      <c r="M58" s="1">
        <f t="shared" si="16"/>
        <v>3.8002980625931437</v>
      </c>
      <c r="O58" s="2">
        <v>1342</v>
      </c>
      <c r="P58" s="1">
        <v>1391</v>
      </c>
      <c r="Q58" s="1">
        <f t="shared" si="17"/>
        <v>3.6512667660208553</v>
      </c>
      <c r="S58" s="2">
        <v>1342</v>
      </c>
      <c r="T58" s="1">
        <v>1395</v>
      </c>
      <c r="U58" s="1">
        <f t="shared" si="18"/>
        <v>3.9493293591654322</v>
      </c>
      <c r="W58" s="2">
        <v>1342</v>
      </c>
      <c r="X58" s="1">
        <v>1380</v>
      </c>
      <c r="Y58" s="1">
        <f t="shared" si="19"/>
        <v>2.8315946348733245</v>
      </c>
      <c r="AA58" s="2">
        <v>1342</v>
      </c>
      <c r="AB58" s="5">
        <v>1388</v>
      </c>
      <c r="AC58" s="1">
        <f t="shared" si="20"/>
        <v>3.4277198211624338</v>
      </c>
    </row>
    <row r="59" spans="1:29" ht="12" x14ac:dyDescent="0.2">
      <c r="A59" s="1" t="s">
        <v>59</v>
      </c>
      <c r="C59" s="2">
        <v>4013</v>
      </c>
      <c r="D59" s="1">
        <v>4217</v>
      </c>
      <c r="E59" s="1">
        <f t="shared" si="14"/>
        <v>5.0834786942437038</v>
      </c>
      <c r="G59" s="2">
        <v>4013</v>
      </c>
      <c r="H59" s="1">
        <v>4265</v>
      </c>
      <c r="I59" s="1">
        <f t="shared" si="15"/>
        <v>6.2795913281834093</v>
      </c>
      <c r="K59" s="2">
        <v>4013</v>
      </c>
      <c r="L59" s="1">
        <v>4232</v>
      </c>
      <c r="M59" s="1">
        <f t="shared" si="16"/>
        <v>5.4572638923498618</v>
      </c>
      <c r="O59" s="2">
        <v>4013</v>
      </c>
      <c r="P59" s="1">
        <v>4284</v>
      </c>
      <c r="Q59" s="1">
        <f t="shared" si="17"/>
        <v>6.7530525791178686</v>
      </c>
      <c r="S59" s="2">
        <v>4013</v>
      </c>
      <c r="T59" s="1">
        <v>4235</v>
      </c>
      <c r="U59" s="1">
        <f t="shared" si="18"/>
        <v>5.5320209319710933</v>
      </c>
      <c r="W59" s="2">
        <v>4013</v>
      </c>
      <c r="X59" s="1">
        <v>4257</v>
      </c>
      <c r="Y59" s="1">
        <f t="shared" si="19"/>
        <v>6.0802392225267843</v>
      </c>
      <c r="AA59" s="2">
        <v>4013</v>
      </c>
      <c r="AB59" s="5">
        <v>4250</v>
      </c>
      <c r="AC59" s="1">
        <f t="shared" si="20"/>
        <v>5.9058061300772513</v>
      </c>
    </row>
    <row r="60" spans="1:29" ht="12" x14ac:dyDescent="0.2">
      <c r="A60" s="1" t="s">
        <v>60</v>
      </c>
      <c r="C60" s="2">
        <v>5101</v>
      </c>
      <c r="D60" s="1">
        <v>5324</v>
      </c>
      <c r="E60" s="1">
        <f t="shared" si="14"/>
        <v>4.3716918251323289</v>
      </c>
      <c r="G60" s="2">
        <v>5101</v>
      </c>
      <c r="H60" s="1">
        <v>5355</v>
      </c>
      <c r="I60" s="1">
        <f t="shared" si="15"/>
        <v>4.9794158008233724</v>
      </c>
      <c r="K60" s="2">
        <v>5101</v>
      </c>
      <c r="L60" s="1">
        <v>5368</v>
      </c>
      <c r="M60" s="1">
        <f t="shared" si="16"/>
        <v>5.2342677906292989</v>
      </c>
      <c r="O60" s="2">
        <v>5101</v>
      </c>
      <c r="P60" s="1">
        <v>5374</v>
      </c>
      <c r="Q60" s="1">
        <f t="shared" si="17"/>
        <v>5.3518917859243231</v>
      </c>
      <c r="S60" s="2">
        <v>5101</v>
      </c>
      <c r="T60" s="1">
        <v>5349</v>
      </c>
      <c r="U60" s="1">
        <f t="shared" si="18"/>
        <v>4.861791805528326</v>
      </c>
      <c r="W60" s="2">
        <v>5101</v>
      </c>
      <c r="X60" s="1">
        <v>5351</v>
      </c>
      <c r="Y60" s="1">
        <f t="shared" si="19"/>
        <v>4.9009998039600156</v>
      </c>
      <c r="AA60" s="2">
        <v>5101</v>
      </c>
      <c r="AB60" s="5">
        <v>5379</v>
      </c>
      <c r="AC60" s="1">
        <f t="shared" si="20"/>
        <v>5.4499117820035359</v>
      </c>
    </row>
    <row r="61" spans="1:29" ht="12" x14ac:dyDescent="0.2">
      <c r="A61" s="1" t="s">
        <v>61</v>
      </c>
      <c r="C61" s="2">
        <v>8128</v>
      </c>
      <c r="D61" s="1">
        <v>8306</v>
      </c>
      <c r="E61" s="1">
        <f t="shared" si="14"/>
        <v>2.1899606299212504</v>
      </c>
      <c r="G61" s="2">
        <v>8128</v>
      </c>
      <c r="H61" s="1">
        <v>8311</v>
      </c>
      <c r="I61" s="1">
        <f t="shared" si="15"/>
        <v>2.2514763779527547</v>
      </c>
      <c r="K61" s="2">
        <v>8128</v>
      </c>
      <c r="L61" s="1">
        <v>8292</v>
      </c>
      <c r="M61" s="1">
        <f t="shared" si="16"/>
        <v>2.0177165354330784</v>
      </c>
      <c r="O61" s="2">
        <v>8128</v>
      </c>
      <c r="P61" s="1">
        <v>8291</v>
      </c>
      <c r="Q61" s="1">
        <f t="shared" si="17"/>
        <v>2.005413385826782</v>
      </c>
      <c r="S61" s="2">
        <v>8128</v>
      </c>
      <c r="T61" s="1">
        <v>8288</v>
      </c>
      <c r="U61" s="1">
        <f t="shared" si="18"/>
        <v>1.9685039370078705</v>
      </c>
      <c r="W61" s="2">
        <v>8128</v>
      </c>
      <c r="X61" s="1">
        <v>8285</v>
      </c>
      <c r="Y61" s="1">
        <f t="shared" si="19"/>
        <v>1.9315944881889813</v>
      </c>
      <c r="AA61" s="2">
        <v>8128</v>
      </c>
      <c r="AB61" s="5">
        <v>8287</v>
      </c>
      <c r="AC61" s="1">
        <f t="shared" si="20"/>
        <v>1.9562007874015741</v>
      </c>
    </row>
    <row r="62" spans="1:29" ht="12" x14ac:dyDescent="0.2">
      <c r="A62" s="1" t="s">
        <v>62</v>
      </c>
      <c r="C62" s="2">
        <v>73</v>
      </c>
      <c r="D62" s="1">
        <v>73</v>
      </c>
      <c r="E62" s="1">
        <f t="shared" si="14"/>
        <v>0</v>
      </c>
      <c r="G62" s="2">
        <v>73</v>
      </c>
      <c r="H62" s="1">
        <v>73</v>
      </c>
      <c r="I62" s="1">
        <f t="shared" si="15"/>
        <v>0</v>
      </c>
      <c r="K62" s="2">
        <v>73</v>
      </c>
      <c r="L62" s="1">
        <v>73</v>
      </c>
      <c r="M62" s="1">
        <f t="shared" si="16"/>
        <v>0</v>
      </c>
      <c r="O62" s="2">
        <v>73</v>
      </c>
      <c r="P62" s="1">
        <v>73</v>
      </c>
      <c r="Q62" s="1">
        <f t="shared" si="17"/>
        <v>0</v>
      </c>
      <c r="S62" s="2">
        <v>73</v>
      </c>
      <c r="T62" s="1">
        <v>73</v>
      </c>
      <c r="U62" s="1">
        <f t="shared" si="18"/>
        <v>0</v>
      </c>
      <c r="W62" s="2">
        <v>73</v>
      </c>
      <c r="X62" s="1">
        <v>73</v>
      </c>
      <c r="Y62" s="1">
        <f t="shared" si="19"/>
        <v>0</v>
      </c>
      <c r="AA62" s="2">
        <v>73</v>
      </c>
      <c r="AB62" s="5">
        <v>73</v>
      </c>
      <c r="AC62" s="1">
        <f t="shared" si="20"/>
        <v>0</v>
      </c>
    </row>
    <row r="63" spans="1:29" ht="12" x14ac:dyDescent="0.2">
      <c r="A63" s="1" t="s">
        <v>63</v>
      </c>
      <c r="C63" s="2">
        <v>145</v>
      </c>
      <c r="D63" s="1">
        <v>151</v>
      </c>
      <c r="E63" s="1">
        <f t="shared" si="14"/>
        <v>4.1379310344827669</v>
      </c>
      <c r="G63" s="2">
        <v>145</v>
      </c>
      <c r="H63" s="1">
        <v>160</v>
      </c>
      <c r="I63" s="1">
        <f t="shared" si="15"/>
        <v>10.344827586206895</v>
      </c>
      <c r="K63" s="2">
        <v>145</v>
      </c>
      <c r="L63" s="1">
        <v>153</v>
      </c>
      <c r="M63" s="1">
        <f t="shared" si="16"/>
        <v>5.5172413793103559</v>
      </c>
      <c r="O63" s="2">
        <v>145</v>
      </c>
      <c r="P63" s="1">
        <v>151</v>
      </c>
      <c r="Q63" s="1">
        <f t="shared" si="17"/>
        <v>4.1379310344827669</v>
      </c>
      <c r="S63" s="2">
        <v>145</v>
      </c>
      <c r="T63" s="1">
        <v>151</v>
      </c>
      <c r="U63" s="1">
        <f t="shared" si="18"/>
        <v>4.1379310344827669</v>
      </c>
      <c r="W63" s="2">
        <v>145</v>
      </c>
      <c r="X63" s="1">
        <v>148</v>
      </c>
      <c r="Y63" s="1">
        <f t="shared" si="19"/>
        <v>2.0689655172413834</v>
      </c>
      <c r="AA63" s="2">
        <v>145</v>
      </c>
      <c r="AB63" s="5">
        <v>148</v>
      </c>
      <c r="AC63" s="1">
        <f t="shared" si="20"/>
        <v>2.0689655172413834</v>
      </c>
    </row>
    <row r="64" spans="1:29" ht="12" x14ac:dyDescent="0.2">
      <c r="A64" s="1" t="s">
        <v>64</v>
      </c>
      <c r="C64" s="2">
        <v>2640</v>
      </c>
      <c r="D64" s="1">
        <v>2848</v>
      </c>
      <c r="E64" s="1">
        <f t="shared" si="14"/>
        <v>7.8787878787878851</v>
      </c>
      <c r="G64" s="2">
        <v>2640</v>
      </c>
      <c r="H64" s="1">
        <v>2873</v>
      </c>
      <c r="I64" s="1">
        <f t="shared" si="15"/>
        <v>8.8257575757575868</v>
      </c>
      <c r="K64" s="2">
        <v>2640</v>
      </c>
      <c r="L64" s="1">
        <v>2817</v>
      </c>
      <c r="M64" s="1">
        <f t="shared" si="16"/>
        <v>6.704545454545463</v>
      </c>
      <c r="O64" s="2">
        <v>2640</v>
      </c>
      <c r="P64" s="1">
        <v>2807</v>
      </c>
      <c r="Q64" s="1">
        <f t="shared" si="17"/>
        <v>6.3257575757575735</v>
      </c>
      <c r="S64" s="2">
        <v>2640</v>
      </c>
      <c r="T64" s="1">
        <v>2831</v>
      </c>
      <c r="U64" s="1">
        <f t="shared" si="18"/>
        <v>7.2348484848484773</v>
      </c>
      <c r="W64" s="2">
        <v>2640</v>
      </c>
      <c r="X64" s="1">
        <v>2819</v>
      </c>
      <c r="Y64" s="1">
        <f t="shared" si="19"/>
        <v>6.7803030303030365</v>
      </c>
      <c r="AA64" s="2">
        <v>2640</v>
      </c>
      <c r="AB64" s="5">
        <v>2820</v>
      </c>
      <c r="AC64" s="1">
        <f t="shared" si="20"/>
        <v>6.8181818181818121</v>
      </c>
    </row>
    <row r="65" spans="1:29" ht="12" x14ac:dyDescent="0.2">
      <c r="A65" s="1" t="s">
        <v>65</v>
      </c>
      <c r="C65" s="2">
        <v>3604</v>
      </c>
      <c r="D65" s="1">
        <v>3878</v>
      </c>
      <c r="E65" s="1">
        <f t="shared" si="14"/>
        <v>7.6026637069922298</v>
      </c>
      <c r="G65" s="2">
        <v>3604</v>
      </c>
      <c r="H65" s="1">
        <v>3922</v>
      </c>
      <c r="I65" s="1">
        <f t="shared" si="15"/>
        <v>8.8235294117646959</v>
      </c>
      <c r="K65" s="2">
        <v>3604</v>
      </c>
      <c r="L65" s="1">
        <v>3887</v>
      </c>
      <c r="M65" s="1">
        <f t="shared" si="16"/>
        <v>7.8523862375138753</v>
      </c>
      <c r="O65" s="2">
        <v>3604</v>
      </c>
      <c r="P65" s="1">
        <v>3840</v>
      </c>
      <c r="Q65" s="1">
        <f t="shared" si="17"/>
        <v>6.5482796892341932</v>
      </c>
      <c r="S65" s="2">
        <v>3604</v>
      </c>
      <c r="T65" s="1">
        <v>3866</v>
      </c>
      <c r="U65" s="1">
        <f t="shared" si="18"/>
        <v>7.2697003329633691</v>
      </c>
      <c r="W65" s="2">
        <v>3604</v>
      </c>
      <c r="X65" s="1">
        <v>3884</v>
      </c>
      <c r="Y65" s="1">
        <f t="shared" si="19"/>
        <v>7.7691453940066602</v>
      </c>
      <c r="AA65" s="2">
        <v>3604</v>
      </c>
      <c r="AB65" s="5">
        <v>3868</v>
      </c>
      <c r="AC65" s="1">
        <f t="shared" si="20"/>
        <v>7.3251942286348459</v>
      </c>
    </row>
    <row r="66" spans="1:29" s="7" customFormat="1" x14ac:dyDescent="0.2">
      <c r="A66" s="7" t="s">
        <v>74</v>
      </c>
      <c r="E66" s="7">
        <f>AVERAGE(E46:E65)</f>
        <v>4.7029620839146604</v>
      </c>
      <c r="I66" s="7">
        <f>AVERAGE(I46:I65)</f>
        <v>6.1115300371575909</v>
      </c>
      <c r="M66" s="7">
        <f>AVERAGE(M46:M65)</f>
        <v>4.8813056363414109</v>
      </c>
      <c r="Q66" s="7">
        <f>AVERAGE(Q46:Q65)</f>
        <v>4.2898227706472118</v>
      </c>
      <c r="U66" s="7">
        <f>AVERAGE(U46:U65)</f>
        <v>4.0347767408412709</v>
      </c>
      <c r="Y66" s="7">
        <f>AVERAGE(Y46:Y65)</f>
        <v>4.053462251842884</v>
      </c>
      <c r="AC66" s="7">
        <f>AVERAGE(AC46:AC65)</f>
        <v>3.6950101279174468</v>
      </c>
    </row>
    <row r="70" spans="1:29" x14ac:dyDescent="0.2">
      <c r="V70" s="1" t="s">
        <v>85</v>
      </c>
      <c r="Y70" s="1">
        <v>2.75</v>
      </c>
    </row>
    <row r="71" spans="1:29" x14ac:dyDescent="0.2">
      <c r="V71" s="1" t="s">
        <v>86</v>
      </c>
      <c r="Y71" s="1">
        <v>3.13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 500</vt:lpstr>
      <vt:lpstr>St 500 + v</vt:lpstr>
      <vt:lpstr>St 2500 + v</vt:lpstr>
      <vt:lpstr>ALPHA test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Libório</dc:creator>
  <cp:lastModifiedBy>Felipe Libório</cp:lastModifiedBy>
  <dcterms:created xsi:type="dcterms:W3CDTF">2018-12-27T04:58:18Z</dcterms:created>
  <dcterms:modified xsi:type="dcterms:W3CDTF">2019-06-08T01:33:54Z</dcterms:modified>
</cp:coreProperties>
</file>