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4a7515a104570e/Desktop/Udacity/Sensor Fusion/Prodject 2/felipemartinezs/SFND_2D_Feature_Tracking-master/SFND_2D_Feature_Tracking-master/Measurements/"/>
    </mc:Choice>
  </mc:AlternateContent>
  <xr:revisionPtr revIDLastSave="97" documentId="13_ncr:40009_{F84CD319-43B0-493E-823E-A119712EC463}" xr6:coauthVersionLast="47" xr6:coauthVersionMax="47" xr10:uidLastSave="{F41637A4-3976-4026-9396-6F4F0ACC2179}"/>
  <bookViews>
    <workbookView xWindow="-108" yWindow="-108" windowWidth="23256" windowHeight="12576" activeTab="1" xr2:uid="{00000000-000D-0000-FFFF-FFFF00000000}"/>
  </bookViews>
  <sheets>
    <sheet name="MP_7_Counts_Keypoints" sheetId="1" r:id="rId1"/>
    <sheet name="Counts_Keypoi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3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4" i="1"/>
  <c r="N5" i="1"/>
  <c r="N6" i="1"/>
  <c r="N7" i="1"/>
  <c r="N8" i="1"/>
  <c r="N9" i="1"/>
  <c r="M4" i="1"/>
  <c r="M5" i="1"/>
  <c r="M6" i="1"/>
  <c r="M7" i="1"/>
  <c r="M8" i="1"/>
  <c r="M9" i="1"/>
  <c r="N3" i="1"/>
  <c r="M3" i="1"/>
  <c r="L4" i="1"/>
  <c r="L5" i="1"/>
  <c r="L6" i="1"/>
  <c r="L7" i="1"/>
  <c r="L8" i="1"/>
  <c r="L9" i="1"/>
  <c r="L3" i="1"/>
</calcChain>
</file>

<file path=xl/sharedStrings.xml><?xml version="1.0" encoding="utf-8"?>
<sst xmlns="http://schemas.openxmlformats.org/spreadsheetml/2006/main" count="22" uniqueCount="12">
  <si>
    <t>SHITOMASI</t>
  </si>
  <si>
    <t>HARRIS</t>
  </si>
  <si>
    <t>FAST</t>
  </si>
  <si>
    <t>BRISK</t>
  </si>
  <si>
    <t>ORB</t>
  </si>
  <si>
    <t>AKAZE</t>
  </si>
  <si>
    <t>SIFT</t>
  </si>
  <si>
    <t>MIN</t>
  </si>
  <si>
    <t>MAX</t>
  </si>
  <si>
    <t>Total</t>
  </si>
  <si>
    <t>Avg</t>
  </si>
  <si>
    <t>Detector/Image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</si>
</sst>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7" fillId="9" borderId="10" xfId="18" applyBorder="1"/>
    <xf numFmtId="0" fontId="11" fillId="6" borderId="4" xfId="11" applyAlignment="1">
      <alignment horizontal="center"/>
    </xf>
    <xf numFmtId="0" fontId="16" fillId="0" borderId="0" xfId="0" applyFont="1" applyAlignment="1">
      <alignment horizontal="center"/>
    </xf>
    <xf numFmtId="0" fontId="17" fillId="17" borderId="10" xfId="26" applyBorder="1" applyAlignment="1">
      <alignment horizontal="center"/>
    </xf>
    <xf numFmtId="0" fontId="11" fillId="6" borderId="11" xfId="11" applyBorder="1" applyAlignment="1">
      <alignment horizontal="center"/>
    </xf>
    <xf numFmtId="0" fontId="17" fillId="21" borderId="10" xfId="30" applyBorder="1" applyAlignment="1">
      <alignment horizontal="center"/>
    </xf>
    <xf numFmtId="0" fontId="17" fillId="17" borderId="12" xfId="26" applyBorder="1" applyAlignment="1">
      <alignment horizontal="center"/>
    </xf>
    <xf numFmtId="0" fontId="11" fillId="6" borderId="13" xfId="11" applyBorder="1" applyAlignment="1">
      <alignment horizontal="center"/>
    </xf>
    <xf numFmtId="0" fontId="11" fillId="6" borderId="14" xfId="11" applyBorder="1" applyAlignment="1">
      <alignment horizontal="center"/>
    </xf>
    <xf numFmtId="0" fontId="1" fillId="22" borderId="10" xfId="3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6" fillId="2" borderId="10" xfId="6" applyBorder="1" applyAlignment="1">
      <alignment horizontal="center"/>
    </xf>
    <xf numFmtId="1" fontId="6" fillId="2" borderId="10" xfId="6" applyNumberForma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-Max Counts Keypoints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MP_7_Counts_Keypoints!$A$3:$A$9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MP_7_Counts_Keypoints!$M$3:$M$9</c:f>
              <c:numCache>
                <c:formatCode>General</c:formatCode>
                <c:ptCount val="7"/>
                <c:pt idx="0">
                  <c:v>111</c:v>
                </c:pt>
                <c:pt idx="1">
                  <c:v>14</c:v>
                </c:pt>
                <c:pt idx="2">
                  <c:v>386</c:v>
                </c:pt>
                <c:pt idx="3">
                  <c:v>254</c:v>
                </c:pt>
                <c:pt idx="4">
                  <c:v>92</c:v>
                </c:pt>
                <c:pt idx="5">
                  <c:v>155</c:v>
                </c:pt>
                <c:pt idx="6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5-4CB0-AB2C-E6D437F374E3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MP_7_Counts_Keypoints!$A$3:$A$9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MP_7_Counts_Keypoints!$N$3:$N$9</c:f>
              <c:numCache>
                <c:formatCode>General</c:formatCode>
                <c:ptCount val="7"/>
                <c:pt idx="0">
                  <c:v>125</c:v>
                </c:pt>
                <c:pt idx="1">
                  <c:v>43</c:v>
                </c:pt>
                <c:pt idx="2">
                  <c:v>427</c:v>
                </c:pt>
                <c:pt idx="3">
                  <c:v>297</c:v>
                </c:pt>
                <c:pt idx="4">
                  <c:v>130</c:v>
                </c:pt>
                <c:pt idx="5">
                  <c:v>179</c:v>
                </c:pt>
                <c:pt idx="6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5-4CB0-AB2C-E6D437F374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21454336"/>
        <c:axId val="1321455168"/>
      </c:barChart>
      <c:catAx>
        <c:axId val="132145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55168"/>
        <c:crosses val="autoZero"/>
        <c:auto val="1"/>
        <c:lblAlgn val="ctr"/>
        <c:lblOffset val="100"/>
        <c:noMultiLvlLbl val="0"/>
      </c:catAx>
      <c:valAx>
        <c:axId val="132145516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Keypoints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214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Counts Keypoints 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Counts_Keypoints!$B$2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Counts_Keypoints!$A$3:$A$9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Counts_Keypoints!$B$3:$B$9</c:f>
              <c:numCache>
                <c:formatCode>General</c:formatCode>
                <c:ptCount val="7"/>
                <c:pt idx="0">
                  <c:v>125</c:v>
                </c:pt>
                <c:pt idx="1">
                  <c:v>17</c:v>
                </c:pt>
                <c:pt idx="2">
                  <c:v>419</c:v>
                </c:pt>
                <c:pt idx="3">
                  <c:v>264</c:v>
                </c:pt>
                <c:pt idx="4">
                  <c:v>92</c:v>
                </c:pt>
                <c:pt idx="5">
                  <c:v>166</c:v>
                </c:pt>
                <c:pt idx="6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4-43A9-8B85-DA21331FF204}"/>
            </c:ext>
          </c:extLst>
        </c:ser>
        <c:ser>
          <c:idx val="1"/>
          <c:order val="1"/>
          <c:tx>
            <c:strRef>
              <c:f>Counts_Keypoints!$C$2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Counts_Keypoints!$A$3:$A$9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Counts_Keypoints!$C$3:$C$9</c:f>
              <c:numCache>
                <c:formatCode>General</c:formatCode>
                <c:ptCount val="7"/>
                <c:pt idx="0">
                  <c:v>118</c:v>
                </c:pt>
                <c:pt idx="1">
                  <c:v>14</c:v>
                </c:pt>
                <c:pt idx="2">
                  <c:v>427</c:v>
                </c:pt>
                <c:pt idx="3">
                  <c:v>282</c:v>
                </c:pt>
                <c:pt idx="4">
                  <c:v>102</c:v>
                </c:pt>
                <c:pt idx="5">
                  <c:v>157</c:v>
                </c:pt>
                <c:pt idx="6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4-43A9-8B85-DA21331FF204}"/>
            </c:ext>
          </c:extLst>
        </c:ser>
        <c:ser>
          <c:idx val="2"/>
          <c:order val="2"/>
          <c:tx>
            <c:strRef>
              <c:f>Counts_Keypoints!$D$2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Counts_Keypoints!$A$3:$A$9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Counts_Keypoints!$D$3:$D$9</c:f>
              <c:numCache>
                <c:formatCode>General</c:formatCode>
                <c:ptCount val="7"/>
                <c:pt idx="0">
                  <c:v>123</c:v>
                </c:pt>
                <c:pt idx="1">
                  <c:v>18</c:v>
                </c:pt>
                <c:pt idx="2">
                  <c:v>404</c:v>
                </c:pt>
                <c:pt idx="3">
                  <c:v>282</c:v>
                </c:pt>
                <c:pt idx="4">
                  <c:v>106</c:v>
                </c:pt>
                <c:pt idx="5">
                  <c:v>161</c:v>
                </c:pt>
                <c:pt idx="6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4-43A9-8B85-DA21331FF204}"/>
            </c:ext>
          </c:extLst>
        </c:ser>
        <c:ser>
          <c:idx val="3"/>
          <c:order val="3"/>
          <c:tx>
            <c:strRef>
              <c:f>Counts_Keypoints!$E$2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Counts_Keypoints!$A$3:$A$9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Counts_Keypoints!$E$3:$E$9</c:f>
              <c:numCache>
                <c:formatCode>General</c:formatCode>
                <c:ptCount val="7"/>
                <c:pt idx="0">
                  <c:v>120</c:v>
                </c:pt>
                <c:pt idx="1">
                  <c:v>21</c:v>
                </c:pt>
                <c:pt idx="2">
                  <c:v>423</c:v>
                </c:pt>
                <c:pt idx="3">
                  <c:v>277</c:v>
                </c:pt>
                <c:pt idx="4">
                  <c:v>113</c:v>
                </c:pt>
                <c:pt idx="5">
                  <c:v>155</c:v>
                </c:pt>
                <c:pt idx="6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94-43A9-8B85-DA21331FF204}"/>
            </c:ext>
          </c:extLst>
        </c:ser>
        <c:ser>
          <c:idx val="4"/>
          <c:order val="4"/>
          <c:tx>
            <c:strRef>
              <c:f>Counts_Keypoints!$F$2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Counts_Keypoints!$A$3:$A$9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Counts_Keypoints!$F$3:$F$9</c:f>
              <c:numCache>
                <c:formatCode>General</c:formatCode>
                <c:ptCount val="7"/>
                <c:pt idx="0">
                  <c:v>120</c:v>
                </c:pt>
                <c:pt idx="1">
                  <c:v>26</c:v>
                </c:pt>
                <c:pt idx="2">
                  <c:v>386</c:v>
                </c:pt>
                <c:pt idx="3">
                  <c:v>297</c:v>
                </c:pt>
                <c:pt idx="4">
                  <c:v>109</c:v>
                </c:pt>
                <c:pt idx="5">
                  <c:v>163</c:v>
                </c:pt>
                <c:pt idx="6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94-43A9-8B85-DA21331FF204}"/>
            </c:ext>
          </c:extLst>
        </c:ser>
        <c:ser>
          <c:idx val="5"/>
          <c:order val="5"/>
          <c:tx>
            <c:strRef>
              <c:f>Counts_Keypoints!$G$2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Counts_Keypoints!$A$3:$A$9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Counts_Keypoints!$G$3:$G$9</c:f>
              <c:numCache>
                <c:formatCode>General</c:formatCode>
                <c:ptCount val="7"/>
                <c:pt idx="0">
                  <c:v>113</c:v>
                </c:pt>
                <c:pt idx="1">
                  <c:v>43</c:v>
                </c:pt>
                <c:pt idx="2">
                  <c:v>414</c:v>
                </c:pt>
                <c:pt idx="3">
                  <c:v>279</c:v>
                </c:pt>
                <c:pt idx="4">
                  <c:v>125</c:v>
                </c:pt>
                <c:pt idx="5">
                  <c:v>164</c:v>
                </c:pt>
                <c:pt idx="6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94-43A9-8B85-DA21331FF204}"/>
            </c:ext>
          </c:extLst>
        </c:ser>
        <c:ser>
          <c:idx val="6"/>
          <c:order val="6"/>
          <c:tx>
            <c:strRef>
              <c:f>Counts_Keypoints!$H$2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Counts_Keypoints!$A$3:$A$9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Counts_Keypoints!$H$3:$H$9</c:f>
              <c:numCache>
                <c:formatCode>General</c:formatCode>
                <c:ptCount val="7"/>
                <c:pt idx="0">
                  <c:v>114</c:v>
                </c:pt>
                <c:pt idx="1">
                  <c:v>18</c:v>
                </c:pt>
                <c:pt idx="2">
                  <c:v>418</c:v>
                </c:pt>
                <c:pt idx="3">
                  <c:v>289</c:v>
                </c:pt>
                <c:pt idx="4">
                  <c:v>130</c:v>
                </c:pt>
                <c:pt idx="5">
                  <c:v>173</c:v>
                </c:pt>
                <c:pt idx="6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94-43A9-8B85-DA21331FF204}"/>
            </c:ext>
          </c:extLst>
        </c:ser>
        <c:ser>
          <c:idx val="7"/>
          <c:order val="7"/>
          <c:tx>
            <c:strRef>
              <c:f>Counts_Keypoints!$I$2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Counts_Keypoints!$A$3:$A$9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Counts_Keypoints!$I$3:$I$9</c:f>
              <c:numCache>
                <c:formatCode>General</c:formatCode>
                <c:ptCount val="7"/>
                <c:pt idx="0">
                  <c:v>123</c:v>
                </c:pt>
                <c:pt idx="1">
                  <c:v>31</c:v>
                </c:pt>
                <c:pt idx="2">
                  <c:v>406</c:v>
                </c:pt>
                <c:pt idx="3">
                  <c:v>272</c:v>
                </c:pt>
                <c:pt idx="4">
                  <c:v>129</c:v>
                </c:pt>
                <c:pt idx="5">
                  <c:v>175</c:v>
                </c:pt>
                <c:pt idx="6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94-43A9-8B85-DA21331FF204}"/>
            </c:ext>
          </c:extLst>
        </c:ser>
        <c:ser>
          <c:idx val="8"/>
          <c:order val="8"/>
          <c:tx>
            <c:strRef>
              <c:f>Counts_Keypoints!$J$2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Counts_Keypoints!$A$3:$A$9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Counts_Keypoints!$J$3:$J$9</c:f>
              <c:numCache>
                <c:formatCode>General</c:formatCode>
                <c:ptCount val="7"/>
                <c:pt idx="0">
                  <c:v>111</c:v>
                </c:pt>
                <c:pt idx="1">
                  <c:v>26</c:v>
                </c:pt>
                <c:pt idx="2">
                  <c:v>396</c:v>
                </c:pt>
                <c:pt idx="3">
                  <c:v>266</c:v>
                </c:pt>
                <c:pt idx="4">
                  <c:v>127</c:v>
                </c:pt>
                <c:pt idx="5">
                  <c:v>177</c:v>
                </c:pt>
                <c:pt idx="6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94-43A9-8B85-DA21331FF204}"/>
            </c:ext>
          </c:extLst>
        </c:ser>
        <c:ser>
          <c:idx val="9"/>
          <c:order val="9"/>
          <c:tx>
            <c:strRef>
              <c:f>Counts_Keypoints!$K$2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Counts_Keypoints!$A$3:$A$9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Counts_Keypoints!$K$3:$K$9</c:f>
              <c:numCache>
                <c:formatCode>General</c:formatCode>
                <c:ptCount val="7"/>
                <c:pt idx="0">
                  <c:v>112</c:v>
                </c:pt>
                <c:pt idx="1">
                  <c:v>34</c:v>
                </c:pt>
                <c:pt idx="2">
                  <c:v>401</c:v>
                </c:pt>
                <c:pt idx="3">
                  <c:v>254</c:v>
                </c:pt>
                <c:pt idx="4">
                  <c:v>128</c:v>
                </c:pt>
                <c:pt idx="5">
                  <c:v>179</c:v>
                </c:pt>
                <c:pt idx="6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94-43A9-8B85-DA21331FF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447680144"/>
        <c:axId val="1447680976"/>
      </c:lineChart>
      <c:catAx>
        <c:axId val="144768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80976"/>
        <c:crosses val="autoZero"/>
        <c:auto val="1"/>
        <c:lblAlgn val="ctr"/>
        <c:lblOffset val="100"/>
        <c:noMultiLvlLbl val="0"/>
      </c:catAx>
      <c:valAx>
        <c:axId val="1447680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Keypoints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8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10</xdr:row>
      <xdr:rowOff>41910</xdr:rowOff>
    </xdr:from>
    <xdr:to>
      <xdr:col>10</xdr:col>
      <xdr:colOff>236220</xdr:colOff>
      <xdr:row>25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2D56AB-C4B4-466D-8B6A-341E06959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9</xdr:row>
      <xdr:rowOff>179070</xdr:rowOff>
    </xdr:from>
    <xdr:to>
      <xdr:col>9</xdr:col>
      <xdr:colOff>167640</xdr:colOff>
      <xdr:row>24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CA9461-C9AB-45B2-9061-FD89B1123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9"/>
  <sheetViews>
    <sheetView workbookViewId="0">
      <selection sqref="A1:XFD1048576"/>
    </sheetView>
  </sheetViews>
  <sheetFormatPr defaultRowHeight="14.4" x14ac:dyDescent="0.3"/>
  <cols>
    <col min="1" max="1" width="10.21875" bestFit="1" customWidth="1"/>
  </cols>
  <sheetData>
    <row r="2" spans="1:14" s="3" customFormat="1" x14ac:dyDescent="0.3">
      <c r="A2" s="4"/>
      <c r="B2" s="7">
        <v>1</v>
      </c>
      <c r="C2" s="4">
        <v>2</v>
      </c>
      <c r="D2" s="4"/>
      <c r="E2" s="4">
        <v>4</v>
      </c>
      <c r="F2" s="4">
        <v>5</v>
      </c>
      <c r="G2" s="4"/>
      <c r="H2" s="4">
        <v>7</v>
      </c>
      <c r="I2" s="4">
        <v>8</v>
      </c>
      <c r="J2" s="4">
        <v>9</v>
      </c>
      <c r="K2" s="4">
        <v>10</v>
      </c>
      <c r="L2" s="6" t="s">
        <v>9</v>
      </c>
      <c r="M2" s="6" t="s">
        <v>7</v>
      </c>
      <c r="N2" s="6" t="s">
        <v>8</v>
      </c>
    </row>
    <row r="3" spans="1:14" x14ac:dyDescent="0.3">
      <c r="A3" s="1" t="s">
        <v>0</v>
      </c>
      <c r="B3" s="10">
        <v>125</v>
      </c>
      <c r="C3" s="10">
        <v>118</v>
      </c>
      <c r="D3" s="10">
        <v>123</v>
      </c>
      <c r="E3" s="10">
        <v>120</v>
      </c>
      <c r="F3" s="10">
        <v>120</v>
      </c>
      <c r="G3" s="10">
        <v>113</v>
      </c>
      <c r="H3" s="10">
        <v>114</v>
      </c>
      <c r="I3" s="10">
        <v>123</v>
      </c>
      <c r="J3" s="10">
        <v>111</v>
      </c>
      <c r="K3" s="10">
        <v>112</v>
      </c>
      <c r="L3" s="8">
        <f>SUM(B3:K3)</f>
        <v>1179</v>
      </c>
      <c r="M3" s="5">
        <f>MIN(B3:K3)</f>
        <v>111</v>
      </c>
      <c r="N3" s="5">
        <f>MAX(B3:K3)</f>
        <v>125</v>
      </c>
    </row>
    <row r="4" spans="1:14" x14ac:dyDescent="0.3">
      <c r="A4" s="1" t="s">
        <v>1</v>
      </c>
      <c r="B4" s="10">
        <v>17</v>
      </c>
      <c r="C4" s="10">
        <v>14</v>
      </c>
      <c r="D4" s="10">
        <v>18</v>
      </c>
      <c r="E4" s="10">
        <v>21</v>
      </c>
      <c r="F4" s="10">
        <v>26</v>
      </c>
      <c r="G4" s="10">
        <v>43</v>
      </c>
      <c r="H4" s="10">
        <v>18</v>
      </c>
      <c r="I4" s="10">
        <v>31</v>
      </c>
      <c r="J4" s="10">
        <v>26</v>
      </c>
      <c r="K4" s="10">
        <v>34</v>
      </c>
      <c r="L4" s="9">
        <f t="shared" ref="L4:L9" si="0">SUM(B4:K4)</f>
        <v>248</v>
      </c>
      <c r="M4" s="2">
        <f t="shared" ref="M4:M9" si="1">MIN(B4:K4)</f>
        <v>14</v>
      </c>
      <c r="N4" s="2">
        <f t="shared" ref="N4:N9" si="2">MAX(B4:K4)</f>
        <v>43</v>
      </c>
    </row>
    <row r="5" spans="1:14" x14ac:dyDescent="0.3">
      <c r="A5" s="1" t="s">
        <v>2</v>
      </c>
      <c r="B5" s="10">
        <v>419</v>
      </c>
      <c r="C5" s="10">
        <v>427</v>
      </c>
      <c r="D5" s="10">
        <v>404</v>
      </c>
      <c r="E5" s="10">
        <v>423</v>
      </c>
      <c r="F5" s="10">
        <v>386</v>
      </c>
      <c r="G5" s="10">
        <v>414</v>
      </c>
      <c r="H5" s="10">
        <v>418</v>
      </c>
      <c r="I5" s="10">
        <v>406</v>
      </c>
      <c r="J5" s="10">
        <v>396</v>
      </c>
      <c r="K5" s="10">
        <v>401</v>
      </c>
      <c r="L5" s="9">
        <f t="shared" si="0"/>
        <v>4094</v>
      </c>
      <c r="M5" s="2">
        <f t="shared" si="1"/>
        <v>386</v>
      </c>
      <c r="N5" s="2">
        <f t="shared" si="2"/>
        <v>427</v>
      </c>
    </row>
    <row r="6" spans="1:14" x14ac:dyDescent="0.3">
      <c r="A6" s="1" t="s">
        <v>3</v>
      </c>
      <c r="B6" s="10">
        <v>264</v>
      </c>
      <c r="C6" s="10">
        <v>282</v>
      </c>
      <c r="D6" s="10">
        <v>282</v>
      </c>
      <c r="E6" s="10">
        <v>277</v>
      </c>
      <c r="F6" s="10">
        <v>297</v>
      </c>
      <c r="G6" s="10">
        <v>279</v>
      </c>
      <c r="H6" s="10">
        <v>289</v>
      </c>
      <c r="I6" s="10">
        <v>272</v>
      </c>
      <c r="J6" s="10">
        <v>266</v>
      </c>
      <c r="K6" s="10">
        <v>254</v>
      </c>
      <c r="L6" s="9">
        <f t="shared" si="0"/>
        <v>2762</v>
      </c>
      <c r="M6" s="2">
        <f t="shared" si="1"/>
        <v>254</v>
      </c>
      <c r="N6" s="2">
        <f t="shared" si="2"/>
        <v>297</v>
      </c>
    </row>
    <row r="7" spans="1:14" x14ac:dyDescent="0.3">
      <c r="A7" s="1" t="s">
        <v>4</v>
      </c>
      <c r="B7" s="10">
        <v>92</v>
      </c>
      <c r="C7" s="10">
        <v>102</v>
      </c>
      <c r="D7" s="10">
        <v>106</v>
      </c>
      <c r="E7" s="10">
        <v>113</v>
      </c>
      <c r="F7" s="10">
        <v>109</v>
      </c>
      <c r="G7" s="10">
        <v>125</v>
      </c>
      <c r="H7" s="10">
        <v>130</v>
      </c>
      <c r="I7" s="10">
        <v>129</v>
      </c>
      <c r="J7" s="10">
        <v>127</v>
      </c>
      <c r="K7" s="10">
        <v>128</v>
      </c>
      <c r="L7" s="9">
        <f t="shared" si="0"/>
        <v>1161</v>
      </c>
      <c r="M7" s="2">
        <f t="shared" si="1"/>
        <v>92</v>
      </c>
      <c r="N7" s="2">
        <f t="shared" si="2"/>
        <v>130</v>
      </c>
    </row>
    <row r="8" spans="1:14" x14ac:dyDescent="0.3">
      <c r="A8" s="1" t="s">
        <v>5</v>
      </c>
      <c r="B8" s="10">
        <v>166</v>
      </c>
      <c r="C8" s="10">
        <v>157</v>
      </c>
      <c r="D8" s="10">
        <v>161</v>
      </c>
      <c r="E8" s="10">
        <v>155</v>
      </c>
      <c r="F8" s="10">
        <v>163</v>
      </c>
      <c r="G8" s="10">
        <v>164</v>
      </c>
      <c r="H8" s="10">
        <v>173</v>
      </c>
      <c r="I8" s="10">
        <v>175</v>
      </c>
      <c r="J8" s="10">
        <v>177</v>
      </c>
      <c r="K8" s="10">
        <v>179</v>
      </c>
      <c r="L8" s="9">
        <f t="shared" si="0"/>
        <v>1670</v>
      </c>
      <c r="M8" s="2">
        <f t="shared" si="1"/>
        <v>155</v>
      </c>
      <c r="N8" s="2">
        <f t="shared" si="2"/>
        <v>179</v>
      </c>
    </row>
    <row r="9" spans="1:14" x14ac:dyDescent="0.3">
      <c r="A9" s="1" t="s">
        <v>6</v>
      </c>
      <c r="B9" s="10">
        <v>138</v>
      </c>
      <c r="C9" s="10">
        <v>132</v>
      </c>
      <c r="D9" s="10">
        <v>124</v>
      </c>
      <c r="E9" s="10">
        <v>137</v>
      </c>
      <c r="F9" s="10">
        <v>134</v>
      </c>
      <c r="G9" s="10">
        <v>140</v>
      </c>
      <c r="H9" s="10">
        <v>137</v>
      </c>
      <c r="I9" s="10">
        <v>148</v>
      </c>
      <c r="J9" s="10">
        <v>159</v>
      </c>
      <c r="K9" s="10">
        <v>137</v>
      </c>
      <c r="L9" s="9">
        <f t="shared" si="0"/>
        <v>1386</v>
      </c>
      <c r="M9" s="2">
        <f t="shared" si="1"/>
        <v>124</v>
      </c>
      <c r="N9" s="2">
        <f t="shared" si="2"/>
        <v>159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BE0C6-1624-4EC6-9AEA-A6CDB3AAA3D8}">
  <dimension ref="A2:O9"/>
  <sheetViews>
    <sheetView tabSelected="1" workbookViewId="0">
      <selection activeCell="A2" sqref="A2:K9"/>
    </sheetView>
  </sheetViews>
  <sheetFormatPr defaultRowHeight="14.4" x14ac:dyDescent="0.3"/>
  <cols>
    <col min="1" max="1" width="14.44140625" bestFit="1" customWidth="1"/>
  </cols>
  <sheetData>
    <row r="2" spans="1:15" s="3" customFormat="1" x14ac:dyDescent="0.3">
      <c r="A2" s="15" t="s">
        <v>11</v>
      </c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1" t="s">
        <v>9</v>
      </c>
      <c r="M2" s="11" t="s">
        <v>7</v>
      </c>
      <c r="N2" s="11" t="s">
        <v>8</v>
      </c>
      <c r="O2" s="11" t="s">
        <v>10</v>
      </c>
    </row>
    <row r="3" spans="1:15" x14ac:dyDescent="0.3">
      <c r="A3" s="16" t="s">
        <v>0</v>
      </c>
      <c r="B3" s="14">
        <v>125</v>
      </c>
      <c r="C3" s="14">
        <v>118</v>
      </c>
      <c r="D3" s="14">
        <v>123</v>
      </c>
      <c r="E3" s="14">
        <v>120</v>
      </c>
      <c r="F3" s="14">
        <v>120</v>
      </c>
      <c r="G3" s="14">
        <v>113</v>
      </c>
      <c r="H3" s="14">
        <v>114</v>
      </c>
      <c r="I3" s="14">
        <v>123</v>
      </c>
      <c r="J3" s="14">
        <v>111</v>
      </c>
      <c r="K3" s="14">
        <v>112</v>
      </c>
      <c r="L3" s="12">
        <f>SUM(B3:K3)</f>
        <v>1179</v>
      </c>
      <c r="M3" s="12">
        <f>MIN(B3:K3)</f>
        <v>111</v>
      </c>
      <c r="N3" s="12">
        <f>MAX(B3:K3)</f>
        <v>125</v>
      </c>
      <c r="O3" s="13">
        <f>AVERAGE(B3:K3)</f>
        <v>117.9</v>
      </c>
    </row>
    <row r="4" spans="1:15" x14ac:dyDescent="0.3">
      <c r="A4" s="16" t="s">
        <v>1</v>
      </c>
      <c r="B4" s="14">
        <v>17</v>
      </c>
      <c r="C4" s="14">
        <v>14</v>
      </c>
      <c r="D4" s="14">
        <v>18</v>
      </c>
      <c r="E4" s="14">
        <v>21</v>
      </c>
      <c r="F4" s="14">
        <v>26</v>
      </c>
      <c r="G4" s="14">
        <v>43</v>
      </c>
      <c r="H4" s="14">
        <v>18</v>
      </c>
      <c r="I4" s="14">
        <v>31</v>
      </c>
      <c r="J4" s="14">
        <v>26</v>
      </c>
      <c r="K4" s="14">
        <v>34</v>
      </c>
      <c r="L4" s="12">
        <f t="shared" ref="L4:L9" si="0">SUM(B4:K4)</f>
        <v>248</v>
      </c>
      <c r="M4" s="12">
        <f t="shared" ref="M4:M9" si="1">MIN(B4:K4)</f>
        <v>14</v>
      </c>
      <c r="N4" s="12">
        <f t="shared" ref="N4:N9" si="2">MAX(B4:K4)</f>
        <v>43</v>
      </c>
      <c r="O4" s="13">
        <f t="shared" ref="O4:O9" si="3">AVERAGE(B4:K4)</f>
        <v>24.8</v>
      </c>
    </row>
    <row r="5" spans="1:15" x14ac:dyDescent="0.3">
      <c r="A5" s="16" t="s">
        <v>2</v>
      </c>
      <c r="B5" s="14">
        <v>419</v>
      </c>
      <c r="C5" s="14">
        <v>427</v>
      </c>
      <c r="D5" s="14">
        <v>404</v>
      </c>
      <c r="E5" s="14">
        <v>423</v>
      </c>
      <c r="F5" s="14">
        <v>386</v>
      </c>
      <c r="G5" s="14">
        <v>414</v>
      </c>
      <c r="H5" s="14">
        <v>418</v>
      </c>
      <c r="I5" s="14">
        <v>406</v>
      </c>
      <c r="J5" s="14">
        <v>396</v>
      </c>
      <c r="K5" s="14">
        <v>401</v>
      </c>
      <c r="L5" s="12">
        <f t="shared" si="0"/>
        <v>4094</v>
      </c>
      <c r="M5" s="12">
        <f t="shared" si="1"/>
        <v>386</v>
      </c>
      <c r="N5" s="12">
        <f t="shared" si="2"/>
        <v>427</v>
      </c>
      <c r="O5" s="13">
        <f t="shared" si="3"/>
        <v>409.4</v>
      </c>
    </row>
    <row r="6" spans="1:15" x14ac:dyDescent="0.3">
      <c r="A6" s="16" t="s">
        <v>3</v>
      </c>
      <c r="B6" s="14">
        <v>264</v>
      </c>
      <c r="C6" s="14">
        <v>282</v>
      </c>
      <c r="D6" s="14">
        <v>282</v>
      </c>
      <c r="E6" s="14">
        <v>277</v>
      </c>
      <c r="F6" s="14">
        <v>297</v>
      </c>
      <c r="G6" s="14">
        <v>279</v>
      </c>
      <c r="H6" s="14">
        <v>289</v>
      </c>
      <c r="I6" s="14">
        <v>272</v>
      </c>
      <c r="J6" s="14">
        <v>266</v>
      </c>
      <c r="K6" s="14">
        <v>254</v>
      </c>
      <c r="L6" s="12">
        <f t="shared" si="0"/>
        <v>2762</v>
      </c>
      <c r="M6" s="12">
        <f t="shared" si="1"/>
        <v>254</v>
      </c>
      <c r="N6" s="12">
        <f t="shared" si="2"/>
        <v>297</v>
      </c>
      <c r="O6" s="13">
        <f t="shared" si="3"/>
        <v>276.2</v>
      </c>
    </row>
    <row r="7" spans="1:15" x14ac:dyDescent="0.3">
      <c r="A7" s="16" t="s">
        <v>4</v>
      </c>
      <c r="B7" s="14">
        <v>92</v>
      </c>
      <c r="C7" s="14">
        <v>102</v>
      </c>
      <c r="D7" s="14">
        <v>106</v>
      </c>
      <c r="E7" s="14">
        <v>113</v>
      </c>
      <c r="F7" s="14">
        <v>109</v>
      </c>
      <c r="G7" s="14">
        <v>125</v>
      </c>
      <c r="H7" s="14">
        <v>130</v>
      </c>
      <c r="I7" s="14">
        <v>129</v>
      </c>
      <c r="J7" s="14">
        <v>127</v>
      </c>
      <c r="K7" s="14">
        <v>128</v>
      </c>
      <c r="L7" s="12">
        <f t="shared" si="0"/>
        <v>1161</v>
      </c>
      <c r="M7" s="12">
        <f t="shared" si="1"/>
        <v>92</v>
      </c>
      <c r="N7" s="12">
        <f t="shared" si="2"/>
        <v>130</v>
      </c>
      <c r="O7" s="13">
        <f t="shared" si="3"/>
        <v>116.1</v>
      </c>
    </row>
    <row r="8" spans="1:15" x14ac:dyDescent="0.3">
      <c r="A8" s="16" t="s">
        <v>5</v>
      </c>
      <c r="B8" s="14">
        <v>166</v>
      </c>
      <c r="C8" s="14">
        <v>157</v>
      </c>
      <c r="D8" s="14">
        <v>161</v>
      </c>
      <c r="E8" s="14">
        <v>155</v>
      </c>
      <c r="F8" s="14">
        <v>163</v>
      </c>
      <c r="G8" s="14">
        <v>164</v>
      </c>
      <c r="H8" s="14">
        <v>173</v>
      </c>
      <c r="I8" s="14">
        <v>175</v>
      </c>
      <c r="J8" s="14">
        <v>177</v>
      </c>
      <c r="K8" s="14">
        <v>179</v>
      </c>
      <c r="L8" s="12">
        <f t="shared" si="0"/>
        <v>1670</v>
      </c>
      <c r="M8" s="12">
        <f t="shared" si="1"/>
        <v>155</v>
      </c>
      <c r="N8" s="12">
        <f t="shared" si="2"/>
        <v>179</v>
      </c>
      <c r="O8" s="13">
        <f t="shared" si="3"/>
        <v>167</v>
      </c>
    </row>
    <row r="9" spans="1:15" x14ac:dyDescent="0.3">
      <c r="A9" s="16" t="s">
        <v>6</v>
      </c>
      <c r="B9" s="14">
        <v>138</v>
      </c>
      <c r="C9" s="14">
        <v>132</v>
      </c>
      <c r="D9" s="14">
        <v>124</v>
      </c>
      <c r="E9" s="14">
        <v>137</v>
      </c>
      <c r="F9" s="14">
        <v>134</v>
      </c>
      <c r="G9" s="14">
        <v>140</v>
      </c>
      <c r="H9" s="14">
        <v>137</v>
      </c>
      <c r="I9" s="14">
        <v>148</v>
      </c>
      <c r="J9" s="14">
        <v>159</v>
      </c>
      <c r="K9" s="14">
        <v>137</v>
      </c>
      <c r="L9" s="12">
        <f t="shared" si="0"/>
        <v>1386</v>
      </c>
      <c r="M9" s="12">
        <f t="shared" si="1"/>
        <v>124</v>
      </c>
      <c r="N9" s="12">
        <f t="shared" si="2"/>
        <v>159</v>
      </c>
      <c r="O9" s="13">
        <f t="shared" si="3"/>
        <v>138.6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MP_7_Counts_Keypoints</vt:lpstr>
      <vt:lpstr>Counts_Keypoints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Martinez</cp:lastModifiedBy>
  <dcterms:created xsi:type="dcterms:W3CDTF">2021-10-09T04:43:14Z</dcterms:created>
  <dcterms:modified xsi:type="dcterms:W3CDTF">2021-10-12T04:08:48Z</dcterms:modified>
</cp:coreProperties>
</file>